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gtjalim\Documents\Back up file stick nr. 1(werkfile)\KINGSTON\Website data\website data\MOF website 2026\website pub tab\"/>
    </mc:Choice>
  </mc:AlternateContent>
  <xr:revisionPtr revIDLastSave="0" documentId="13_ncr:1_{19FF5B89-83E6-4305-9B53-C8D188B40C44}" xr6:coauthVersionLast="36" xr6:coauthVersionMax="36" xr10:uidLastSave="{00000000-0000-0000-0000-000000000000}"/>
  <bookViews>
    <workbookView xWindow="0" yWindow="0" windowWidth="23040" windowHeight="9060" tabRatio="889" activeTab="1" xr2:uid="{00000000-000D-0000-FFFF-FFFF00000000}"/>
  </bookViews>
  <sheets>
    <sheet name="Index" sheetId="29" r:id="rId1"/>
    <sheet name="T1.0" sheetId="12" r:id="rId2"/>
    <sheet name="T 1.1" sheetId="27" r:id="rId3"/>
    <sheet name="T 2.1.1" sheetId="2" r:id="rId4"/>
    <sheet name="T 2.1.2" sheetId="15" r:id="rId5"/>
    <sheet name="T 2.1.3" sheetId="3" r:id="rId6"/>
    <sheet name="T 2.1.4" sheetId="30" r:id="rId7"/>
    <sheet name="T 2.2" sheetId="16" r:id="rId8"/>
    <sheet name="T 2.3" sheetId="17" r:id="rId9"/>
    <sheet name="T 2.4" sheetId="18" r:id="rId10"/>
    <sheet name="T 2.5" sheetId="19" r:id="rId11"/>
    <sheet name="T 2.6" sheetId="21" r:id="rId12"/>
    <sheet name="T 2.7" sheetId="22" r:id="rId13"/>
    <sheet name="T 2.8" sheetId="23" r:id="rId14"/>
    <sheet name="T 2.9" sheetId="24" r:id="rId15"/>
    <sheet name="T 2.10" sheetId="25" r:id="rId16"/>
    <sheet name="T 2.11" sheetId="26" r:id="rId17"/>
    <sheet name="T.2.12" sheetId="2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 localSheetId="2">#REF!</definedName>
    <definedName name="\A">#REF!</definedName>
    <definedName name="\B" localSheetId="2">#REF!</definedName>
    <definedName name="\B">#REF!</definedName>
    <definedName name="\D" localSheetId="2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23Graph_AREER" hidden="1">[2]ER!#REF!</definedName>
    <definedName name="__123Graph_BREER" hidden="1">[2]ER!#REF!</definedName>
    <definedName name="__123Graph_CREER" hidden="1">[2]ER!#REF!</definedName>
    <definedName name="_10GAZ_LIABS">#REF!</definedName>
    <definedName name="_11INT_RESERVES">#REF!</definedName>
    <definedName name="_1r">#REF!</definedName>
    <definedName name="_2Macros_Import_.qbop">[3]!'[Macros Import].qbop'</definedName>
    <definedName name="_3__123Graph_ACPI_ER_LOG" hidden="1">[2]ER!#REF!</definedName>
    <definedName name="_4__123Graph_BCPI_ER_LOG" hidden="1">[2]ER!#REF!</definedName>
    <definedName name="_5__123Graph_BIBA_IBRD" hidden="1">[2]WB!#REF!</definedName>
    <definedName name="_6B.2_B.3">#REF!</definedName>
    <definedName name="_7B.4___5">#REF!</definedName>
    <definedName name="_8CONSOL_B2">#REF!</definedName>
    <definedName name="_9FA_L">#REF!</definedName>
    <definedName name="_BOP2">[4]BoP!#REF!</definedName>
    <definedName name="_END94">#REF!</definedName>
    <definedName name="_Order1" hidden="1">0</definedName>
    <definedName name="_Order2" hidden="1">0</definedName>
    <definedName name="_Regression_Out" hidden="1">#REF!</definedName>
    <definedName name="_Regression_X" hidden="1">#REF!</definedName>
    <definedName name="_Regression_Y" hidden="1">#REF!</definedName>
    <definedName name="_RES2">[4]RES!#REF!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CTIVATE">#REF!</definedName>
    <definedName name="ALL">'[1]Imp:DSA output'!$C$9:$R$464</definedName>
    <definedName name="atrade">[3]!atrade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[5]Q6!$E$26:$AH$26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C2">#REF!</definedName>
    <definedName name="copy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[6]NPV!$B$28</definedName>
    <definedName name="Discount_NC">[6]NPV!#REF!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[7]Main!$AB$25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race_IDA">[6]NPV!$B$25</definedName>
    <definedName name="Grace_NC">[6]NPV!#REF!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NPUT_2">[4]Input!#REF!</definedName>
    <definedName name="INPUT_4">[4]Input!#REF!</definedName>
    <definedName name="Interest_IDA">[6]NPV!$B$27</definedName>
    <definedName name="Interest_NC">[6]NPV!#REF!</definedName>
    <definedName name="InterestRate">#REF!</definedName>
    <definedName name="jayendu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[6]NPV!$B$26</definedName>
    <definedName name="Maturity_NC">[6]NPV!#REF!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[3]!mflowsa</definedName>
    <definedName name="mflowsq">[3]!mflowsq</definedName>
    <definedName name="MIDDLE">#REF!</definedName>
    <definedName name="MISC4">[4]OUTPUT!#REF!</definedName>
    <definedName name="mstocksa">[3]!mstocksa</definedName>
    <definedName name="mstocksq">[3]!mstocksq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>#REF!</definedName>
    <definedName name="PRINT_AREA_MI">#REF!</definedName>
    <definedName name="_xlnm.Print_Titles">#REF!,#REF!</definedName>
    <definedName name="PRINTMACRO">#REF!</definedName>
    <definedName name="PrintThis_Links">[7]Links!$A$1:$F$33</definedName>
    <definedName name="PRMONTH">#REF!</definedName>
    <definedName name="prn">[6]FSUOUT!$B$2:$V$32</definedName>
    <definedName name="Prog1998">'[8]2003'!#REF!</definedName>
    <definedName name="PRYEAR">#REF!</definedName>
    <definedName name="Q_5">#REF!</definedName>
    <definedName name="Q_6">#REF!</definedName>
    <definedName name="Q_7">#REF!</definedName>
    <definedName name="QFISCAL">'[9]Quarterly Raw Data'!#REF!</definedName>
    <definedName name="qqq" localSheetId="2" hidden="1">{#N/A,#N/A,FALSE,"EXTRABUDGT"}</definedName>
    <definedName name="qqq" hidden="1">{#N/A,#N/A,FALSE,"EXTRABUDGT"}</definedName>
    <definedName name="QTAB7">'[9]Quarterly MacroFlow'!#REF!</definedName>
    <definedName name="QTAB7A">'[9]Quarterly MacroFlow'!#REF!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[7]ErrCheck!$A$4</definedName>
    <definedName name="rngLastSave">[7]Main!$G$19</definedName>
    <definedName name="rngLastSent">[7]Main!$G$18</definedName>
    <definedName name="rngLastUpdate">[7]Links!$D$2</definedName>
    <definedName name="rngNeedsUpdate">[7]Links!$E$2</definedName>
    <definedName name="rngQuestChecked">[7]ErrCheck!$A$3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[2]BoP!$E$313:$BE$365</definedName>
    <definedName name="Tab25a">#REF!</definedName>
    <definedName name="Tab25b">#REF!</definedName>
    <definedName name="Table__47">[10]RED47!$A$1:$I$53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[7]ErrCheck!$A$3:$E$5</definedName>
    <definedName name="tblLinks">[7]Links!$A$4:$F$33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rade">#REF!</definedName>
    <definedName name="TRADE3">[4]Trade!#REF!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2" hidden="1">{#N/A,#N/A,FALSE,"BANKS"}</definedName>
    <definedName name="wrn.BANKS." hidden="1">{#N/A,#N/A,FALSE,"BANKS"}</definedName>
    <definedName name="wrn.BOP." localSheetId="2" hidden="1">{#N/A,#N/A,FALSE,"BOP"}</definedName>
    <definedName name="wrn.BOP." hidden="1">{#N/A,#N/A,FALSE,"BOP"}</definedName>
    <definedName name="wrn.BOP_MIDTERM." localSheetId="2" hidden="1">{"BOP_TAB",#N/A,FALSE,"N";"MIDTERM_TAB",#N/A,FALSE,"O"}</definedName>
    <definedName name="wrn.BOP_MIDTERM." hidden="1">{"BOP_TAB",#N/A,FALSE,"N";"MIDTERM_TAB",#N/A,FALSE,"O"}</definedName>
    <definedName name="wrn.CREDIT." localSheetId="2" hidden="1">{#N/A,#N/A,FALSE,"CREDIT"}</definedName>
    <definedName name="wrn.CREDIT." hidden="1">{#N/A,#N/A,FALSE,"CREDIT"}</definedName>
    <definedName name="wrn.DEBTSVC." localSheetId="2" hidden="1">{#N/A,#N/A,FALSE,"DEBTSVC"}</definedName>
    <definedName name="wrn.DEBTSVC." hidden="1">{#N/A,#N/A,FALSE,"DEBTSVC"}</definedName>
    <definedName name="wrn.DEPO." localSheetId="2" hidden="1">{#N/A,#N/A,FALSE,"DEPO"}</definedName>
    <definedName name="wrn.DEPO." hidden="1">{#N/A,#N/A,FALSE,"DEPO"}</definedName>
    <definedName name="wrn.EXCISE." localSheetId="2" hidden="1">{#N/A,#N/A,FALSE,"EXCISE"}</definedName>
    <definedName name="wrn.EXCISE." hidden="1">{#N/A,#N/A,FALSE,"EXCISE"}</definedName>
    <definedName name="wrn.EXRATE." localSheetId="2" hidden="1">{#N/A,#N/A,FALSE,"EXRATE"}</definedName>
    <definedName name="wrn.EXRATE." hidden="1">{#N/A,#N/A,FALSE,"EXRATE"}</definedName>
    <definedName name="wrn.EXTDEBT." localSheetId="2" hidden="1">{#N/A,#N/A,FALSE,"EXTDEBT"}</definedName>
    <definedName name="wrn.EXTDEBT." hidden="1">{#N/A,#N/A,FALSE,"EXTDEBT"}</definedName>
    <definedName name="wrn.EXTRABUDGT." localSheetId="2" hidden="1">{#N/A,#N/A,FALSE,"EXTRABUDGT"}</definedName>
    <definedName name="wrn.EXTRABUDGT." hidden="1">{#N/A,#N/A,FALSE,"EXTRABUDGT"}</definedName>
    <definedName name="wrn.EXTRABUDGT2." localSheetId="2" hidden="1">{#N/A,#N/A,FALSE,"EXTRABUDGT2"}</definedName>
    <definedName name="wrn.EXTRABUDGT2." hidden="1">{#N/A,#N/A,FALSE,"EXTRABUDGT2"}</definedName>
    <definedName name="wrn.GDP." localSheetId="2" hidden="1">{#N/A,#N/A,FALSE,"GDP_ORIGIN";#N/A,#N/A,FALSE,"EMP_POP"}</definedName>
    <definedName name="wrn.GDP." hidden="1">{#N/A,#N/A,FALSE,"GDP_ORIGIN";#N/A,#N/A,FALSE,"EMP_POP"}</definedName>
    <definedName name="wrn.GGOVT." localSheetId="2" hidden="1">{#N/A,#N/A,FALSE,"GGOVT"}</definedName>
    <definedName name="wrn.GGOVT." hidden="1">{#N/A,#N/A,FALSE,"GGOVT"}</definedName>
    <definedName name="wrn.GGOVT2." localSheetId="2" hidden="1">{#N/A,#N/A,FALSE,"GGOVT2"}</definedName>
    <definedName name="wrn.GGOVT2." hidden="1">{#N/A,#N/A,FALSE,"GGOVT2"}</definedName>
    <definedName name="wrn.GGOVTPC." localSheetId="2" hidden="1">{#N/A,#N/A,FALSE,"GGOVT%"}</definedName>
    <definedName name="wrn.GGOVTPC." hidden="1">{#N/A,#N/A,FALSE,"GGOVT%"}</definedName>
    <definedName name="wrn.INCOMETX." localSheetId="2" hidden="1">{#N/A,#N/A,FALSE,"INCOMETX"}</definedName>
    <definedName name="wrn.INCOMETX." hidden="1">{#N/A,#N/A,FALSE,"INCOMETX"}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2" hidden="1">{#N/A,#N/A,FALSE,"INTERST"}</definedName>
    <definedName name="wrn.INTERST." hidden="1">{#N/A,#N/A,FALSE,"INTERST"}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2" hidden="1">{"MONA",#N/A,FALSE,"S"}</definedName>
    <definedName name="wrn.MONA." hidden="1">{"MONA",#N/A,FALSE,"S"}</definedName>
    <definedName name="wrn.MS." localSheetId="2" hidden="1">{#N/A,#N/A,FALSE,"MS"}</definedName>
    <definedName name="wrn.MS." hidden="1">{#N/A,#N/A,FALSE,"MS"}</definedName>
    <definedName name="wrn.NBG." localSheetId="2" hidden="1">{#N/A,#N/A,FALSE,"NBG"}</definedName>
    <definedName name="wrn.NBG." hidden="1">{#N/A,#N/A,FALSE,"NBG"}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2" hidden="1">{#N/A,#N/A,FALSE,"PCPI"}</definedName>
    <definedName name="wrn.PCPI." hidden="1">{#N/A,#N/A,FALSE,"PCPI"}</definedName>
    <definedName name="wrn.PENSION." localSheetId="2" hidden="1">{#N/A,#N/A,FALSE,"PENSION"}</definedName>
    <definedName name="wrn.PENSION." hidden="1">{#N/A,#N/A,FALSE,"PENSION"}</definedName>
    <definedName name="wrn.PRUDENT." localSheetId="2" hidden="1">{#N/A,#N/A,FALSE,"PRUDENT"}</definedName>
    <definedName name="wrn.PRUDENT." hidden="1">{#N/A,#N/A,FALSE,"PRUDENT"}</definedName>
    <definedName name="wrn.PUBLEXP." localSheetId="2" hidden="1">{#N/A,#N/A,FALSE,"PUBLEXP"}</definedName>
    <definedName name="wrn.PUBLEXP." hidden="1">{#N/A,#N/A,FALSE,"PUBLEXP"}</definedName>
    <definedName name="wrn.REDTABS." localSheetId="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2" hidden="1">{#N/A,#N/A,FALSE,"REVSHARE"}</definedName>
    <definedName name="wrn.REVSHARE." hidden="1">{#N/A,#N/A,FALSE,"REVSHARE"}</definedName>
    <definedName name="wrn.STATE." localSheetId="2" hidden="1">{#N/A,#N/A,FALSE,"STATE"}</definedName>
    <definedName name="wrn.STATE." hidden="1">{#N/A,#N/A,FALSE,"STATE"}</definedName>
    <definedName name="wrn.TAXARREARS." localSheetId="2" hidden="1">{#N/A,#N/A,FALSE,"TAXARREARS"}</definedName>
    <definedName name="wrn.TAXARREARS." hidden="1">{#N/A,#N/A,FALSE,"TAXARREARS"}</definedName>
    <definedName name="wrn.TAXPAYRS." localSheetId="2" hidden="1">{#N/A,#N/A,FALSE,"TAXPAYRS"}</definedName>
    <definedName name="wrn.TAXPAYRS." hidden="1">{#N/A,#N/A,FALSE,"TAXPAYRS"}</definedName>
    <definedName name="wrn.TRADE." localSheetId="2" hidden="1">{#N/A,#N/A,FALSE,"TRADE"}</definedName>
    <definedName name="wrn.TRADE." hidden="1">{#N/A,#N/A,FALSE,"TRADE"}</definedName>
    <definedName name="wrn.TRANSPORT." localSheetId="2" hidden="1">{#N/A,#N/A,FALSE,"TRANPORT"}</definedName>
    <definedName name="wrn.TRANSPORT." hidden="1">{#N/A,#N/A,FALSE,"TRANPORT"}</definedName>
    <definedName name="wrn.UNEMPL." localSheetId="2" hidden="1">{#N/A,#N/A,FALSE,"EMP_POP";#N/A,#N/A,FALSE,"UNEMPL"}</definedName>
    <definedName name="wrn.UNEMPL." hidden="1">{#N/A,#N/A,FALSE,"EMP_POP";#N/A,#N/A,FALSE,"UNEMPL"}</definedName>
    <definedName name="wrn.WAGES." localSheetId="2" hidden="1">{#N/A,#N/A,FALSE,"WAGES"}</definedName>
    <definedName name="wrn.WAGES." hidden="1">{#N/A,#N/A,FALSE,"WAGES"}</definedName>
    <definedName name="wrn.WEO." localSheetId="2" hidden="1">{"WEO",#N/A,FALSE,"T"}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[6]Q5!$A$1:$A$104</definedName>
    <definedName name="xxWRS_5">[6]Q6!$A$1:$A$160</definedName>
    <definedName name="xxWRS_6">[6]Q7!$A$1:$A$59</definedName>
    <definedName name="xxWRS_7">[6]Q5!$A$1:$A$109</definedName>
    <definedName name="xxWRS_8">[6]Q6!$A$1:$A$162</definedName>
    <definedName name="xxWRS_9">[6]Q7!$A$1:$A$61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5" i="28" l="1"/>
  <c r="AP5" i="28"/>
  <c r="AO5" i="28"/>
  <c r="AN5" i="28"/>
  <c r="AM5" i="28"/>
  <c r="AL5" i="28"/>
  <c r="AK5" i="28"/>
  <c r="AJ5" i="28"/>
  <c r="AI5" i="28"/>
  <c r="AH5" i="28"/>
  <c r="AG5" i="28"/>
  <c r="AF5" i="28"/>
  <c r="AE5" i="28"/>
  <c r="AD5" i="28"/>
  <c r="AC5" i="28"/>
  <c r="AB5" i="28"/>
  <c r="AA5" i="28"/>
  <c r="Z5" i="28"/>
  <c r="Y5" i="28"/>
  <c r="X5" i="28"/>
  <c r="W5" i="28"/>
  <c r="V5" i="28"/>
  <c r="U5" i="28"/>
  <c r="T5" i="28"/>
  <c r="S5" i="28"/>
  <c r="R5" i="28"/>
  <c r="Q5" i="28"/>
  <c r="P5" i="28"/>
  <c r="O5" i="28"/>
  <c r="N5" i="28"/>
  <c r="M5" i="28"/>
  <c r="L5" i="28"/>
  <c r="K5" i="28"/>
  <c r="J5" i="28"/>
  <c r="I5" i="28"/>
  <c r="H5" i="28"/>
  <c r="G5" i="28"/>
  <c r="F5" i="28"/>
  <c r="E5" i="28"/>
  <c r="D5" i="28"/>
  <c r="C5" i="28"/>
  <c r="AM5" i="26" l="1"/>
  <c r="AM6" i="25" s="1"/>
  <c r="AM5" i="24" s="1"/>
  <c r="AM5" i="23" s="1"/>
  <c r="AM5" i="22" s="1"/>
  <c r="AM5" i="21" s="1"/>
  <c r="AM6" i="19" s="1"/>
  <c r="AM6" i="18" s="1"/>
  <c r="AM5" i="17" s="1"/>
  <c r="AM5" i="16" s="1"/>
  <c r="AM5" i="3" s="1"/>
  <c r="AM6" i="15" s="1"/>
  <c r="AM6" i="2" s="1"/>
  <c r="AM5" i="12" s="1"/>
  <c r="AN5" i="26"/>
  <c r="AN6" i="25" s="1"/>
  <c r="AN5" i="24" s="1"/>
  <c r="AN5" i="23" s="1"/>
  <c r="AN5" i="22" s="1"/>
  <c r="AN5" i="21" s="1"/>
  <c r="AN6" i="19" s="1"/>
  <c r="AN6" i="18" s="1"/>
  <c r="AN5" i="17" s="1"/>
  <c r="AN5" i="16" s="1"/>
  <c r="AN5" i="3" s="1"/>
  <c r="AN6" i="15" s="1"/>
  <c r="AN6" i="2" s="1"/>
  <c r="AN5" i="12" s="1"/>
  <c r="AO5" i="26"/>
  <c r="AO6" i="25" s="1"/>
  <c r="AO5" i="24" s="1"/>
  <c r="AO5" i="23" s="1"/>
  <c r="AO5" i="22" s="1"/>
  <c r="AO5" i="21" s="1"/>
  <c r="AO6" i="19" s="1"/>
  <c r="AO6" i="18" s="1"/>
  <c r="AO5" i="17" s="1"/>
  <c r="AO5" i="16" s="1"/>
  <c r="AO5" i="3" s="1"/>
  <c r="AO6" i="15" s="1"/>
  <c r="AO6" i="2" s="1"/>
  <c r="AO5" i="12" s="1"/>
  <c r="AP5" i="26"/>
  <c r="AP6" i="25" s="1"/>
  <c r="AP5" i="24" s="1"/>
  <c r="AP5" i="23" s="1"/>
  <c r="AP5" i="22" s="1"/>
  <c r="AP5" i="21" s="1"/>
  <c r="AP6" i="19" s="1"/>
  <c r="AP6" i="18" s="1"/>
  <c r="AP5" i="17" s="1"/>
  <c r="AP5" i="16" s="1"/>
  <c r="AP5" i="3" s="1"/>
  <c r="AP6" i="15" s="1"/>
  <c r="AP6" i="2" s="1"/>
  <c r="AP5" i="12" s="1"/>
  <c r="AQ5" i="26"/>
  <c r="AQ6" i="25" s="1"/>
  <c r="AQ5" i="24" s="1"/>
  <c r="AQ5" i="23" s="1"/>
  <c r="AQ5" i="22" s="1"/>
  <c r="AQ5" i="21" s="1"/>
  <c r="AQ6" i="19" s="1"/>
  <c r="AQ6" i="18" s="1"/>
  <c r="AQ5" i="17" s="1"/>
  <c r="AQ5" i="16" s="1"/>
  <c r="AQ5" i="3" s="1"/>
  <c r="AQ6" i="15" s="1"/>
  <c r="AQ6" i="2" s="1"/>
  <c r="AQ5" i="12" s="1"/>
  <c r="AM64" i="19"/>
  <c r="AM65" i="19"/>
  <c r="AM66" i="19"/>
  <c r="AM67" i="19"/>
  <c r="AM68" i="19"/>
  <c r="AM69" i="19"/>
  <c r="AM45" i="19"/>
  <c r="AM46" i="19"/>
  <c r="AM47" i="19"/>
  <c r="AM48" i="19"/>
  <c r="AM49" i="19"/>
  <c r="AM50" i="19"/>
  <c r="AM51" i="19"/>
  <c r="AM52" i="19"/>
  <c r="AM53" i="19"/>
  <c r="AM54" i="19"/>
  <c r="AM55" i="19"/>
  <c r="AM56" i="19"/>
  <c r="AM57" i="19"/>
  <c r="AM58" i="19"/>
  <c r="AM59" i="19"/>
  <c r="AM60" i="19"/>
  <c r="AM61" i="19"/>
  <c r="AM62" i="19"/>
  <c r="AM63" i="19"/>
  <c r="AM44" i="19"/>
  <c r="AA5" i="26" l="1"/>
  <c r="AA6" i="25" s="1"/>
  <c r="AA5" i="24" s="1"/>
  <c r="AA5" i="23" s="1"/>
  <c r="AA5" i="22" s="1"/>
  <c r="AA5" i="21" s="1"/>
  <c r="AA6" i="19" s="1"/>
  <c r="AA6" i="18" s="1"/>
  <c r="AA5" i="17" s="1"/>
  <c r="AA5" i="16" s="1"/>
  <c r="AA5" i="3" s="1"/>
  <c r="AA6" i="15" s="1"/>
  <c r="AA6" i="2" s="1"/>
  <c r="AA5" i="12" s="1"/>
  <c r="AB5" i="26"/>
  <c r="AB6" i="25" s="1"/>
  <c r="AB5" i="24" s="1"/>
  <c r="AB5" i="23" s="1"/>
  <c r="AB5" i="22" s="1"/>
  <c r="AB5" i="21" s="1"/>
  <c r="AB6" i="19" s="1"/>
  <c r="AB6" i="18" s="1"/>
  <c r="AB5" i="17" s="1"/>
  <c r="AB5" i="16" s="1"/>
  <c r="AB5" i="3" s="1"/>
  <c r="AB6" i="15" s="1"/>
  <c r="AB6" i="2" s="1"/>
  <c r="AB5" i="12" s="1"/>
  <c r="AC5" i="26"/>
  <c r="AC6" i="25" s="1"/>
  <c r="AC5" i="24" s="1"/>
  <c r="AC5" i="23" s="1"/>
  <c r="AC5" i="22" s="1"/>
  <c r="AC5" i="21" s="1"/>
  <c r="AC6" i="19" s="1"/>
  <c r="AC6" i="18" s="1"/>
  <c r="AC5" i="17" s="1"/>
  <c r="AC5" i="16" s="1"/>
  <c r="AC5" i="3" s="1"/>
  <c r="AC6" i="15" s="1"/>
  <c r="AC6" i="2" s="1"/>
  <c r="AC5" i="12" s="1"/>
  <c r="AD5" i="26"/>
  <c r="AD6" i="25" s="1"/>
  <c r="AD5" i="24" s="1"/>
  <c r="AD5" i="23" s="1"/>
  <c r="AD5" i="22" s="1"/>
  <c r="AD5" i="21" s="1"/>
  <c r="AD6" i="19" s="1"/>
  <c r="AD6" i="18" s="1"/>
  <c r="AD5" i="17" s="1"/>
  <c r="AD5" i="16" s="1"/>
  <c r="AD5" i="3" s="1"/>
  <c r="AD6" i="15" s="1"/>
  <c r="AD6" i="2" s="1"/>
  <c r="AD5" i="12" s="1"/>
  <c r="AE5" i="26"/>
  <c r="AE6" i="25" s="1"/>
  <c r="AE5" i="24" s="1"/>
  <c r="AE5" i="23" s="1"/>
  <c r="AE5" i="22" s="1"/>
  <c r="AE5" i="21" s="1"/>
  <c r="AE6" i="19" s="1"/>
  <c r="AE6" i="18" s="1"/>
  <c r="AE5" i="17" s="1"/>
  <c r="AE5" i="16" s="1"/>
  <c r="AE5" i="3" s="1"/>
  <c r="AE6" i="15" s="1"/>
  <c r="AE6" i="2" s="1"/>
  <c r="AE5" i="12" s="1"/>
  <c r="AF5" i="26"/>
  <c r="AF6" i="25" s="1"/>
  <c r="AF5" i="24" s="1"/>
  <c r="AF5" i="23" s="1"/>
  <c r="AF5" i="22" s="1"/>
  <c r="AF5" i="21" s="1"/>
  <c r="AF6" i="19" s="1"/>
  <c r="AF6" i="18" s="1"/>
  <c r="AF5" i="17" s="1"/>
  <c r="AF5" i="16" s="1"/>
  <c r="AF5" i="3" s="1"/>
  <c r="AF6" i="15" s="1"/>
  <c r="AF6" i="2" s="1"/>
  <c r="AF5" i="12" s="1"/>
  <c r="AG5" i="26"/>
  <c r="AG6" i="25" s="1"/>
  <c r="AG5" i="24" s="1"/>
  <c r="AG5" i="23" s="1"/>
  <c r="AG5" i="22" s="1"/>
  <c r="AG5" i="21" s="1"/>
  <c r="AG6" i="19" s="1"/>
  <c r="AG6" i="18" s="1"/>
  <c r="AG5" i="17" s="1"/>
  <c r="AG5" i="16" s="1"/>
  <c r="AG5" i="3" s="1"/>
  <c r="AG6" i="15" s="1"/>
  <c r="AG6" i="2" s="1"/>
  <c r="AG5" i="12" s="1"/>
  <c r="AH5" i="26"/>
  <c r="AH6" i="25" s="1"/>
  <c r="AH5" i="24" s="1"/>
  <c r="AH5" i="23" s="1"/>
  <c r="AH5" i="22" s="1"/>
  <c r="AH5" i="21" s="1"/>
  <c r="AH6" i="19" s="1"/>
  <c r="AH6" i="18" s="1"/>
  <c r="AH5" i="17" s="1"/>
  <c r="AH5" i="16" s="1"/>
  <c r="AH5" i="3" s="1"/>
  <c r="AH6" i="15" s="1"/>
  <c r="AH6" i="2" s="1"/>
  <c r="AH5" i="12" s="1"/>
  <c r="AI5" i="26"/>
  <c r="AI6" i="25" s="1"/>
  <c r="AI5" i="24" s="1"/>
  <c r="AI5" i="23" s="1"/>
  <c r="AI5" i="22" s="1"/>
  <c r="AI5" i="21" s="1"/>
  <c r="AI6" i="19" s="1"/>
  <c r="AI6" i="18" s="1"/>
  <c r="AI5" i="17" s="1"/>
  <c r="AI5" i="16" s="1"/>
  <c r="AI5" i="3" s="1"/>
  <c r="AI6" i="15" s="1"/>
  <c r="AI6" i="2" s="1"/>
  <c r="AI5" i="12" s="1"/>
  <c r="AJ5" i="26"/>
  <c r="AJ6" i="25" s="1"/>
  <c r="AJ5" i="24" s="1"/>
  <c r="AJ5" i="23" s="1"/>
  <c r="AJ5" i="22" s="1"/>
  <c r="AJ5" i="21" s="1"/>
  <c r="AJ6" i="19" s="1"/>
  <c r="AJ6" i="18" s="1"/>
  <c r="AJ5" i="17" s="1"/>
  <c r="AJ5" i="16" s="1"/>
  <c r="AJ5" i="3" s="1"/>
  <c r="AJ6" i="15" s="1"/>
  <c r="AJ6" i="2" s="1"/>
  <c r="AJ5" i="12" s="1"/>
  <c r="AK5" i="26"/>
  <c r="AK6" i="25" s="1"/>
  <c r="AK5" i="24" s="1"/>
  <c r="AK5" i="23" s="1"/>
  <c r="AK5" i="22" s="1"/>
  <c r="AK5" i="21" s="1"/>
  <c r="AK6" i="19" s="1"/>
  <c r="AK6" i="18" s="1"/>
  <c r="AK5" i="17" s="1"/>
  <c r="AK5" i="16" s="1"/>
  <c r="AK5" i="3" s="1"/>
  <c r="AK6" i="15" s="1"/>
  <c r="AK6" i="2" s="1"/>
  <c r="AK5" i="12" s="1"/>
  <c r="AL5" i="26"/>
  <c r="AL6" i="25" l="1"/>
  <c r="AL5" i="24" s="1"/>
  <c r="AL5" i="23" s="1"/>
  <c r="AL5" i="22" s="1"/>
  <c r="AL5" i="21" s="1"/>
  <c r="AL6" i="19" s="1"/>
  <c r="AL6" i="18" s="1"/>
  <c r="AL5" i="17" s="1"/>
  <c r="AL5" i="16" s="1"/>
  <c r="AL5" i="3" s="1"/>
  <c r="AL6" i="15" s="1"/>
  <c r="AL6" i="2" s="1"/>
  <c r="AL5" i="12" s="1"/>
  <c r="P73" i="16" l="1"/>
  <c r="Q73" i="16"/>
  <c r="O73" i="16"/>
  <c r="P66" i="16"/>
  <c r="Q66" i="16"/>
  <c r="P69" i="16"/>
  <c r="Q69" i="16"/>
  <c r="O66" i="16"/>
  <c r="O69" i="16"/>
  <c r="P63" i="16"/>
  <c r="Q63" i="16"/>
  <c r="O63" i="16"/>
  <c r="P60" i="16"/>
  <c r="Q60" i="16"/>
  <c r="O60" i="16"/>
  <c r="P57" i="16"/>
  <c r="Q57" i="16"/>
  <c r="O57" i="16"/>
  <c r="P55" i="16" l="1"/>
  <c r="P54" i="16" s="1"/>
  <c r="Q55" i="16"/>
  <c r="Q54" i="16" s="1"/>
  <c r="O55" i="16"/>
  <c r="O54" i="16" s="1"/>
  <c r="P51" i="16"/>
  <c r="Q51" i="16"/>
  <c r="O51" i="16"/>
  <c r="P50" i="16"/>
  <c r="P56" i="16" s="1"/>
  <c r="Q50" i="16"/>
  <c r="Q56" i="16" s="1"/>
  <c r="O50" i="16"/>
  <c r="O56" i="16" s="1"/>
  <c r="P49" i="16"/>
  <c r="Q49" i="16"/>
  <c r="O49" i="16"/>
  <c r="P48" i="16" l="1"/>
  <c r="Q48" i="16"/>
  <c r="O48" i="16"/>
  <c r="O5" i="26" l="1"/>
  <c r="O6" i="25" s="1"/>
  <c r="O5" i="24" s="1"/>
  <c r="O5" i="23" s="1"/>
  <c r="O5" i="22" s="1"/>
  <c r="O5" i="21" s="1"/>
  <c r="O6" i="19" s="1"/>
  <c r="O6" i="18" s="1"/>
  <c r="O5" i="17" s="1"/>
  <c r="O5" i="16" s="1"/>
  <c r="O5" i="3" s="1"/>
  <c r="O6" i="15" s="1"/>
  <c r="O6" i="2" s="1"/>
  <c r="O5" i="12" s="1"/>
  <c r="P5" i="26"/>
  <c r="P6" i="25" s="1"/>
  <c r="P5" i="24" s="1"/>
  <c r="P5" i="23" s="1"/>
  <c r="P5" i="22" s="1"/>
  <c r="P5" i="21" s="1"/>
  <c r="P6" i="19" s="1"/>
  <c r="P6" i="18" s="1"/>
  <c r="P5" i="17" s="1"/>
  <c r="P5" i="16" s="1"/>
  <c r="P5" i="3" s="1"/>
  <c r="P6" i="15" s="1"/>
  <c r="P6" i="2" s="1"/>
  <c r="P5" i="12" s="1"/>
  <c r="Q5" i="26"/>
  <c r="Q6" i="25" s="1"/>
  <c r="Q5" i="24" s="1"/>
  <c r="Q5" i="23" s="1"/>
  <c r="Q5" i="22" s="1"/>
  <c r="Q5" i="21" s="1"/>
  <c r="Q6" i="19" s="1"/>
  <c r="Q6" i="18" s="1"/>
  <c r="Q5" i="17" s="1"/>
  <c r="Q5" i="16" s="1"/>
  <c r="Q5" i="3" s="1"/>
  <c r="Q6" i="15" s="1"/>
  <c r="Q6" i="2" s="1"/>
  <c r="Q5" i="12" s="1"/>
  <c r="R5" i="26"/>
  <c r="R6" i="25" s="1"/>
  <c r="R5" i="24" s="1"/>
  <c r="R5" i="23" s="1"/>
  <c r="R5" i="22" s="1"/>
  <c r="R5" i="21" s="1"/>
  <c r="R6" i="19" s="1"/>
  <c r="R6" i="18" s="1"/>
  <c r="R5" i="17" s="1"/>
  <c r="R5" i="16" s="1"/>
  <c r="R5" i="3" s="1"/>
  <c r="R6" i="15" s="1"/>
  <c r="R6" i="2" s="1"/>
  <c r="R5" i="12" s="1"/>
  <c r="S5" i="26"/>
  <c r="S6" i="25" s="1"/>
  <c r="S5" i="24" s="1"/>
  <c r="S5" i="23" s="1"/>
  <c r="S5" i="22" s="1"/>
  <c r="S5" i="21" s="1"/>
  <c r="S6" i="19" s="1"/>
  <c r="S6" i="18" s="1"/>
  <c r="S5" i="17" s="1"/>
  <c r="S5" i="16" s="1"/>
  <c r="S5" i="3" s="1"/>
  <c r="S6" i="15" s="1"/>
  <c r="S6" i="2" s="1"/>
  <c r="S5" i="12" s="1"/>
  <c r="T5" i="26"/>
  <c r="T6" i="25" s="1"/>
  <c r="T5" i="24" s="1"/>
  <c r="T5" i="23" s="1"/>
  <c r="T5" i="22" s="1"/>
  <c r="T5" i="21" s="1"/>
  <c r="T6" i="19" s="1"/>
  <c r="T6" i="18" s="1"/>
  <c r="T5" i="17" s="1"/>
  <c r="T5" i="16" s="1"/>
  <c r="T5" i="3" s="1"/>
  <c r="T6" i="15" s="1"/>
  <c r="T6" i="2" s="1"/>
  <c r="T5" i="12" s="1"/>
  <c r="U5" i="26"/>
  <c r="U6" i="25" s="1"/>
  <c r="U5" i="24" s="1"/>
  <c r="U5" i="23" s="1"/>
  <c r="U5" i="22" s="1"/>
  <c r="U5" i="21" s="1"/>
  <c r="U6" i="19" s="1"/>
  <c r="U6" i="18" s="1"/>
  <c r="U5" i="17" s="1"/>
  <c r="U5" i="16" s="1"/>
  <c r="U5" i="3" s="1"/>
  <c r="U6" i="15" s="1"/>
  <c r="U6" i="2" s="1"/>
  <c r="U5" i="12" s="1"/>
  <c r="V5" i="26"/>
  <c r="V6" i="25" s="1"/>
  <c r="V5" i="24" s="1"/>
  <c r="V5" i="23" s="1"/>
  <c r="V5" i="22" s="1"/>
  <c r="V5" i="21" s="1"/>
  <c r="V6" i="19" s="1"/>
  <c r="V6" i="18" s="1"/>
  <c r="V5" i="17" s="1"/>
  <c r="V5" i="16" s="1"/>
  <c r="V5" i="3" s="1"/>
  <c r="V6" i="15" s="1"/>
  <c r="V6" i="2" s="1"/>
  <c r="V5" i="12" s="1"/>
  <c r="W5" i="26"/>
  <c r="W6" i="25" s="1"/>
  <c r="W5" i="24" s="1"/>
  <c r="W5" i="23" s="1"/>
  <c r="W5" i="22" s="1"/>
  <c r="W5" i="21" s="1"/>
  <c r="W6" i="19" s="1"/>
  <c r="W6" i="18" s="1"/>
  <c r="W5" i="17" s="1"/>
  <c r="W5" i="16" s="1"/>
  <c r="W5" i="3" s="1"/>
  <c r="W6" i="15" s="1"/>
  <c r="W6" i="2" s="1"/>
  <c r="W5" i="12" s="1"/>
  <c r="X5" i="26"/>
  <c r="X6" i="25" s="1"/>
  <c r="X5" i="24" s="1"/>
  <c r="X5" i="23" s="1"/>
  <c r="X5" i="22" s="1"/>
  <c r="X5" i="21" s="1"/>
  <c r="X6" i="19" s="1"/>
  <c r="X6" i="18" s="1"/>
  <c r="X5" i="17" s="1"/>
  <c r="X5" i="16" s="1"/>
  <c r="X5" i="3" s="1"/>
  <c r="X6" i="15" s="1"/>
  <c r="X6" i="2" s="1"/>
  <c r="X5" i="12" s="1"/>
  <c r="Y5" i="26"/>
  <c r="Y6" i="25" s="1"/>
  <c r="Y5" i="24" s="1"/>
  <c r="Y5" i="23" s="1"/>
  <c r="Y5" i="22" s="1"/>
  <c r="Y5" i="21" s="1"/>
  <c r="Y6" i="19" s="1"/>
  <c r="Y6" i="18" s="1"/>
  <c r="Y5" i="17" s="1"/>
  <c r="Y5" i="16" s="1"/>
  <c r="Y5" i="3" s="1"/>
  <c r="Y6" i="15" s="1"/>
  <c r="Y6" i="2" s="1"/>
  <c r="Y5" i="12" s="1"/>
  <c r="Z5" i="26"/>
  <c r="Z6" i="25" s="1"/>
  <c r="Z5" i="24" s="1"/>
  <c r="Z5" i="23" s="1"/>
  <c r="Z5" i="22" s="1"/>
  <c r="Z5" i="21" s="1"/>
  <c r="Z6" i="19" s="1"/>
  <c r="Z6" i="18" s="1"/>
  <c r="Z5" i="17" s="1"/>
  <c r="Z5" i="16" s="1"/>
  <c r="Z5" i="3" s="1"/>
  <c r="Z6" i="15" s="1"/>
  <c r="Z6" i="2" s="1"/>
  <c r="Z5" i="12" s="1"/>
  <c r="D5" i="26" l="1"/>
  <c r="D6" i="25" s="1"/>
  <c r="D5" i="24" s="1"/>
  <c r="D5" i="23" s="1"/>
  <c r="D5" i="22" s="1"/>
  <c r="D5" i="21" s="1"/>
  <c r="D6" i="19" s="1"/>
  <c r="D6" i="18" s="1"/>
  <c r="D5" i="17" s="1"/>
  <c r="D5" i="16" s="1"/>
  <c r="D5" i="3" s="1"/>
  <c r="D6" i="15" s="1"/>
  <c r="D6" i="2" s="1"/>
  <c r="D5" i="12" s="1"/>
  <c r="E5" i="26"/>
  <c r="E6" i="25" s="1"/>
  <c r="E5" i="24" s="1"/>
  <c r="E5" i="23" s="1"/>
  <c r="E5" i="22" s="1"/>
  <c r="E5" i="21" s="1"/>
  <c r="E6" i="19" s="1"/>
  <c r="E6" i="18" s="1"/>
  <c r="E5" i="17" s="1"/>
  <c r="E5" i="16" s="1"/>
  <c r="E5" i="3" s="1"/>
  <c r="E6" i="15" s="1"/>
  <c r="E6" i="2" s="1"/>
  <c r="E5" i="12" s="1"/>
  <c r="F5" i="26"/>
  <c r="F6" i="25" s="1"/>
  <c r="F5" i="24" s="1"/>
  <c r="F5" i="23" s="1"/>
  <c r="F5" i="22" s="1"/>
  <c r="F5" i="21" s="1"/>
  <c r="F6" i="19" s="1"/>
  <c r="F6" i="18" s="1"/>
  <c r="F5" i="17" s="1"/>
  <c r="F5" i="16" s="1"/>
  <c r="F5" i="3" s="1"/>
  <c r="F6" i="15" s="1"/>
  <c r="F6" i="2" s="1"/>
  <c r="F5" i="12" s="1"/>
  <c r="G5" i="26"/>
  <c r="G6" i="25" s="1"/>
  <c r="G5" i="24" s="1"/>
  <c r="G5" i="23" s="1"/>
  <c r="G5" i="22" s="1"/>
  <c r="G5" i="21" s="1"/>
  <c r="G6" i="19" s="1"/>
  <c r="G6" i="18" s="1"/>
  <c r="G5" i="17" s="1"/>
  <c r="G5" i="16" s="1"/>
  <c r="G5" i="3" s="1"/>
  <c r="G6" i="15" s="1"/>
  <c r="G6" i="2" s="1"/>
  <c r="G5" i="12" s="1"/>
  <c r="H5" i="26"/>
  <c r="H6" i="25" s="1"/>
  <c r="H5" i="24" s="1"/>
  <c r="H5" i="23" s="1"/>
  <c r="H5" i="22" s="1"/>
  <c r="H5" i="21" s="1"/>
  <c r="H6" i="19" s="1"/>
  <c r="H6" i="18" s="1"/>
  <c r="H5" i="17" s="1"/>
  <c r="H5" i="16" s="1"/>
  <c r="H5" i="3" s="1"/>
  <c r="H6" i="15" s="1"/>
  <c r="H6" i="2" s="1"/>
  <c r="H5" i="12" s="1"/>
  <c r="I5" i="26"/>
  <c r="I6" i="25" s="1"/>
  <c r="I5" i="24" s="1"/>
  <c r="I5" i="23" s="1"/>
  <c r="I5" i="22" s="1"/>
  <c r="I5" i="21" s="1"/>
  <c r="I6" i="19" s="1"/>
  <c r="I6" i="18" s="1"/>
  <c r="I5" i="17" s="1"/>
  <c r="I5" i="16" s="1"/>
  <c r="I5" i="3" s="1"/>
  <c r="I6" i="15" s="1"/>
  <c r="I6" i="2" s="1"/>
  <c r="I5" i="12" s="1"/>
  <c r="J5" i="26"/>
  <c r="J6" i="25" s="1"/>
  <c r="J5" i="24" s="1"/>
  <c r="J5" i="23" s="1"/>
  <c r="J5" i="22" s="1"/>
  <c r="J5" i="21" s="1"/>
  <c r="J6" i="19" s="1"/>
  <c r="J6" i="18" s="1"/>
  <c r="J5" i="17" s="1"/>
  <c r="J5" i="16" s="1"/>
  <c r="J5" i="3" s="1"/>
  <c r="J6" i="15" s="1"/>
  <c r="J6" i="2" s="1"/>
  <c r="J5" i="12" s="1"/>
  <c r="K5" i="26"/>
  <c r="K6" i="25" s="1"/>
  <c r="K5" i="24" s="1"/>
  <c r="K5" i="23" s="1"/>
  <c r="K5" i="22" s="1"/>
  <c r="K5" i="21" s="1"/>
  <c r="K6" i="19" s="1"/>
  <c r="K6" i="18" s="1"/>
  <c r="K5" i="17" s="1"/>
  <c r="K5" i="16" s="1"/>
  <c r="K5" i="3" s="1"/>
  <c r="K6" i="15" s="1"/>
  <c r="K6" i="2" s="1"/>
  <c r="K5" i="12" s="1"/>
  <c r="L5" i="26"/>
  <c r="L6" i="25" s="1"/>
  <c r="L5" i="24" s="1"/>
  <c r="L5" i="23" s="1"/>
  <c r="L5" i="22" s="1"/>
  <c r="L5" i="21" s="1"/>
  <c r="L6" i="19" s="1"/>
  <c r="L6" i="18" s="1"/>
  <c r="L5" i="17" s="1"/>
  <c r="L5" i="16" s="1"/>
  <c r="L5" i="3" s="1"/>
  <c r="L6" i="15" s="1"/>
  <c r="L6" i="2" s="1"/>
  <c r="L5" i="12" s="1"/>
  <c r="M5" i="26"/>
  <c r="M6" i="25" s="1"/>
  <c r="M5" i="24" s="1"/>
  <c r="M5" i="23" s="1"/>
  <c r="M5" i="22" s="1"/>
  <c r="M5" i="21" s="1"/>
  <c r="M6" i="19" s="1"/>
  <c r="M6" i="18" s="1"/>
  <c r="M5" i="17" s="1"/>
  <c r="M5" i="16" s="1"/>
  <c r="M5" i="3" s="1"/>
  <c r="M6" i="15" s="1"/>
  <c r="M6" i="2" s="1"/>
  <c r="M5" i="12" s="1"/>
  <c r="N5" i="26"/>
  <c r="N6" i="25" s="1"/>
  <c r="N5" i="24" s="1"/>
  <c r="N5" i="23" s="1"/>
  <c r="N5" i="22" s="1"/>
  <c r="N5" i="21" s="1"/>
  <c r="N6" i="19" s="1"/>
  <c r="N6" i="18" s="1"/>
  <c r="N5" i="17" s="1"/>
  <c r="N5" i="16" s="1"/>
  <c r="N5" i="3" s="1"/>
  <c r="C5" i="26"/>
  <c r="C6" i="25" s="1"/>
  <c r="C5" i="24" s="1"/>
  <c r="C5" i="23" s="1"/>
  <c r="C5" i="22" s="1"/>
  <c r="C5" i="21" s="1"/>
  <c r="C6" i="19" s="1"/>
  <c r="C6" i="18" s="1"/>
  <c r="C5" i="17" s="1"/>
  <c r="C5" i="16" s="1"/>
  <c r="C5" i="3" s="1"/>
  <c r="C6" i="15" s="1"/>
  <c r="C6" i="2" s="1"/>
  <c r="C5" i="12" s="1"/>
  <c r="N6" i="15" l="1"/>
  <c r="N6" i="2" s="1"/>
  <c r="N5" i="12" s="1"/>
  <c r="O59" i="16" l="1"/>
  <c r="O68" i="16"/>
  <c r="Q65" i="16"/>
  <c r="Q72" i="16"/>
  <c r="Q68" i="16"/>
  <c r="O65" i="16"/>
  <c r="P65" i="16"/>
  <c r="P72" i="16"/>
  <c r="P68" i="16"/>
  <c r="Q62" i="16"/>
  <c r="Q59" i="16"/>
  <c r="P62" i="16"/>
  <c r="P59" i="16"/>
  <c r="O72" i="16"/>
  <c r="O62" i="16"/>
  <c r="P47" i="16" l="1"/>
  <c r="O47" i="16" l="1"/>
  <c r="Y49" i="3" l="1"/>
  <c r="Z49" i="3"/>
  <c r="T49" i="3"/>
  <c r="P49" i="3"/>
  <c r="V49" i="3"/>
  <c r="S49" i="3"/>
  <c r="W49" i="3"/>
  <c r="U52" i="3"/>
  <c r="X49" i="3"/>
  <c r="W52" i="3" l="1"/>
  <c r="S52" i="3"/>
  <c r="Y52" i="3"/>
  <c r="V52" i="3"/>
  <c r="Z52" i="3"/>
  <c r="R52" i="3"/>
  <c r="Q52" i="3"/>
  <c r="O52" i="3"/>
  <c r="Q49" i="3"/>
  <c r="T52" i="3"/>
  <c r="P52" i="3" l="1"/>
  <c r="V51" i="3"/>
  <c r="W51" i="3"/>
  <c r="U51" i="3"/>
  <c r="X52" i="3"/>
  <c r="Y50" i="3"/>
  <c r="O51" i="3"/>
  <c r="R50" i="3"/>
  <c r="R51" i="3"/>
  <c r="Y51" i="3"/>
  <c r="V50" i="3"/>
  <c r="W50" i="3"/>
  <c r="P51" i="3"/>
  <c r="X51" i="3"/>
  <c r="U49" i="3"/>
  <c r="U50" i="3"/>
  <c r="P50" i="3"/>
  <c r="R49" i="3"/>
  <c r="X50" i="3"/>
  <c r="S51" i="3"/>
  <c r="Z51" i="3"/>
  <c r="T50" i="3"/>
  <c r="S50" i="3"/>
  <c r="T51" i="3"/>
  <c r="Q51" i="3"/>
  <c r="Z50" i="3"/>
  <c r="O49" i="3"/>
  <c r="O53" i="16" l="1"/>
  <c r="O50" i="3"/>
  <c r="Q50" i="3"/>
  <c r="Q47" i="16" l="1"/>
  <c r="P53" i="16" l="1"/>
  <c r="Q53" i="16" l="1"/>
</calcChain>
</file>

<file path=xl/sharedStrings.xml><?xml version="1.0" encoding="utf-8"?>
<sst xmlns="http://schemas.openxmlformats.org/spreadsheetml/2006/main" count="623" uniqueCount="407">
  <si>
    <t>Interest</t>
  </si>
  <si>
    <t>Memorandum:</t>
  </si>
  <si>
    <t>Royalties</t>
  </si>
  <si>
    <r>
      <t>Interest</t>
    </r>
    <r>
      <rPr>
        <b/>
        <vertAlign val="superscript"/>
        <sz val="10"/>
        <rFont val="Verdana"/>
        <family val="2"/>
      </rPr>
      <t xml:space="preserve"> 1 </t>
    </r>
  </si>
  <si>
    <t>Power project Suriname (CDB)</t>
  </si>
  <si>
    <t>TVET (Technical &amp; Vocational Education and Training) Project  "SFR" (CDB)</t>
  </si>
  <si>
    <t>TVET (Technical &amp; Vocational Education and Training) Project  "OCR" (CDB)</t>
  </si>
  <si>
    <t>Infrastructure project (Aannemingsmaatschappij Baitali NV )</t>
  </si>
  <si>
    <t>Infrastructure project (Tjongalanga NV)</t>
  </si>
  <si>
    <t>Infrastructure project (Kuldipsingh Infra NV)</t>
  </si>
  <si>
    <t>Urban Development and Housing (IDB)</t>
  </si>
  <si>
    <t>Melkcentrale N.V.</t>
  </si>
  <si>
    <t>Basic Education Improvement Program II (BEIP 2) phase 1 (IDB)</t>
  </si>
  <si>
    <t>IsDB Technical &amp; Vocational Education and Training Project USD</t>
  </si>
  <si>
    <t xml:space="preserve"> CDB Street Lighting Retrofit</t>
  </si>
  <si>
    <t>Saramacca Canal System Rehabilitation Project</t>
  </si>
  <si>
    <t>Memorandum items:</t>
  </si>
  <si>
    <t>Infrastructure project (NV Nationale Uitvoeringsbedrijf (NUB))</t>
  </si>
  <si>
    <t>LVV AGR COMPET PROGR (IDB)</t>
  </si>
  <si>
    <t>Health System Strenghtening Project (IsDB)</t>
  </si>
  <si>
    <t>IDB-OWT&amp;C IMPR.TR.LOG &amp;COMP.SUR.USD</t>
  </si>
  <si>
    <t>Surpost</t>
  </si>
  <si>
    <t>Finabank</t>
  </si>
  <si>
    <t xml:space="preserve">Inflow Newmont </t>
  </si>
  <si>
    <t xml:space="preserve">Outflow Newmont </t>
  </si>
  <si>
    <t xml:space="preserve">Inflow Rosebel Goldmines </t>
  </si>
  <si>
    <t xml:space="preserve">Outflow Rosebel Goldmines </t>
  </si>
  <si>
    <t>Stichting Productieve Werk Eenheden</t>
  </si>
  <si>
    <t xml:space="preserve"> OC-SU Support for the implementation of the EBS Investment Plan</t>
  </si>
  <si>
    <t>FAI</t>
  </si>
  <si>
    <t>IMF</t>
  </si>
  <si>
    <t>IFIs</t>
  </si>
  <si>
    <t>Bilateral</t>
  </si>
  <si>
    <t>Commercial</t>
  </si>
  <si>
    <t>`</t>
  </si>
  <si>
    <t xml:space="preserve">TVET project fase 2. service Istana agreement </t>
  </si>
  <si>
    <t xml:space="preserve">Water sector (SWM) - (KBC) </t>
  </si>
  <si>
    <t>Alliance</t>
  </si>
  <si>
    <t>Acquisition of External Financial Assets</t>
  </si>
  <si>
    <t>Disposal of External Financial Assets</t>
  </si>
  <si>
    <t>enrico kramp</t>
  </si>
  <si>
    <t xml:space="preserve">CAREMCO (asfalteringsproject) </t>
  </si>
  <si>
    <t>T 1.0</t>
  </si>
  <si>
    <t>T 1.1</t>
  </si>
  <si>
    <t>T 2.1.1</t>
  </si>
  <si>
    <t>T 2.1.2</t>
  </si>
  <si>
    <t>T 2.1.3</t>
  </si>
  <si>
    <t>T 2.2</t>
  </si>
  <si>
    <t>T 2.3</t>
  </si>
  <si>
    <t>T 2.4</t>
  </si>
  <si>
    <t>T 2.5</t>
  </si>
  <si>
    <t>T 2.6</t>
  </si>
  <si>
    <t>T 2.7</t>
  </si>
  <si>
    <t>T 2.8</t>
  </si>
  <si>
    <t>T 2.9</t>
  </si>
  <si>
    <t>T 2.10</t>
  </si>
  <si>
    <t>T 2.11</t>
  </si>
  <si>
    <t>T 2.12</t>
  </si>
  <si>
    <t>Tabel</t>
  </si>
  <si>
    <t>Titel</t>
  </si>
  <si>
    <t>Adek-project</t>
  </si>
  <si>
    <t xml:space="preserve">AIP (Agro-Industrial Park)  EKN Covered Facility Agreement 7-8-2019 </t>
  </si>
  <si>
    <t>T 2.1.4</t>
  </si>
  <si>
    <t xml:space="preserve">  SIVIS</t>
  </si>
  <si>
    <t>TVET project fase 2. service Ijarah agreement (IsDB)</t>
  </si>
  <si>
    <t>Infrastructure contractors</t>
  </si>
  <si>
    <t>E-Governance</t>
  </si>
  <si>
    <t>versie 1 apr 2026</t>
  </si>
  <si>
    <t xml:space="preserve">   </t>
  </si>
  <si>
    <t>Total revenues</t>
  </si>
  <si>
    <t>On adjusted cash basis:</t>
  </si>
  <si>
    <t>Tax revenues</t>
  </si>
  <si>
    <t>Direct taxes</t>
  </si>
  <si>
    <t>Indirect taxes</t>
  </si>
  <si>
    <t>Non-tax revenues</t>
  </si>
  <si>
    <t>Grants</t>
  </si>
  <si>
    <t xml:space="preserve">Total expenditures </t>
  </si>
  <si>
    <t>Wages and salaries</t>
  </si>
  <si>
    <t>Goods and services</t>
  </si>
  <si>
    <t>Subsidies and transfers</t>
  </si>
  <si>
    <t>Capital expenditure</t>
  </si>
  <si>
    <t>Primary balance</t>
  </si>
  <si>
    <t>Overall balance</t>
  </si>
  <si>
    <t>Statistical Discrepancy</t>
  </si>
  <si>
    <t>Net Financial Transactions</t>
  </si>
  <si>
    <t>Net Acquisition financial assets (+)</t>
  </si>
  <si>
    <t>External</t>
  </si>
  <si>
    <t>Domestic</t>
  </si>
  <si>
    <t>Currency and Deposits</t>
  </si>
  <si>
    <t>Other Financial sector</t>
  </si>
  <si>
    <t>Loans</t>
  </si>
  <si>
    <t>Equity and investment fund shares</t>
  </si>
  <si>
    <t>Net Incurrence of liabilities (+)</t>
  </si>
  <si>
    <t>Securities (net)</t>
  </si>
  <si>
    <t xml:space="preserve">Securities </t>
  </si>
  <si>
    <t>Financing balance (-), primary</t>
  </si>
  <si>
    <t>Financing balance (-), primary non-mining</t>
  </si>
  <si>
    <t>Net Supplier Arrears</t>
  </si>
  <si>
    <t>Arrears incurred for the current fiscal year</t>
  </si>
  <si>
    <t xml:space="preserve">Payment of arrears </t>
  </si>
  <si>
    <t>Net Interest Arrears</t>
  </si>
  <si>
    <t>Source: Ministry of Finance and Planning/ Suriname Debt Management Office/ Central Bank of Suriname.</t>
  </si>
  <si>
    <t xml:space="preserve">Note:  Government operations on a cash basis concern actual receipts and actual payments of the government during the reporting  period. However, </t>
  </si>
  <si>
    <t xml:space="preserve">          revenues are adjusted and presented on a gross  basis taking into account revenues settled with EBS subsidies. Likewise, within expenditures government </t>
  </si>
  <si>
    <t xml:space="preserve">          subsidies to EBS are presented on gross basis. Classification and valuation follow the international methodology of </t>
  </si>
  <si>
    <t xml:space="preserve">          the Government Finance Statistics Manual (GFSM) of the International Monetary Fund.</t>
  </si>
  <si>
    <t xml:space="preserve">* Preliminary data. </t>
  </si>
  <si>
    <t xml:space="preserve">  the Finabank to secure  the meta agreement.</t>
  </si>
  <si>
    <t>Suriname: Central government operations on adjusted cash basis, Jan 2023 - May 2026 (SRD million)</t>
  </si>
  <si>
    <t>Suriname: Central government operations budget vs realisation, Jan - May 2026 (SRD million)</t>
  </si>
  <si>
    <t>Suriname: Government revenues from mining and non-mining, Jan 2023 - May 2026 (SRD million)</t>
  </si>
  <si>
    <t>Suriname: Mining revenues by company segment, revenue type and original currency, Jan 2023 - May 2026</t>
  </si>
  <si>
    <t>Suriname: Mining revenues by revenue type,  Jan 2023 - May 2026 (SRD million)</t>
  </si>
  <si>
    <t>Suriname: Oil and Mining revenues by revenue type,  Jan 2023 - May 2026 (SRD million)</t>
  </si>
  <si>
    <t>Suriname: Direct taxes, Jan 2023 - May 2026 (SRD million)</t>
  </si>
  <si>
    <t>Suriname: Indirect taxes, Jan 2023 - May 2026 (SRD million)</t>
  </si>
  <si>
    <t>Suriname: Non-tax revenues, Jan 2023 - May 2026 (SRD million)</t>
  </si>
  <si>
    <t>Suriname: Wages and salaries of civil servants by ministry, Jan 2023 - May 2026 (SRD million)</t>
  </si>
  <si>
    <t>Suriname: Wages and salaries of civil servants by type of allowance, Jan 2023 - May 2026 (SRD million)</t>
  </si>
  <si>
    <t>Suriname: Deductions to wages and salaries, Jan 2023 - May 2026 (SRD million)</t>
  </si>
  <si>
    <t xml:space="preserve">Suriname: Subsidies and transfers, Jan 2023 - May 2026 (SRD million) </t>
  </si>
  <si>
    <t xml:space="preserve">Suriname: Interest, Jan 2023 - May 2026 (SRD million)  </t>
  </si>
  <si>
    <t>Suriname: Capital expenditures, Jan 2023 - May 2026 (SRD million)</t>
  </si>
  <si>
    <t xml:space="preserve">Suriname: Deposits in third party accounts, Jan 2023 - May 2026 (SRD million) </t>
  </si>
  <si>
    <t>Suriname: Financing, Jan 2023 - May 2026 (SRD million)</t>
  </si>
  <si>
    <t>Tables Government Finance Statistics Jan 2023 – May 2026</t>
  </si>
  <si>
    <t xml:space="preserve">Table 1.1 Suriname: Central government operations budget vs realisation, </t>
  </si>
  <si>
    <t>GDP*</t>
  </si>
  <si>
    <t>Primary balance (% of GDP)</t>
  </si>
  <si>
    <t>Overall balance (% of GDP)</t>
  </si>
  <si>
    <t xml:space="preserve">Note:    Government operations on a cash basis concern actual receipts and actual payments of the </t>
  </si>
  <si>
    <t xml:space="preserve">            government during the  reporting  period. However, revenues are adjusted and presented on</t>
  </si>
  <si>
    <t xml:space="preserve">            a gross basis taking into account revenues settled with EBS subsidies. Likewise, within </t>
  </si>
  <si>
    <t xml:space="preserve">            expenditures government subsidies to EBS are presented on gross basis. Classification </t>
  </si>
  <si>
    <t xml:space="preserve">           and valuation follow the international methodology of the Government Finance Statistics Manual </t>
  </si>
  <si>
    <t xml:space="preserve">           (GFSM) of the International Monetary Fund.</t>
  </si>
  <si>
    <r>
      <rPr>
        <vertAlign val="superscript"/>
        <sz val="9"/>
        <rFont val="Verdana"/>
        <family val="2"/>
      </rPr>
      <t xml:space="preserve">* </t>
    </r>
    <r>
      <rPr>
        <sz val="9"/>
        <rFont val="Verdana"/>
        <family val="2"/>
      </rPr>
      <t xml:space="preserve">Preliminary data. 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</si>
  <si>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Data from the Suriname Debt Management Office.</t>
    </r>
  </si>
  <si>
    <t>2026  Budget</t>
  </si>
  <si>
    <t>Actual in % of Budget</t>
  </si>
  <si>
    <t>Non-mining</t>
  </si>
  <si>
    <t>Source: Ministry of Finance and Planning.</t>
  </si>
  <si>
    <t>Cash revenue data are adjusted and presented on a gross basis taking into account revenues settled with EBS subsidies.</t>
  </si>
  <si>
    <r>
      <t>Mining</t>
    </r>
    <r>
      <rPr>
        <b/>
        <vertAlign val="superscript"/>
        <sz val="10"/>
        <rFont val="Verdana"/>
        <family val="2"/>
      </rPr>
      <t>1</t>
    </r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</si>
  <si>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Preliminary data. 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</si>
  <si>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Mining revenues from the oil, gold and mining quarrying sectors.</t>
    </r>
  </si>
  <si>
    <r>
      <t>Total mining revenues (SRD million)</t>
    </r>
    <r>
      <rPr>
        <b/>
        <vertAlign val="superscript"/>
        <sz val="11"/>
        <rFont val="Verdana"/>
        <family val="2"/>
      </rPr>
      <t xml:space="preserve">1 </t>
    </r>
  </si>
  <si>
    <t>Large and medium-sized companies</t>
  </si>
  <si>
    <t>Small-scale gold mining companies</t>
  </si>
  <si>
    <t>By original currency</t>
  </si>
  <si>
    <t>Mining revenues in SRD original currency (SRD million)</t>
  </si>
  <si>
    <t>Mining revenues in US$ original currency (valued in SRD million)</t>
  </si>
  <si>
    <t>Mining revenues in US$ original currency (US$ million)</t>
  </si>
  <si>
    <t>Exchange rate (US$)</t>
  </si>
  <si>
    <r>
      <t>Total mining revenues</t>
    </r>
    <r>
      <rPr>
        <b/>
        <vertAlign val="superscript"/>
        <sz val="11"/>
        <rFont val="Verdana"/>
        <family val="2"/>
      </rPr>
      <t>1</t>
    </r>
  </si>
  <si>
    <t xml:space="preserve"> Corporate tax</t>
  </si>
  <si>
    <t xml:space="preserve"> Wage tax (includes social contribution)</t>
  </si>
  <si>
    <t xml:space="preserve"> Other direct taxes</t>
  </si>
  <si>
    <t xml:space="preserve"> VAT</t>
  </si>
  <si>
    <t xml:space="preserve"> Other indirect taxes</t>
  </si>
  <si>
    <t xml:space="preserve">     Consent rights</t>
  </si>
  <si>
    <t xml:space="preserve">     Royalties</t>
  </si>
  <si>
    <t xml:space="preserve"> Dividend</t>
  </si>
  <si>
    <t xml:space="preserve"> Other non-tax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</si>
  <si>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Mining revenues from the oil, gold and mining quarrying sectors.</t>
    </r>
  </si>
  <si>
    <t>OIL</t>
  </si>
  <si>
    <t>MINING</t>
  </si>
  <si>
    <t>DIRECT TAXES</t>
  </si>
  <si>
    <t>Income Tax,</t>
  </si>
  <si>
    <t>Wage Tax &amp; AOV</t>
  </si>
  <si>
    <t>Dividend Tax</t>
  </si>
  <si>
    <t xml:space="preserve">Withholding tax S&amp;G </t>
  </si>
  <si>
    <t>Other direct tax</t>
  </si>
  <si>
    <t>INDIRECT TAXES</t>
  </si>
  <si>
    <t>OTHER INCOME</t>
  </si>
  <si>
    <t>Consent rights</t>
  </si>
  <si>
    <t xml:space="preserve">Cash Dividend </t>
  </si>
  <si>
    <t xml:space="preserve">Royalty </t>
  </si>
  <si>
    <t>Surface rights</t>
  </si>
  <si>
    <t>Non-tax other</t>
  </si>
  <si>
    <t>Total revenues on cash basis</t>
  </si>
  <si>
    <t>Settlements</t>
  </si>
  <si>
    <t>Total revenues on adjusted cash basis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</si>
  <si>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In this table a distinction is made between revenues from the oil sector and other mining sectors (including the gold sector).</t>
    </r>
  </si>
  <si>
    <t xml:space="preserve"> Total direct taxes</t>
  </si>
  <si>
    <t>Corporate tax, mining</t>
  </si>
  <si>
    <t>Corporate tax, non-mining</t>
  </si>
  <si>
    <t>Wage tax, mining</t>
  </si>
  <si>
    <t xml:space="preserve">Wage tax, non mining </t>
  </si>
  <si>
    <t>Withholding tax</t>
  </si>
  <si>
    <t>Wealth tax (inheritance, property tax)</t>
  </si>
  <si>
    <t>Dividend tax</t>
  </si>
  <si>
    <t>Rental value Tax</t>
  </si>
  <si>
    <t>Casino tax</t>
  </si>
  <si>
    <t>Lottery Tax</t>
  </si>
  <si>
    <t>Other (algemeen/tussenrek)</t>
  </si>
  <si>
    <r>
      <t>Statistical Discrepancy ODB</t>
    </r>
    <r>
      <rPr>
        <vertAlign val="superscript"/>
        <sz val="10"/>
        <rFont val="Verdana"/>
        <family val="2"/>
      </rPr>
      <t>1</t>
    </r>
  </si>
  <si>
    <r>
      <rPr>
        <vertAlign val="superscript"/>
        <sz val="8"/>
        <rFont val="Verdana"/>
        <family val="2"/>
      </rPr>
      <t>*</t>
    </r>
    <r>
      <rPr>
        <sz val="8"/>
        <rFont val="Verdana"/>
        <family val="2"/>
      </rPr>
      <t xml:space="preserve">Preliminary data. </t>
    </r>
  </si>
  <si>
    <r>
      <rPr>
        <vertAlign val="superscript"/>
        <sz val="8"/>
        <rFont val="Verdana"/>
        <family val="2"/>
      </rPr>
      <t>1</t>
    </r>
    <r>
      <rPr>
        <sz val="8"/>
        <rFont val="Verdana"/>
        <family val="2"/>
      </rPr>
      <t xml:space="preserve"> Caused by the time difference between cash receipts and administrative bookings of the Receiver of Direct Taxes (Ontvanger der Directe Belastingen/ODB).</t>
    </r>
  </si>
  <si>
    <t>Total indirect taxes</t>
  </si>
  <si>
    <t>Import duties</t>
  </si>
  <si>
    <t xml:space="preserve">Statistical fees </t>
  </si>
  <si>
    <t>Exicise on alcohol free drinks</t>
  </si>
  <si>
    <t>Wood export tax</t>
  </si>
  <si>
    <t>Excise on alcohol</t>
  </si>
  <si>
    <t xml:space="preserve">Public entertainment tax </t>
  </si>
  <si>
    <t>Excise on beer</t>
  </si>
  <si>
    <t>Excise on tobacco and cigarettes</t>
  </si>
  <si>
    <t>Fuel tax</t>
  </si>
  <si>
    <t>Sales tax</t>
  </si>
  <si>
    <t>Value Added Tax (VAT)</t>
  </si>
  <si>
    <r>
      <t>Statistical Discrepancy OIA</t>
    </r>
    <r>
      <rPr>
        <vertAlign val="superscript"/>
        <sz val="10"/>
        <rFont val="Verdana"/>
        <family val="2"/>
      </rPr>
      <t>1</t>
    </r>
  </si>
  <si>
    <r>
      <rPr>
        <vertAlign val="superscript"/>
        <sz val="9"/>
        <rFont val="Verdana"/>
        <family val="2"/>
      </rPr>
      <t xml:space="preserve">* </t>
    </r>
    <r>
      <rPr>
        <sz val="9"/>
        <rFont val="Verdana"/>
        <family val="2"/>
      </rPr>
      <t xml:space="preserve"> Preliminary</t>
    </r>
    <r>
      <rPr>
        <vertAlign val="superscript"/>
        <sz val="9"/>
        <rFont val="Verdana"/>
        <family val="2"/>
      </rPr>
      <t xml:space="preserve"> </t>
    </r>
    <r>
      <rPr>
        <sz val="9"/>
        <rFont val="Verdana"/>
        <family val="2"/>
      </rPr>
      <t xml:space="preserve">data. </t>
    </r>
  </si>
  <si>
    <t xml:space="preserve">   Cash revenue data are adjusted and presented on a gross basis taking into account revenues settled with EBS subsidies.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</si>
  <si>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Caused by the time difference between cash receipts and administrative bookings of the Receiver of Import Duties and Excises</t>
    </r>
  </si>
  <si>
    <t xml:space="preserve">  (Ontvanger der Invoerrechten en Accijnzen/OIA).</t>
  </si>
  <si>
    <t>Total non-tax revenues</t>
  </si>
  <si>
    <t>Cost import, export and transit</t>
  </si>
  <si>
    <t>Tax penalty and fees</t>
  </si>
  <si>
    <t>Number plates</t>
  </si>
  <si>
    <t>AOV (Old age contribution)</t>
  </si>
  <si>
    <t>Navigation fees</t>
  </si>
  <si>
    <t xml:space="preserve">License fees </t>
  </si>
  <si>
    <t>Visa fees / PSA / touristcard</t>
  </si>
  <si>
    <t>Mortgage registry office / Glis / stamp fees</t>
  </si>
  <si>
    <t xml:space="preserve">  Dividend</t>
  </si>
  <si>
    <t xml:space="preserve">Forestry levy </t>
  </si>
  <si>
    <t>Land Conversion</t>
  </si>
  <si>
    <t>Land rent</t>
  </si>
  <si>
    <t>Other non-tax revenues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</si>
  <si>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Preliminary data. Cash revenue data are adjusted and presented on a gross basis taking into account revenues settled with EBS subsidies.</t>
    </r>
  </si>
  <si>
    <t>Total wages and salaries</t>
  </si>
  <si>
    <t>By ministry:</t>
  </si>
  <si>
    <t xml:space="preserve">  Justice and Police</t>
  </si>
  <si>
    <t xml:space="preserve">  Home Affairs</t>
  </si>
  <si>
    <r>
      <t xml:space="preserve">  Regional Development and Sport</t>
    </r>
    <r>
      <rPr>
        <vertAlign val="superscript"/>
        <sz val="10"/>
        <rFont val="Verdana"/>
        <family val="2"/>
      </rPr>
      <t>**</t>
    </r>
  </si>
  <si>
    <t xml:space="preserve">  Defense</t>
  </si>
  <si>
    <t xml:space="preserve">  Foreign Affairs, International Business and International Cooperation</t>
  </si>
  <si>
    <t xml:space="preserve">  Finance and Planning</t>
  </si>
  <si>
    <t>Economic Affairs, Entrepeneurship and Technological Innovation</t>
  </si>
  <si>
    <t xml:space="preserve">  Agriculture, Animal Husbandry and Fisheries</t>
  </si>
  <si>
    <t xml:space="preserve">  Natural Resources</t>
  </si>
  <si>
    <r>
      <t xml:space="preserve">  Labour, Employment and Youth Affairs</t>
    </r>
    <r>
      <rPr>
        <vertAlign val="superscript"/>
        <sz val="10"/>
        <rFont val="Verdana"/>
        <family val="2"/>
      </rPr>
      <t>**</t>
    </r>
  </si>
  <si>
    <t xml:space="preserve">  Social Affairs and Public Housing</t>
  </si>
  <si>
    <t xml:space="preserve">  Education, Science and Culture</t>
  </si>
  <si>
    <t>Public Schools</t>
  </si>
  <si>
    <t>Other</t>
  </si>
  <si>
    <t xml:space="preserve">  Public Works</t>
  </si>
  <si>
    <t xml:space="preserve">  Health</t>
  </si>
  <si>
    <t>Transport, Communication and Tourism</t>
  </si>
  <si>
    <r>
      <t>Land and Forestry Management</t>
    </r>
    <r>
      <rPr>
        <vertAlign val="superscript"/>
        <sz val="10"/>
        <rFont val="Verdana"/>
        <family val="2"/>
      </rPr>
      <t>**</t>
    </r>
  </si>
  <si>
    <r>
      <t xml:space="preserve">  Physical Planning and Environment</t>
    </r>
    <r>
      <rPr>
        <vertAlign val="superscript"/>
        <sz val="10"/>
        <rFont val="Verdana"/>
        <family val="2"/>
      </rPr>
      <t>**</t>
    </r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</si>
  <si>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Preliminary data.</t>
    </r>
  </si>
  <si>
    <r>
      <rPr>
        <vertAlign val="superscript"/>
        <sz val="11"/>
        <rFont val="Verdana"/>
        <family val="2"/>
      </rPr>
      <t xml:space="preserve">** </t>
    </r>
    <r>
      <rPr>
        <sz val="11"/>
        <rFont val="Verdana"/>
        <family val="2"/>
      </rPr>
      <t>Ministries that have partly been transferred to another ministry, but the description has not yet been adjusted in the CEBUMA report.</t>
    </r>
  </si>
  <si>
    <t>By type of allowance:</t>
  </si>
  <si>
    <t>Salary</t>
  </si>
  <si>
    <t>Child benefits</t>
  </si>
  <si>
    <t>Representation allowances</t>
  </si>
  <si>
    <t>Premium</t>
  </si>
  <si>
    <t>Vacation allowances</t>
  </si>
  <si>
    <t>Special allowances</t>
  </si>
  <si>
    <t>Overtime</t>
  </si>
  <si>
    <t>Reward</t>
  </si>
  <si>
    <t>S.Z.F. employers contribution</t>
  </si>
  <si>
    <t>Pension employers contribution</t>
  </si>
  <si>
    <t>Tax credit</t>
  </si>
  <si>
    <t>Purchasing power compensation</t>
  </si>
  <si>
    <t>Support allowances</t>
  </si>
  <si>
    <r>
      <t>Salary (contract basis)</t>
    </r>
    <r>
      <rPr>
        <vertAlign val="superscript"/>
        <sz val="10"/>
        <rFont val="Verdana"/>
        <family val="2"/>
      </rPr>
      <t>1</t>
    </r>
  </si>
  <si>
    <r>
      <t>Salary (temporary basis)</t>
    </r>
    <r>
      <rPr>
        <vertAlign val="superscript"/>
        <sz val="10"/>
        <rFont val="Verdana"/>
        <family val="2"/>
      </rPr>
      <t>2</t>
    </r>
  </si>
  <si>
    <t>Cabinets allowances</t>
  </si>
  <si>
    <t>Perm. Education</t>
  </si>
  <si>
    <t>Food allowance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</si>
  <si>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Employment contract</t>
    </r>
  </si>
  <si>
    <r>
      <rPr>
        <vertAlign val="superscript"/>
        <sz val="11"/>
        <rFont val="Verdana"/>
        <family val="2"/>
      </rPr>
      <t>2</t>
    </r>
    <r>
      <rPr>
        <sz val="11"/>
        <rFont val="Verdana"/>
        <family val="2"/>
      </rPr>
      <t>Temporary appointment</t>
    </r>
  </si>
  <si>
    <t>Total deductions</t>
  </si>
  <si>
    <t>Wage tax</t>
  </si>
  <si>
    <t xml:space="preserve">Pension employee contribution  </t>
  </si>
  <si>
    <t xml:space="preserve">Pension premium purchase </t>
  </si>
  <si>
    <t xml:space="preserve">Savings pension contribution  </t>
  </si>
  <si>
    <t xml:space="preserve">S.Z.F. employee contribution </t>
  </si>
  <si>
    <t>Old age contribution</t>
  </si>
  <si>
    <t xml:space="preserve">S.Z.F. employer contribution  </t>
  </si>
  <si>
    <t xml:space="preserve">Pension employer contribution  </t>
  </si>
  <si>
    <t>Other (including "by third parties")</t>
  </si>
  <si>
    <t>Total subsidies and transfers</t>
  </si>
  <si>
    <t>Ministry of Agriculture, Animal Husbandry and Fisheries</t>
  </si>
  <si>
    <t>National Rice Research Institute (SNRI)</t>
  </si>
  <si>
    <t>OWMCP</t>
  </si>
  <si>
    <t>Ministry of Natural Resources</t>
  </si>
  <si>
    <t xml:space="preserve"> Ordening of gold sector</t>
  </si>
  <si>
    <t xml:space="preserve"> Bauxite Institute Suriname (BIS)</t>
  </si>
  <si>
    <t xml:space="preserve"> Subsidies to EBS related to settlements </t>
  </si>
  <si>
    <t xml:space="preserve"> Oil distribution to ministeries related to settlements</t>
  </si>
  <si>
    <t>Ministry of Labour, Employment and Youth Affairs</t>
  </si>
  <si>
    <t xml:space="preserve">  Labor Mobility and Development (SAO)</t>
  </si>
  <si>
    <t>Ministry of Finance and Planning</t>
  </si>
  <si>
    <t>General Bureau of Statistics (ABS)</t>
  </si>
  <si>
    <t>Central Accountants Service (CLAD)</t>
  </si>
  <si>
    <t>Pensionfund</t>
  </si>
  <si>
    <t>Suriname Debt Office (SDMO)</t>
  </si>
  <si>
    <t xml:space="preserve">Planning Office </t>
  </si>
  <si>
    <t xml:space="preserve">Fuel subsidy </t>
  </si>
  <si>
    <t>Capital injection CBvS (recapitalization)</t>
  </si>
  <si>
    <t>Ministry of Social Affairs and Public Housing</t>
  </si>
  <si>
    <t>Old Age Fund (AOV)</t>
  </si>
  <si>
    <t>Child support (AKB)</t>
  </si>
  <si>
    <t>Financial support for people with disabilities (MMEB)</t>
  </si>
  <si>
    <t>Financial support for households (ZWHH)</t>
  </si>
  <si>
    <t xml:space="preserve">Social program </t>
  </si>
  <si>
    <t>Ministry of Health</t>
  </si>
  <si>
    <t>Youth dental care (JTV)</t>
  </si>
  <si>
    <t>Regional Health Service (RGD)</t>
  </si>
  <si>
    <t>Psychiatric Center Suriname (PCS)</t>
  </si>
  <si>
    <t>Medical Mission Suriname (Medizebs)</t>
  </si>
  <si>
    <t>Central Training for Nursing and Related Professions (COVAB)</t>
  </si>
  <si>
    <t>Academic Hospital</t>
  </si>
  <si>
    <t>Diakonessen Hospital</t>
  </si>
  <si>
    <t>Regional Nickerie Hospital</t>
  </si>
  <si>
    <t>St. Vincentius Hospital (RKZ)</t>
  </si>
  <si>
    <t>RZW</t>
  </si>
  <si>
    <t>s Lands Hospital</t>
  </si>
  <si>
    <t>Additional government contribution State Health Insurrance</t>
  </si>
  <si>
    <t>Purchasing power compensation for hospitals (State Health Insurance)</t>
  </si>
  <si>
    <t>Ministry of Education, Science and Culture</t>
  </si>
  <si>
    <t>Anton de Kom University (ADEK)</t>
  </si>
  <si>
    <t>Special education</t>
  </si>
  <si>
    <t>Polytechnic College Suriname (PTC)</t>
  </si>
  <si>
    <t xml:space="preserve">Subsidy for school transport </t>
  </si>
  <si>
    <t>Educational Student Reception Centers</t>
  </si>
  <si>
    <t>Ministry of Transport, Communication and Tourism</t>
  </si>
  <si>
    <t>National Transport Company (N.V.B)</t>
  </si>
  <si>
    <t>Private Bus Organiszation (PLO)</t>
  </si>
  <si>
    <t>Shipping Company Suriname (SMS)</t>
  </si>
  <si>
    <t>Boat- and busholders</t>
  </si>
  <si>
    <t>Ministry of Home Affairs</t>
  </si>
  <si>
    <t>Welfare (onderstand)</t>
  </si>
  <si>
    <t>Ministry of Economic Affairs, Entrepeneurship and Technological Innovation</t>
  </si>
  <si>
    <t>Suriname Bureau of Standards (SBS)</t>
  </si>
  <si>
    <t>Other subsidies</t>
  </si>
  <si>
    <t>Expenditure on cash basis is adjusted and presented on a gross basis, for EBS subsidies arising from revenue settlements.</t>
  </si>
  <si>
    <t>Surinaamse Televisie Stichting (STVS)</t>
  </si>
  <si>
    <t>Interest arrears</t>
  </si>
  <si>
    <t>Source: Suriname Debt Management Office.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</si>
  <si>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Refers to interest payments and financing costs.</t>
    </r>
  </si>
  <si>
    <t xml:space="preserve">Total capital expenditures </t>
  </si>
  <si>
    <t>Agriculture, Animal Husbandry and Fisheries</t>
  </si>
  <si>
    <t>Wageningen Pumping Stations (exim bank india)</t>
  </si>
  <si>
    <t xml:space="preserve"> Other</t>
  </si>
  <si>
    <t>Affordable Housing project, LISP-III (IsDB)</t>
  </si>
  <si>
    <t>Natural Resources</t>
  </si>
  <si>
    <t xml:space="preserve"> Consolidating a Sustainable Energy Sector</t>
  </si>
  <si>
    <t>Education, Science and Culture</t>
  </si>
  <si>
    <t>Public Works</t>
  </si>
  <si>
    <t>Aannemingsbedrijf Pahlad N.V - APS</t>
  </si>
  <si>
    <t>Material transport</t>
  </si>
  <si>
    <t>Housing projects</t>
  </si>
  <si>
    <t xml:space="preserve">Construction  </t>
  </si>
  <si>
    <t>Health</t>
  </si>
  <si>
    <t>Health Services Improvement Project (IsDB)</t>
  </si>
  <si>
    <t>Health Facilities Improvement Project (OPEC)</t>
  </si>
  <si>
    <t>Home Affairs</t>
  </si>
  <si>
    <t xml:space="preserve">Other capital expenditures </t>
  </si>
  <si>
    <t>IADB 4615/OC-SU Sustainable Agricultural Productivity Program</t>
  </si>
  <si>
    <r>
      <t xml:space="preserve">Deposits third party accounts </t>
    </r>
    <r>
      <rPr>
        <b/>
        <vertAlign val="superscript"/>
        <sz val="10"/>
        <rFont val="Verdana"/>
        <family val="2"/>
      </rPr>
      <t xml:space="preserve"> </t>
    </r>
  </si>
  <si>
    <t>Central Bank of Suriname</t>
  </si>
  <si>
    <t>Central Bank</t>
  </si>
  <si>
    <t>Other Depository Corporations</t>
  </si>
  <si>
    <t>Escrow Account (net)</t>
  </si>
  <si>
    <r>
      <t>Disbursements</t>
    </r>
    <r>
      <rPr>
        <i/>
        <vertAlign val="superscript"/>
        <sz val="10"/>
        <rFont val="Verdana"/>
        <family val="2"/>
      </rPr>
      <t>1</t>
    </r>
  </si>
  <si>
    <r>
      <t>minus: Amortization</t>
    </r>
    <r>
      <rPr>
        <vertAlign val="superscript"/>
        <sz val="10"/>
        <rFont val="Verdana"/>
        <family val="2"/>
      </rPr>
      <t>1</t>
    </r>
  </si>
  <si>
    <t>Loans (net)</t>
  </si>
  <si>
    <t>Disbursement</t>
  </si>
  <si>
    <t>Other Financial Corporations</t>
  </si>
  <si>
    <t>Non-Financial Corporations</t>
  </si>
  <si>
    <t>Amortization</t>
  </si>
  <si>
    <t>Overdrafts (net)</t>
  </si>
  <si>
    <r>
      <rPr>
        <vertAlign val="superscript"/>
        <sz val="9"/>
        <rFont val="Verdana"/>
        <family val="2"/>
      </rPr>
      <t>2</t>
    </r>
    <r>
      <rPr>
        <sz val="9"/>
        <rFont val="Verdana"/>
        <family val="2"/>
      </rPr>
      <t xml:space="preserve"> Data from the balance sheets of the CBoS en other depository corporations.</t>
    </r>
  </si>
  <si>
    <r>
      <rPr>
        <vertAlign val="superscript"/>
        <sz val="9"/>
        <rFont val="Verdana"/>
        <family val="2"/>
      </rPr>
      <t>3</t>
    </r>
    <r>
      <rPr>
        <sz val="9"/>
        <rFont val="Verdana"/>
        <family val="2"/>
      </rPr>
      <t xml:space="preserve"> Government account at the Central Bank of Suriname to secure loans with regard to the consolidated government debt with the CBoS and </t>
    </r>
  </si>
  <si>
    <t>Table 1.0 Suriname: Central government operations on adjusted cash basis, Jan 2023 - May 2026 (SRD million)</t>
  </si>
  <si>
    <t xml:space="preserve">                 Jan - May 2026 (SRD million)</t>
  </si>
  <si>
    <t>Table 2.1.1 Suriname: Government revenues from mining and non-mining, Jan 2023 - May 2026 (SRD million)</t>
  </si>
  <si>
    <t>Table 2.1.2 Suriname: Mining revenues by company segment, revenue type and original currency, Jan 2023 - May 2026</t>
  </si>
  <si>
    <t>Table 2.1.3 Suriname: Mining revenues by revenue type,  Jan 2023 - May 2026 (SRD million)</t>
  </si>
  <si>
    <r>
      <t>Tabel 2.1.4 Suriname: Oil and Mining revenues</t>
    </r>
    <r>
      <rPr>
        <b/>
        <vertAlign val="superscript"/>
        <sz val="10"/>
        <rFont val="Verdana"/>
        <family val="2"/>
      </rPr>
      <t>1</t>
    </r>
    <r>
      <rPr>
        <b/>
        <sz val="10"/>
        <rFont val="Verdana"/>
        <family val="2"/>
      </rPr>
      <t xml:space="preserve"> by revenue type,  Jan 2023 - May 2026 (SRD million)</t>
    </r>
  </si>
  <si>
    <t>Table 2.2 Suriname: Direct taxes, Jan 2023 - May 2026 (SRD million)</t>
  </si>
  <si>
    <t>Table 2.3 Suriname: Indirect taxes, Jan 2023 - May 2026 (SRD million)</t>
  </si>
  <si>
    <t>Table 2.4 Suriname: Non-tax revenues, Jan 2023 - May 2026 (SRD million)</t>
  </si>
  <si>
    <t>Table 2.5 Suriname: Wages and salaries of civil servants by ministry, Jan 2023 - May 2026  (SRD million)</t>
  </si>
  <si>
    <t>Table 2.6 Suriname: Wages and salaries of civil servants by type of allowance, Jan 2023 - May 2026 (SRD million)</t>
  </si>
  <si>
    <t>Table 2.7 Suriname: Deductions to wages and salaries, Jan 2023 - May 2026 (SRD million)</t>
  </si>
  <si>
    <t xml:space="preserve">Table 2.8 Suriname: Subsidies and transfers, Jan 2023 - May 2026 (SRD million) </t>
  </si>
  <si>
    <t xml:space="preserve">Table 2.9 Suriname: Interest, Jan 2023 - May 2026 (SRD million)  </t>
  </si>
  <si>
    <t>Table 2.10 Suriname: Capital expenditures, Jan 2023 - May 2026 (SRD million)</t>
  </si>
  <si>
    <t xml:space="preserve">Table 2.11 Suriname: Deposits in third party accounts, Jan 2023 - May 2026 (SRD million) </t>
  </si>
  <si>
    <t>Table 2.12 Suriname: Financing, Jan 2023 - May 2026 (SRD million)</t>
  </si>
  <si>
    <t xml:space="preserve">Fuel settlements </t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</si>
  <si>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The negative amount reflects a timing difference between the deposit made at the commercial bank in March and the transfer to the Central Bank in April.</t>
    </r>
  </si>
  <si>
    <r>
      <t>Central Bank</t>
    </r>
    <r>
      <rPr>
        <vertAlign val="superscript"/>
        <sz val="10"/>
        <rFont val="Verdana"/>
        <family val="2"/>
      </rPr>
      <t>2</t>
    </r>
  </si>
  <si>
    <r>
      <t>Other Depository Corporations</t>
    </r>
    <r>
      <rPr>
        <vertAlign val="superscript"/>
        <sz val="10"/>
        <rFont val="Verdana"/>
        <family val="2"/>
      </rPr>
      <t>2</t>
    </r>
  </si>
  <si>
    <r>
      <t>Escrow Account (net)</t>
    </r>
    <r>
      <rPr>
        <vertAlign val="superscript"/>
        <sz val="10"/>
        <rFont val="Verdana"/>
        <family val="2"/>
      </rPr>
      <t>3</t>
    </r>
  </si>
  <si>
    <r>
      <t>Disbursements</t>
    </r>
    <r>
      <rPr>
        <vertAlign val="superscript"/>
        <sz val="10"/>
        <rFont val="Verdana"/>
        <family val="2"/>
      </rPr>
      <t>1</t>
    </r>
  </si>
  <si>
    <r>
      <t>Amortization</t>
    </r>
    <r>
      <rPr>
        <vertAlign val="superscript"/>
        <sz val="10"/>
        <rFont val="Verdana"/>
        <family val="2"/>
      </rPr>
      <t>1</t>
    </r>
  </si>
  <si>
    <r>
      <t>Disbursement</t>
    </r>
    <r>
      <rPr>
        <vertAlign val="superscript"/>
        <sz val="10"/>
        <rFont val="Verdana"/>
        <family val="2"/>
      </rPr>
      <t>1</t>
    </r>
  </si>
  <si>
    <r>
      <t>Overdrafts (net)</t>
    </r>
    <r>
      <rPr>
        <vertAlign val="superscript"/>
        <sz val="10"/>
        <rFont val="Verdana"/>
        <family val="2"/>
      </rPr>
      <t>2</t>
    </r>
  </si>
  <si>
    <r>
      <rPr>
        <vertAlign val="superscript"/>
        <sz val="9"/>
        <color theme="1"/>
        <rFont val="Verdana"/>
        <family val="2"/>
      </rPr>
      <t>4</t>
    </r>
    <r>
      <rPr>
        <sz val="9"/>
        <color theme="1"/>
        <rFont val="Verdana"/>
        <family val="2"/>
      </rPr>
      <t>Note</t>
    </r>
    <r>
      <rPr>
        <b/>
        <sz val="9"/>
        <color theme="1"/>
        <rFont val="Verdana"/>
        <family val="2"/>
      </rPr>
      <t>:</t>
    </r>
    <r>
      <rPr>
        <sz val="9"/>
        <color theme="1"/>
        <rFont val="Verdana"/>
        <family val="2"/>
      </rPr>
      <t xml:space="preserve"> In the main table (Table 1.0), the recapitalization of the Central Bank of Suriname (CBvS) in January 2025 is included in total subsidies and contributions.</t>
    </r>
  </si>
  <si>
    <t>Jan - May 2026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</si>
</sst>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3" formatCode="_ * #,##0.00_ ;_ * \-#,##0.00_ ;_ * &quot;-&quot;??_ ;_ @_ 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#,##0.0"/>
    <numFmt numFmtId="168" formatCode="_(* #,##0.0_);_(* \(#,##0.0\);_(* &quot;-&quot;??_);_(@_)"/>
    <numFmt numFmtId="169" formatCode="_-* #,##0.00_-;_-* #,##0.00\-;_-* &quot;-&quot;??_-;_-@_-"/>
    <numFmt numFmtId="170" formatCode="_-* #,##0.0_-;_-* #,##0.0\-;_-* &quot;-&quot;??_-;_-@_-"/>
    <numFmt numFmtId="171" formatCode="_(* #,##0_);_(* \(#,##0\);_(* &quot;-&quot;??_);_(@_)"/>
    <numFmt numFmtId="172" formatCode="_-* #,##0_-;_-* #,##0\-;_-* &quot;-&quot;??_-;_-@_-"/>
    <numFmt numFmtId="173" formatCode="0.0"/>
    <numFmt numFmtId="174" formatCode="_(* #,##0.0_);_(* \(#,##0.0\);_(* &quot;-&quot;?_);_(@_)"/>
    <numFmt numFmtId="175" formatCode="&quot;SRD&quot;\ #,##0;[Red]&quot;SRD&quot;\ \-#,##0"/>
    <numFmt numFmtId="176" formatCode="_ * #,##0.0_ ;_ * \-#,##0.0_ ;_ * &quot;-&quot;??_ ;_ @_ "/>
    <numFmt numFmtId="177" formatCode="&quot;   &quot;@"/>
    <numFmt numFmtId="178" formatCode="&quot;      &quot;@"/>
    <numFmt numFmtId="179" formatCode="&quot;         &quot;@"/>
    <numFmt numFmtId="180" formatCode="&quot;            &quot;@"/>
    <numFmt numFmtId="181" formatCode="&quot;               &quot;@"/>
    <numFmt numFmtId="182" formatCode="#,##0."/>
    <numFmt numFmtId="183" formatCode="&quot;€&quot;#."/>
    <numFmt numFmtId="184" formatCode="_-[$€-2]* #,##0.00_-;\-[$€-2]* #,##0.00_-;_-[$€-2]* &quot;-&quot;??_-"/>
    <numFmt numFmtId="185" formatCode="#.00"/>
    <numFmt numFmtId="186" formatCode="0.0_)"/>
    <numFmt numFmtId="187" formatCode="[Black][&gt;0.05]#,##0.0;[Black][&lt;-0.05]\-#,##0.0;;"/>
    <numFmt numFmtId="188" formatCode="[Black][&gt;0.5]#,##0;[Black][&lt;-0.5]\-#,##0;;"/>
    <numFmt numFmtId="189" formatCode="_-* #,##0.00_-;\-* #,##0.00_-;_-* &quot;-&quot;??_-;_-@_-"/>
    <numFmt numFmtId="190" formatCode="#,##0.00&quot; &quot;;&quot; (&quot;#,##0.00&quot;)&quot;;&quot; -&quot;#&quot; &quot;;@&quot; &quot;"/>
    <numFmt numFmtId="191" formatCode="[$-413]d/mmm/yyyy;@"/>
    <numFmt numFmtId="192" formatCode="_-&quot;$&quot;* #,##0.00_-;\-&quot;$&quot;* #,##0.00_-;_-&quot;$&quot;* &quot;-&quot;??_-;_-@_-"/>
    <numFmt numFmtId="193" formatCode="&quot;$&quot;#."/>
    <numFmt numFmtId="194" formatCode="#,##0.00&quot; &quot;;#,##0.00&quot;-&quot;;&quot; -&quot;#&quot; &quot;;@&quot; &quot;"/>
    <numFmt numFmtId="195" formatCode="[$-409]General"/>
    <numFmt numFmtId="196" formatCode="&quot;fl&quot;\ #,##0_-;&quot;fl&quot;\ #,##0\-"/>
    <numFmt numFmtId="197" formatCode="[$$-409]#,##0.00;[Red]&quot;-&quot;[$$-409]#,##0.00"/>
    <numFmt numFmtId="198" formatCode="_ &quot;SRD&quot;\ * #,##0.00_ ;_ &quot;SRD&quot;\ * \-#,##0.00_ ;_ &quot;SRD&quot;\ * &quot;-&quot;??_ ;_ @_ "/>
    <numFmt numFmtId="199" formatCode="_(* #,##0.000_);_(* \(#,##0.000\);_(* &quot;-&quot;??_);_(@_)"/>
    <numFmt numFmtId="200" formatCode="#,##0.000"/>
    <numFmt numFmtId="201" formatCode="_(* #,##0.000000_);_(* \(#,##0.000000\);_(* &quot;-&quot;??_);_(@_)"/>
    <numFmt numFmtId="202" formatCode="_(* #,##0.0000000_);_(* \(#,##0.0000000\);_(* &quot;-&quot;??_);_(@_)"/>
    <numFmt numFmtId="203" formatCode="#,##0.0000"/>
    <numFmt numFmtId="204" formatCode="#,##0.0000000"/>
    <numFmt numFmtId="205" formatCode="#,##0.000000"/>
    <numFmt numFmtId="206" formatCode="#,##0.00000"/>
    <numFmt numFmtId="207" formatCode="_ * #,##0.0_ ;_ * \-#,##0.0_ ;_ * &quot;-&quot;?_ ;_ @_ "/>
    <numFmt numFmtId="212" formatCode="#,##0.0;\-#,##0.0"/>
  </numFmts>
  <fonts count="1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9"/>
      <color theme="1"/>
      <name val="Verdana"/>
      <family val="2"/>
    </font>
    <font>
      <b/>
      <sz val="9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vertAlign val="superscript"/>
      <sz val="9"/>
      <name val="Verdana"/>
      <family val="2"/>
    </font>
    <font>
      <b/>
      <sz val="12"/>
      <name val="Verdana"/>
      <family val="2"/>
    </font>
    <font>
      <i/>
      <sz val="10"/>
      <name val="Verdana"/>
      <family val="2"/>
    </font>
    <font>
      <b/>
      <vertAlign val="superscript"/>
      <sz val="10"/>
      <name val="Verdana"/>
      <family val="2"/>
    </font>
    <font>
      <sz val="9"/>
      <color rgb="FFFF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9"/>
      <color theme="1"/>
      <name val="Verdana"/>
      <family val="2"/>
    </font>
    <font>
      <i/>
      <sz val="9"/>
      <name val="Verdana"/>
      <family val="2"/>
    </font>
    <font>
      <sz val="8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  <font>
      <sz val="10"/>
      <color rgb="FFFF0000"/>
      <name val="Verdana"/>
      <family val="2"/>
    </font>
    <font>
      <vertAlign val="superscript"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3"/>
      <name val="Verdana"/>
      <family val="2"/>
    </font>
    <font>
      <sz val="13"/>
      <name val="Verdana"/>
      <family val="2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sz val="12"/>
      <name val="Arial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name val="Times"/>
      <family val="1"/>
    </font>
    <font>
      <sz val="10"/>
      <name val="Courier"/>
      <family val="3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theme="1"/>
      <name val="Arial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"/>
      <color theme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Franklin Gothic Book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i/>
      <u/>
      <sz val="10"/>
      <color theme="1"/>
      <name val="Arial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Verdana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vertAlign val="superscript"/>
      <sz val="10"/>
      <name val="Verdana"/>
      <family val="2"/>
    </font>
    <font>
      <b/>
      <sz val="8"/>
      <name val="Verdana"/>
      <family val="2"/>
    </font>
    <font>
      <sz val="9"/>
      <color theme="4"/>
      <name val="Verdana"/>
      <family val="2"/>
    </font>
    <font>
      <sz val="11"/>
      <color theme="4"/>
      <name val="Verdana"/>
      <family val="2"/>
    </font>
    <font>
      <sz val="10"/>
      <color theme="4"/>
      <name val="Verdana"/>
      <family val="2"/>
    </font>
    <font>
      <sz val="11"/>
      <color theme="9"/>
      <name val="Verdana"/>
      <family val="2"/>
    </font>
    <font>
      <sz val="9"/>
      <color theme="9"/>
      <name val="Verdana"/>
      <family val="2"/>
    </font>
    <font>
      <sz val="10"/>
      <color theme="9"/>
      <name val="Verdana"/>
      <family val="2"/>
    </font>
    <font>
      <sz val="8"/>
      <color theme="9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i/>
      <sz val="11"/>
      <color rgb="FFFF0000"/>
      <name val="Verdana"/>
      <family val="2"/>
    </font>
    <font>
      <sz val="11"/>
      <color rgb="FFFF0000"/>
      <name val="Verdana"/>
      <family val="2"/>
    </font>
    <font>
      <sz val="11"/>
      <color rgb="FF0070C0"/>
      <name val="Verdana"/>
      <family val="2"/>
    </font>
    <font>
      <sz val="13"/>
      <color theme="1"/>
      <name val="Verdana"/>
      <family val="2"/>
    </font>
    <font>
      <sz val="11"/>
      <color rgb="FF00B0F0"/>
      <name val="Verdana"/>
      <family val="2"/>
    </font>
    <font>
      <sz val="11"/>
      <color theme="0"/>
      <name val="Verdana"/>
      <family val="2"/>
    </font>
    <font>
      <sz val="8"/>
      <color theme="1"/>
      <name val="Verdana"/>
      <family val="2"/>
    </font>
    <font>
      <vertAlign val="superscript"/>
      <sz val="11"/>
      <name val="Verdana"/>
      <family val="2"/>
    </font>
    <font>
      <sz val="10"/>
      <color rgb="FF333333"/>
      <name val="Verdana"/>
      <family val="2"/>
    </font>
    <font>
      <b/>
      <sz val="11"/>
      <color theme="5"/>
      <name val="Verdana"/>
      <family val="2"/>
    </font>
    <font>
      <b/>
      <sz val="10"/>
      <color rgb="FFFF0000"/>
      <name val="Verdana"/>
      <family val="2"/>
    </font>
    <font>
      <b/>
      <vertAlign val="superscript"/>
      <sz val="11"/>
      <name val="Verdana"/>
      <family val="2"/>
    </font>
    <font>
      <vertAlign val="superscript"/>
      <sz val="8"/>
      <name val="Verdana"/>
      <family val="2"/>
    </font>
    <font>
      <b/>
      <sz val="10.5"/>
      <name val="Verdana"/>
      <family val="2"/>
    </font>
    <font>
      <sz val="9"/>
      <color rgb="FF00B050"/>
      <name val="Verdana"/>
      <family val="2"/>
    </font>
    <font>
      <sz val="9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9"/>
      <color theme="1"/>
      <name val="Verdana"/>
      <family val="2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thin">
        <color theme="2" tint="-9.9948118533890809E-2"/>
      </right>
      <top/>
      <bottom/>
      <diagonal/>
    </border>
    <border>
      <left style="thin">
        <color indexed="64"/>
      </left>
      <right style="thin">
        <color theme="2" tint="-9.9948118533890809E-2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/>
      <diagonal/>
    </border>
  </borders>
  <cellStyleXfs count="1578">
    <xf numFmtId="0" fontId="0" fillId="0" borderId="0"/>
    <xf numFmtId="166" fontId="1" fillId="0" borderId="0" applyFont="0" applyFill="0" applyBorder="0" applyAlignment="0" applyProtection="0"/>
    <xf numFmtId="0" fontId="5" fillId="0" borderId="0"/>
    <xf numFmtId="0" fontId="7" fillId="0" borderId="0"/>
    <xf numFmtId="43" fontId="8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6" fontId="1" fillId="0" borderId="0" applyFont="0" applyFill="0" applyBorder="0" applyAlignment="0" applyProtection="0"/>
    <xf numFmtId="0" fontId="5" fillId="0" borderId="0"/>
    <xf numFmtId="0" fontId="1" fillId="0" borderId="0"/>
    <xf numFmtId="0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5" fillId="0" borderId="0"/>
    <xf numFmtId="0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9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67" fontId="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175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6" fontId="1" fillId="0" borderId="0" applyFont="0" applyFill="0" applyBorder="0" applyAlignment="0" applyProtection="0"/>
    <xf numFmtId="177" fontId="45" fillId="0" borderId="0" applyFont="0" applyFill="0" applyBorder="0" applyAlignment="0" applyProtection="0"/>
    <xf numFmtId="178" fontId="45" fillId="0" borderId="0" applyFont="0" applyFill="0" applyBorder="0" applyAlignment="0" applyProtection="0"/>
    <xf numFmtId="179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181" fontId="45" fillId="0" borderId="0" applyFont="0" applyFill="0" applyBorder="0" applyAlignment="0" applyProtection="0"/>
    <xf numFmtId="1" fontId="47" fillId="34" borderId="11">
      <alignment horizontal="right" vertical="center"/>
    </xf>
    <xf numFmtId="0" fontId="48" fillId="34" borderId="11">
      <alignment horizontal="right" vertical="center"/>
    </xf>
    <xf numFmtId="0" fontId="5" fillId="34" borderId="24"/>
    <xf numFmtId="0" fontId="47" fillId="35" borderId="11">
      <alignment horizontal="center" vertical="center"/>
    </xf>
    <xf numFmtId="1" fontId="47" fillId="34" borderId="11">
      <alignment horizontal="right" vertical="center"/>
    </xf>
    <xf numFmtId="0" fontId="5" fillId="34" borderId="0"/>
    <xf numFmtId="0" fontId="49" fillId="34" borderId="11">
      <alignment horizontal="left" vertical="center"/>
    </xf>
    <xf numFmtId="0" fontId="49" fillId="34" borderId="11"/>
    <xf numFmtId="0" fontId="48" fillId="34" borderId="11">
      <alignment horizontal="right" vertical="center"/>
    </xf>
    <xf numFmtId="0" fontId="50" fillId="36" borderId="11">
      <alignment horizontal="left" vertical="center"/>
    </xf>
    <xf numFmtId="0" fontId="50" fillId="36" borderId="11">
      <alignment horizontal="left" vertical="center"/>
    </xf>
    <xf numFmtId="0" fontId="51" fillId="34" borderId="11">
      <alignment horizontal="left" vertical="center"/>
    </xf>
    <xf numFmtId="0" fontId="52" fillId="34" borderId="24"/>
    <xf numFmtId="0" fontId="47" fillId="37" borderId="11">
      <alignment horizontal="left" vertical="center"/>
    </xf>
    <xf numFmtId="169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82" fontId="53" fillId="0" borderId="0">
      <protection locked="0"/>
    </xf>
    <xf numFmtId="183" fontId="53" fillId="0" borderId="0">
      <protection locked="0"/>
    </xf>
    <xf numFmtId="0" fontId="53" fillId="0" borderId="0">
      <protection locked="0"/>
    </xf>
    <xf numFmtId="184" fontId="5" fillId="0" borderId="0" applyFont="0" applyFill="0" applyBorder="0" applyAlignment="0" applyProtection="0"/>
    <xf numFmtId="185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67" fontId="45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55" fillId="0" borderId="0"/>
    <xf numFmtId="186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187" fontId="45" fillId="0" borderId="0" applyFont="0" applyFill="0" applyBorder="0" applyAlignment="0" applyProtection="0"/>
    <xf numFmtId="188" fontId="4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8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74" fillId="43" borderId="49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9" fillId="39" borderId="0" applyNumberFormat="0" applyBorder="0" applyAlignment="0" applyProtection="0"/>
    <xf numFmtId="0" fontId="59" fillId="40" borderId="0" applyNumberFormat="0" applyBorder="0" applyAlignment="0" applyProtection="0"/>
    <xf numFmtId="0" fontId="59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9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9" fillId="43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59" fillId="46" borderId="0" applyNumberFormat="0" applyBorder="0" applyAlignment="0" applyProtection="0"/>
    <xf numFmtId="0" fontId="59" fillId="41" borderId="0" applyNumberFormat="0" applyBorder="0" applyAlignment="0" applyProtection="0"/>
    <xf numFmtId="0" fontId="59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59" fillId="41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59" fillId="44" borderId="0" applyNumberFormat="0" applyBorder="0" applyAlignment="0" applyProtection="0"/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9" fillId="47" borderId="0" applyNumberFormat="0" applyBorder="0" applyAlignment="0" applyProtection="0"/>
    <xf numFmtId="0" fontId="60" fillId="48" borderId="0" applyNumberFormat="0" applyBorder="0" applyAlignment="0" applyProtection="0"/>
    <xf numFmtId="0" fontId="44" fillId="13" borderId="0" applyNumberFormat="0" applyBorder="0" applyAlignment="0" applyProtection="0"/>
    <xf numFmtId="0" fontId="60" fillId="48" borderId="0" applyNumberFormat="0" applyBorder="0" applyAlignment="0" applyProtection="0"/>
    <xf numFmtId="0" fontId="60" fillId="45" borderId="0" applyNumberFormat="0" applyBorder="0" applyAlignment="0" applyProtection="0"/>
    <xf numFmtId="0" fontId="44" fillId="17" borderId="0" applyNumberFormat="0" applyBorder="0" applyAlignment="0" applyProtection="0"/>
    <xf numFmtId="0" fontId="60" fillId="45" borderId="0" applyNumberFormat="0" applyBorder="0" applyAlignment="0" applyProtection="0"/>
    <xf numFmtId="0" fontId="60" fillId="46" borderId="0" applyNumberFormat="0" applyBorder="0" applyAlignment="0" applyProtection="0"/>
    <xf numFmtId="0" fontId="44" fillId="21" borderId="0" applyNumberFormat="0" applyBorder="0" applyAlignment="0" applyProtection="0"/>
    <xf numFmtId="0" fontId="60" fillId="46" borderId="0" applyNumberFormat="0" applyBorder="0" applyAlignment="0" applyProtection="0"/>
    <xf numFmtId="0" fontId="60" fillId="49" borderId="0" applyNumberFormat="0" applyBorder="0" applyAlignment="0" applyProtection="0"/>
    <xf numFmtId="0" fontId="44" fillId="25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44" fillId="29" borderId="0" applyNumberFormat="0" applyBorder="0" applyAlignment="0" applyProtection="0"/>
    <xf numFmtId="0" fontId="60" fillId="50" borderId="0" applyNumberFormat="0" applyBorder="0" applyAlignment="0" applyProtection="0"/>
    <xf numFmtId="0" fontId="60" fillId="51" borderId="0" applyNumberFormat="0" applyBorder="0" applyAlignment="0" applyProtection="0"/>
    <xf numFmtId="0" fontId="44" fillId="33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44" fillId="10" borderId="0" applyNumberFormat="0" applyBorder="0" applyAlignment="0" applyProtection="0"/>
    <xf numFmtId="0" fontId="60" fillId="52" borderId="0" applyNumberFormat="0" applyBorder="0" applyAlignment="0" applyProtection="0"/>
    <xf numFmtId="0" fontId="60" fillId="53" borderId="0" applyNumberFormat="0" applyBorder="0" applyAlignment="0" applyProtection="0"/>
    <xf numFmtId="0" fontId="44" fillId="14" borderId="0" applyNumberFormat="0" applyBorder="0" applyAlignment="0" applyProtection="0"/>
    <xf numFmtId="0" fontId="60" fillId="53" borderId="0" applyNumberFormat="0" applyBorder="0" applyAlignment="0" applyProtection="0"/>
    <xf numFmtId="0" fontId="60" fillId="54" borderId="0" applyNumberFormat="0" applyBorder="0" applyAlignment="0" applyProtection="0"/>
    <xf numFmtId="0" fontId="44" fillId="18" borderId="0" applyNumberFormat="0" applyBorder="0" applyAlignment="0" applyProtection="0"/>
    <xf numFmtId="0" fontId="60" fillId="54" borderId="0" applyNumberFormat="0" applyBorder="0" applyAlignment="0" applyProtection="0"/>
    <xf numFmtId="0" fontId="60" fillId="49" borderId="0" applyNumberFormat="0" applyBorder="0" applyAlignment="0" applyProtection="0"/>
    <xf numFmtId="0" fontId="44" fillId="22" borderId="0" applyNumberFormat="0" applyBorder="0" applyAlignment="0" applyProtection="0"/>
    <xf numFmtId="0" fontId="60" fillId="49" borderId="0" applyNumberFormat="0" applyBorder="0" applyAlignment="0" applyProtection="0"/>
    <xf numFmtId="0" fontId="60" fillId="50" borderId="0" applyNumberFormat="0" applyBorder="0" applyAlignment="0" applyProtection="0"/>
    <xf numFmtId="0" fontId="44" fillId="26" borderId="0" applyNumberFormat="0" applyBorder="0" applyAlignment="0" applyProtection="0"/>
    <xf numFmtId="0" fontId="60" fillId="50" borderId="0" applyNumberFormat="0" applyBorder="0" applyAlignment="0" applyProtection="0"/>
    <xf numFmtId="0" fontId="60" fillId="55" borderId="0" applyNumberFormat="0" applyBorder="0" applyAlignment="0" applyProtection="0"/>
    <xf numFmtId="0" fontId="44" fillId="30" borderId="0" applyNumberFormat="0" applyBorder="0" applyAlignment="0" applyProtection="0"/>
    <xf numFmtId="0" fontId="60" fillId="55" borderId="0" applyNumberFormat="0" applyBorder="0" applyAlignment="0" applyProtection="0"/>
    <xf numFmtId="0" fontId="61" fillId="39" borderId="0" applyNumberFormat="0" applyBorder="0" applyAlignment="0" applyProtection="0"/>
    <xf numFmtId="0" fontId="36" fillId="4" borderId="0" applyNumberFormat="0" applyBorder="0" applyAlignment="0" applyProtection="0"/>
    <xf numFmtId="0" fontId="61" fillId="39" borderId="0" applyNumberFormat="0" applyBorder="0" applyAlignment="0" applyProtection="0"/>
    <xf numFmtId="0" fontId="62" fillId="56" borderId="25" applyNumberFormat="0" applyAlignment="0" applyProtection="0"/>
    <xf numFmtId="0" fontId="39" fillId="7" borderId="18" applyNumberFormat="0" applyAlignment="0" applyProtection="0"/>
    <xf numFmtId="0" fontId="62" fillId="56" borderId="25" applyNumberFormat="0" applyAlignment="0" applyProtection="0"/>
    <xf numFmtId="0" fontId="63" fillId="57" borderId="26" applyNumberFormat="0" applyAlignment="0" applyProtection="0"/>
    <xf numFmtId="0" fontId="41" fillId="8" borderId="21" applyNumberFormat="0" applyAlignment="0" applyProtection="0"/>
    <xf numFmtId="0" fontId="63" fillId="57" borderId="26" applyNumberFormat="0" applyAlignment="0" applyProtection="0"/>
    <xf numFmtId="16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9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0" fontId="64" fillId="0" borderId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NumberFormat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7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9" fontId="59" fillId="0" borderId="0" applyFont="0" applyFill="0" applyBorder="0" applyAlignment="0" applyProtection="0"/>
    <xf numFmtId="167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91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9" fontId="59" fillId="0" borderId="0" applyFont="0" applyFill="0" applyBorder="0" applyAlignment="0" applyProtection="0"/>
    <xf numFmtId="165" fontId="7" fillId="0" borderId="0" applyFont="0" applyFill="0" applyBorder="0" applyAlignment="0" applyProtection="0"/>
    <xf numFmtId="192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93" fontId="53" fillId="0" borderId="0">
      <protection locked="0"/>
    </xf>
    <xf numFmtId="193" fontId="53" fillId="0" borderId="0">
      <protection locked="0"/>
    </xf>
    <xf numFmtId="193" fontId="53" fillId="0" borderId="0">
      <protection locked="0"/>
    </xf>
    <xf numFmtId="193" fontId="53" fillId="0" borderId="0">
      <protection locked="0"/>
    </xf>
    <xf numFmtId="193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194" fontId="64" fillId="0" borderId="0"/>
    <xf numFmtId="0" fontId="65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185" fontId="53" fillId="0" borderId="0">
      <protection locked="0"/>
    </xf>
    <xf numFmtId="0" fontId="66" fillId="40" borderId="0" applyNumberFormat="0" applyBorder="0" applyAlignment="0" applyProtection="0"/>
    <xf numFmtId="0" fontId="35" fillId="3" borderId="0" applyNumberFormat="0" applyBorder="0" applyAlignment="0" applyProtection="0"/>
    <xf numFmtId="0" fontId="66" fillId="40" borderId="0" applyNumberFormat="0" applyBorder="0" applyAlignment="0" applyProtection="0"/>
    <xf numFmtId="195" fontId="67" fillId="0" borderId="0">
      <alignment horizontal="center"/>
    </xf>
    <xf numFmtId="0" fontId="68" fillId="0" borderId="27" applyNumberFormat="0" applyFill="0" applyAlignment="0" applyProtection="0"/>
    <xf numFmtId="0" fontId="54" fillId="0" borderId="0">
      <protection locked="0"/>
    </xf>
    <xf numFmtId="0" fontId="32" fillId="0" borderId="15" applyNumberFormat="0" applyFill="0" applyAlignment="0" applyProtection="0"/>
    <xf numFmtId="0" fontId="54" fillId="0" borderId="0">
      <protection locked="0"/>
    </xf>
    <xf numFmtId="0" fontId="68" fillId="0" borderId="27" applyNumberFormat="0" applyFill="0" applyAlignment="0" applyProtection="0"/>
    <xf numFmtId="0" fontId="54" fillId="0" borderId="0">
      <protection locked="0"/>
    </xf>
    <xf numFmtId="0" fontId="69" fillId="0" borderId="28" applyNumberFormat="0" applyFill="0" applyAlignment="0" applyProtection="0"/>
    <xf numFmtId="0" fontId="54" fillId="0" borderId="0">
      <protection locked="0"/>
    </xf>
    <xf numFmtId="0" fontId="33" fillId="0" borderId="16" applyNumberFormat="0" applyFill="0" applyAlignment="0" applyProtection="0"/>
    <xf numFmtId="0" fontId="54" fillId="0" borderId="0">
      <protection locked="0"/>
    </xf>
    <xf numFmtId="0" fontId="69" fillId="0" borderId="28" applyNumberFormat="0" applyFill="0" applyAlignment="0" applyProtection="0"/>
    <xf numFmtId="0" fontId="54" fillId="0" borderId="0">
      <protection locked="0"/>
    </xf>
    <xf numFmtId="0" fontId="70" fillId="0" borderId="29" applyNumberFormat="0" applyFill="0" applyAlignment="0" applyProtection="0"/>
    <xf numFmtId="0" fontId="34" fillId="0" borderId="17" applyNumberFormat="0" applyFill="0" applyAlignment="0" applyProtection="0"/>
    <xf numFmtId="0" fontId="70" fillId="0" borderId="29" applyNumberFormat="0" applyFill="0" applyAlignment="0" applyProtection="0"/>
    <xf numFmtId="0" fontId="7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4" fillId="0" borderId="0">
      <protection locked="0"/>
    </xf>
    <xf numFmtId="195" fontId="67" fillId="0" borderId="0">
      <alignment horizontal="center" textRotation="9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43" borderId="25" applyNumberFormat="0" applyAlignment="0" applyProtection="0"/>
    <xf numFmtId="0" fontId="37" fillId="6" borderId="18" applyNumberFormat="0" applyAlignment="0" applyProtection="0"/>
    <xf numFmtId="0" fontId="74" fillId="43" borderId="25" applyNumberFormat="0" applyAlignment="0" applyProtection="0"/>
    <xf numFmtId="0" fontId="75" fillId="0" borderId="30" applyNumberFormat="0" applyFill="0" applyAlignment="0" applyProtection="0"/>
    <xf numFmtId="0" fontId="40" fillId="0" borderId="20" applyNumberFormat="0" applyFill="0" applyAlignment="0" applyProtection="0"/>
    <xf numFmtId="0" fontId="75" fillId="0" borderId="30" applyNumberFormat="0" applyFill="0" applyAlignment="0" applyProtection="0"/>
    <xf numFmtId="169" fontId="5" fillId="0" borderId="0" applyFont="0" applyFill="0" applyBorder="0" applyAlignment="0" applyProtection="0"/>
    <xf numFmtId="0" fontId="76" fillId="58" borderId="0" applyNumberFormat="0" applyBorder="0" applyAlignment="0" applyProtection="0"/>
    <xf numFmtId="0" fontId="58" fillId="5" borderId="0" applyNumberFormat="0" applyBorder="0" applyAlignment="0" applyProtection="0"/>
    <xf numFmtId="0" fontId="76" fillId="58" borderId="0" applyNumberFormat="0" applyBorder="0" applyAlignment="0" applyProtection="0"/>
    <xf numFmtId="0" fontId="59" fillId="0" borderId="0"/>
    <xf numFmtId="0" fontId="7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5" fillId="0" borderId="0"/>
    <xf numFmtId="0" fontId="5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59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8" fontId="5" fillId="0" borderId="0"/>
    <xf numFmtId="0" fontId="5" fillId="0" borderId="0"/>
    <xf numFmtId="0" fontId="1" fillId="0" borderId="0"/>
    <xf numFmtId="0" fontId="7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>
      <alignment vertical="top"/>
    </xf>
    <xf numFmtId="0" fontId="5" fillId="0" borderId="0" applyNumberFormat="0" applyFont="0" applyFill="0" applyBorder="0" applyAlignment="0" applyProtection="0"/>
    <xf numFmtId="0" fontId="78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6" fillId="0" borderId="0"/>
    <xf numFmtId="0" fontId="5" fillId="0" borderId="0"/>
    <xf numFmtId="0" fontId="59" fillId="0" borderId="0"/>
    <xf numFmtId="196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79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38" fontId="5" fillId="0" borderId="0"/>
    <xf numFmtId="0" fontId="59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9" fillId="0" borderId="0"/>
    <xf numFmtId="38" fontId="5" fillId="0" borderId="0"/>
    <xf numFmtId="0" fontId="59" fillId="0" borderId="0"/>
    <xf numFmtId="0" fontId="5" fillId="0" borderId="0" applyNumberFormat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9" fillId="59" borderId="31" applyNumberFormat="0" applyFont="0" applyAlignment="0" applyProtection="0"/>
    <xf numFmtId="0" fontId="59" fillId="59" borderId="31" applyNumberFormat="0" applyFont="0" applyAlignment="0" applyProtection="0"/>
    <xf numFmtId="0" fontId="59" fillId="9" borderId="22" applyNumberFormat="0" applyFont="0" applyAlignment="0" applyProtection="0"/>
    <xf numFmtId="0" fontId="5" fillId="59" borderId="31" applyNumberFormat="0" applyFont="0" applyAlignment="0" applyProtection="0"/>
    <xf numFmtId="0" fontId="5" fillId="59" borderId="31" applyNumberFormat="0" applyFont="0" applyAlignment="0" applyProtection="0"/>
    <xf numFmtId="0" fontId="5" fillId="59" borderId="31" applyNumberFormat="0" applyFont="0" applyAlignment="0" applyProtection="0"/>
    <xf numFmtId="0" fontId="5" fillId="59" borderId="31" applyNumberFormat="0" applyFont="0" applyAlignment="0" applyProtection="0"/>
    <xf numFmtId="0" fontId="80" fillId="56" borderId="32" applyNumberFormat="0" applyAlignment="0" applyProtection="0"/>
    <xf numFmtId="0" fontId="38" fillId="7" borderId="19" applyNumberFormat="0" applyAlignment="0" applyProtection="0"/>
    <xf numFmtId="0" fontId="80" fillId="56" borderId="32" applyNumberFormat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9" fillId="0" borderId="0" applyFont="0" applyFill="0" applyBorder="0" applyAlignment="0" applyProtection="0"/>
    <xf numFmtId="195" fontId="81" fillId="0" borderId="0"/>
    <xf numFmtId="197" fontId="81" fillId="0" borderId="0"/>
    <xf numFmtId="0" fontId="8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3" applyNumberFormat="0" applyFill="0" applyAlignment="0" applyProtection="0"/>
    <xf numFmtId="0" fontId="53" fillId="0" borderId="34">
      <protection locked="0"/>
    </xf>
    <xf numFmtId="0" fontId="43" fillId="0" borderId="23" applyNumberFormat="0" applyFill="0" applyAlignment="0" applyProtection="0"/>
    <xf numFmtId="0" fontId="53" fillId="0" borderId="34">
      <protection locked="0"/>
    </xf>
    <xf numFmtId="0" fontId="83" fillId="0" borderId="33" applyNumberFormat="0" applyFill="0" applyAlignment="0" applyProtection="0"/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53" fillId="0" borderId="34">
      <protection locked="0"/>
    </xf>
    <xf numFmtId="0" fontId="8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9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3" fillId="0" borderId="43" applyNumberFormat="0" applyFill="0" applyAlignment="0" applyProtection="0"/>
    <xf numFmtId="0" fontId="80" fillId="56" borderId="42" applyNumberFormat="0" applyAlignment="0" applyProtection="0"/>
    <xf numFmtId="0" fontId="80" fillId="56" borderId="42" applyNumberFormat="0" applyAlignment="0" applyProtection="0"/>
    <xf numFmtId="0" fontId="5" fillId="59" borderId="41" applyNumberFormat="0" applyFont="0" applyAlignment="0" applyProtection="0"/>
    <xf numFmtId="0" fontId="5" fillId="59" borderId="41" applyNumberFormat="0" applyFont="0" applyAlignment="0" applyProtection="0"/>
    <xf numFmtId="0" fontId="5" fillId="59" borderId="41" applyNumberFormat="0" applyFont="0" applyAlignment="0" applyProtection="0"/>
    <xf numFmtId="0" fontId="5" fillId="59" borderId="41" applyNumberFormat="0" applyFont="0" applyAlignment="0" applyProtection="0"/>
    <xf numFmtId="0" fontId="59" fillId="59" borderId="41" applyNumberFormat="0" applyFont="0" applyAlignment="0" applyProtection="0"/>
    <xf numFmtId="0" fontId="59" fillId="59" borderId="41" applyNumberFormat="0" applyFont="0" applyAlignment="0" applyProtection="0"/>
    <xf numFmtId="0" fontId="80" fillId="56" borderId="51" applyNumberFormat="0" applyAlignment="0" applyProtection="0"/>
    <xf numFmtId="0" fontId="80" fillId="56" borderId="51" applyNumberFormat="0" applyAlignment="0" applyProtection="0"/>
    <xf numFmtId="0" fontId="5" fillId="59" borderId="50" applyNumberFormat="0" applyFont="0" applyAlignment="0" applyProtection="0"/>
    <xf numFmtId="0" fontId="5" fillId="59" borderId="50" applyNumberFormat="0" applyFont="0" applyAlignment="0" applyProtection="0"/>
    <xf numFmtId="0" fontId="5" fillId="59" borderId="50" applyNumberFormat="0" applyFont="0" applyAlignment="0" applyProtection="0"/>
    <xf numFmtId="0" fontId="5" fillId="59" borderId="50" applyNumberFormat="0" applyFont="0" applyAlignment="0" applyProtection="0"/>
    <xf numFmtId="0" fontId="59" fillId="59" borderId="50" applyNumberFormat="0" applyFont="0" applyAlignment="0" applyProtection="0"/>
    <xf numFmtId="0" fontId="59" fillId="59" borderId="50" applyNumberFormat="0" applyFont="0" applyAlignment="0" applyProtection="0"/>
    <xf numFmtId="0" fontId="62" fillId="56" borderId="35" applyNumberFormat="0" applyAlignment="0" applyProtection="0"/>
    <xf numFmtId="0" fontId="62" fillId="56" borderId="35" applyNumberFormat="0" applyAlignment="0" applyProtection="0"/>
    <xf numFmtId="0" fontId="62" fillId="56" borderId="44" applyNumberFormat="0" applyAlignment="0" applyProtection="0"/>
    <xf numFmtId="0" fontId="62" fillId="56" borderId="44" applyNumberFormat="0" applyAlignment="0" applyProtection="0"/>
    <xf numFmtId="0" fontId="74" fillId="43" borderId="35" applyNumberFormat="0" applyAlignment="0" applyProtection="0"/>
    <xf numFmtId="0" fontId="74" fillId="43" borderId="35" applyNumberFormat="0" applyAlignment="0" applyProtection="0"/>
    <xf numFmtId="0" fontId="74" fillId="43" borderId="44" applyNumberFormat="0" applyAlignment="0" applyProtection="0"/>
    <xf numFmtId="0" fontId="74" fillId="43" borderId="44" applyNumberFormat="0" applyAlignment="0" applyProtection="0"/>
    <xf numFmtId="0" fontId="74" fillId="43" borderId="49" applyNumberFormat="0" applyAlignment="0" applyProtection="0"/>
    <xf numFmtId="0" fontId="74" fillId="43" borderId="40" applyNumberFormat="0" applyAlignment="0" applyProtection="0"/>
    <xf numFmtId="0" fontId="74" fillId="43" borderId="40" applyNumberFormat="0" applyAlignment="0" applyProtection="0"/>
    <xf numFmtId="0" fontId="62" fillId="56" borderId="49" applyNumberFormat="0" applyAlignment="0" applyProtection="0"/>
    <xf numFmtId="0" fontId="62" fillId="56" borderId="49" applyNumberFormat="0" applyAlignment="0" applyProtection="0"/>
    <xf numFmtId="0" fontId="62" fillId="56" borderId="40" applyNumberFormat="0" applyAlignment="0" applyProtection="0"/>
    <xf numFmtId="0" fontId="62" fillId="56" borderId="40" applyNumberFormat="0" applyAlignment="0" applyProtection="0"/>
    <xf numFmtId="0" fontId="59" fillId="59" borderId="45" applyNumberFormat="0" applyFont="0" applyAlignment="0" applyProtection="0"/>
    <xf numFmtId="0" fontId="59" fillId="59" borderId="45" applyNumberFormat="0" applyFont="0" applyAlignment="0" applyProtection="0"/>
    <xf numFmtId="0" fontId="5" fillId="59" borderId="45" applyNumberFormat="0" applyFont="0" applyAlignment="0" applyProtection="0"/>
    <xf numFmtId="0" fontId="5" fillId="59" borderId="45" applyNumberFormat="0" applyFont="0" applyAlignment="0" applyProtection="0"/>
    <xf numFmtId="0" fontId="5" fillId="59" borderId="45" applyNumberFormat="0" applyFont="0" applyAlignment="0" applyProtection="0"/>
    <xf numFmtId="0" fontId="5" fillId="59" borderId="45" applyNumberFormat="0" applyFont="0" applyAlignment="0" applyProtection="0"/>
    <xf numFmtId="0" fontId="80" fillId="56" borderId="46" applyNumberFormat="0" applyAlignment="0" applyProtection="0"/>
    <xf numFmtId="0" fontId="80" fillId="56" borderId="46" applyNumberFormat="0" applyAlignment="0" applyProtection="0"/>
    <xf numFmtId="0" fontId="83" fillId="0" borderId="47" applyNumberFormat="0" applyFill="0" applyAlignment="0" applyProtection="0"/>
    <xf numFmtId="0" fontId="59" fillId="59" borderId="36" applyNumberFormat="0" applyFont="0" applyAlignment="0" applyProtection="0"/>
    <xf numFmtId="0" fontId="59" fillId="59" borderId="36" applyNumberFormat="0" applyFont="0" applyAlignment="0" applyProtection="0"/>
    <xf numFmtId="0" fontId="5" fillId="59" borderId="36" applyNumberFormat="0" applyFont="0" applyAlignment="0" applyProtection="0"/>
    <xf numFmtId="0" fontId="5" fillId="59" borderId="36" applyNumberFormat="0" applyFont="0" applyAlignment="0" applyProtection="0"/>
    <xf numFmtId="0" fontId="5" fillId="59" borderId="36" applyNumberFormat="0" applyFont="0" applyAlignment="0" applyProtection="0"/>
    <xf numFmtId="0" fontId="5" fillId="59" borderId="36" applyNumberFormat="0" applyFont="0" applyAlignment="0" applyProtection="0"/>
    <xf numFmtId="0" fontId="80" fillId="56" borderId="37" applyNumberFormat="0" applyAlignment="0" applyProtection="0"/>
    <xf numFmtId="0" fontId="80" fillId="56" borderId="37" applyNumberFormat="0" applyAlignment="0" applyProtection="0"/>
    <xf numFmtId="0" fontId="83" fillId="0" borderId="47" applyNumberFormat="0" applyFill="0" applyAlignment="0" applyProtection="0"/>
    <xf numFmtId="0" fontId="83" fillId="0" borderId="38" applyNumberFormat="0" applyFill="0" applyAlignment="0" applyProtection="0"/>
    <xf numFmtId="0" fontId="83" fillId="0" borderId="38" applyNumberFormat="0" applyFill="0" applyAlignment="0" applyProtection="0"/>
    <xf numFmtId="0" fontId="83" fillId="0" borderId="43" applyNumberFormat="0" applyFill="0" applyAlignment="0" applyProtection="0"/>
    <xf numFmtId="0" fontId="83" fillId="0" borderId="52" applyNumberFormat="0" applyFill="0" applyAlignment="0" applyProtection="0"/>
    <xf numFmtId="0" fontId="83" fillId="0" borderId="52" applyNumberFormat="0" applyFill="0" applyAlignment="0" applyProtection="0"/>
    <xf numFmtId="0" fontId="1" fillId="0" borderId="0"/>
    <xf numFmtId="0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</cellStyleXfs>
  <cellXfs count="544">
    <xf numFmtId="0" fontId="0" fillId="0" borderId="0" xfId="0"/>
    <xf numFmtId="0" fontId="2" fillId="2" borderId="0" xfId="0" applyFont="1" applyFill="1" applyBorder="1"/>
    <xf numFmtId="0" fontId="6" fillId="2" borderId="0" xfId="2" applyFont="1" applyFill="1" applyBorder="1" applyAlignment="1"/>
    <xf numFmtId="0" fontId="6" fillId="2" borderId="0" xfId="3" applyFont="1" applyFill="1" applyBorder="1"/>
    <xf numFmtId="0" fontId="9" fillId="0" borderId="0" xfId="0" applyFont="1"/>
    <xf numFmtId="0" fontId="11" fillId="2" borderId="0" xfId="0" applyFont="1" applyFill="1"/>
    <xf numFmtId="0" fontId="4" fillId="2" borderId="0" xfId="0" applyFont="1" applyFill="1" applyBorder="1"/>
    <xf numFmtId="0" fontId="4" fillId="2" borderId="5" xfId="0" applyFont="1" applyFill="1" applyBorder="1"/>
    <xf numFmtId="167" fontId="6" fillId="2" borderId="0" xfId="7" applyNumberFormat="1" applyFont="1" applyFill="1" applyBorder="1"/>
    <xf numFmtId="0" fontId="14" fillId="2" borderId="0" xfId="0" applyFont="1" applyFill="1" applyBorder="1"/>
    <xf numFmtId="168" fontId="11" fillId="2" borderId="9" xfId="1" applyNumberFormat="1" applyFont="1" applyFill="1" applyBorder="1"/>
    <xf numFmtId="168" fontId="12" fillId="2" borderId="9" xfId="1" applyNumberFormat="1" applyFont="1" applyFill="1" applyBorder="1"/>
    <xf numFmtId="0" fontId="6" fillId="2" borderId="0" xfId="3" applyFont="1" applyFill="1"/>
    <xf numFmtId="0" fontId="9" fillId="2" borderId="0" xfId="0" applyFont="1" applyFill="1"/>
    <xf numFmtId="0" fontId="18" fillId="2" borderId="0" xfId="3" applyFont="1" applyFill="1" applyBorder="1"/>
    <xf numFmtId="0" fontId="19" fillId="0" borderId="0" xfId="0" applyFont="1"/>
    <xf numFmtId="0" fontId="10" fillId="2" borderId="0" xfId="8" applyFont="1" applyFill="1" applyBorder="1"/>
    <xf numFmtId="167" fontId="10" fillId="2" borderId="9" xfId="16" applyNumberFormat="1" applyFont="1" applyFill="1" applyBorder="1" applyAlignment="1">
      <alignment horizontal="right" indent="1"/>
    </xf>
    <xf numFmtId="167" fontId="6" fillId="2" borderId="9" xfId="16" applyNumberFormat="1" applyFont="1" applyFill="1" applyBorder="1" applyAlignment="1">
      <alignment horizontal="right" indent="1"/>
    </xf>
    <xf numFmtId="167" fontId="9" fillId="2" borderId="9" xfId="0" applyNumberFormat="1" applyFont="1" applyFill="1" applyBorder="1" applyAlignment="1">
      <alignment horizontal="right" indent="1"/>
    </xf>
    <xf numFmtId="167" fontId="20" fillId="2" borderId="9" xfId="0" applyNumberFormat="1" applyFont="1" applyFill="1" applyBorder="1" applyAlignment="1">
      <alignment horizontal="right" indent="1"/>
    </xf>
    <xf numFmtId="0" fontId="6" fillId="2" borderId="0" xfId="2" applyFont="1" applyFill="1" applyBorder="1" applyAlignment="1">
      <alignment horizontal="left"/>
    </xf>
    <xf numFmtId="0" fontId="22" fillId="2" borderId="0" xfId="3" applyFont="1" applyFill="1" applyBorder="1"/>
    <xf numFmtId="0" fontId="17" fillId="2" borderId="0" xfId="3" applyFont="1" applyFill="1" applyBorder="1"/>
    <xf numFmtId="0" fontId="6" fillId="0" borderId="0" xfId="3" applyFont="1"/>
    <xf numFmtId="0" fontId="6" fillId="2" borderId="0" xfId="0" applyFont="1" applyFill="1"/>
    <xf numFmtId="0" fontId="2" fillId="2" borderId="0" xfId="9" applyFont="1" applyFill="1"/>
    <xf numFmtId="0" fontId="28" fillId="2" borderId="0" xfId="0" applyFont="1" applyFill="1" applyBorder="1"/>
    <xf numFmtId="0" fontId="29" fillId="2" borderId="0" xfId="0" applyFont="1" applyFill="1" applyBorder="1"/>
    <xf numFmtId="0" fontId="3" fillId="2" borderId="0" xfId="3" applyFont="1" applyFill="1" applyBorder="1"/>
    <xf numFmtId="0" fontId="2" fillId="2" borderId="0" xfId="11" applyFont="1" applyFill="1"/>
    <xf numFmtId="0" fontId="29" fillId="2" borderId="0" xfId="0" applyFont="1" applyFill="1"/>
    <xf numFmtId="0" fontId="3" fillId="2" borderId="0" xfId="2" applyFont="1" applyFill="1" applyBorder="1" applyAlignment="1"/>
    <xf numFmtId="0" fontId="3" fillId="2" borderId="0" xfId="3" applyFont="1" applyFill="1" applyBorder="1" applyAlignment="1">
      <alignment horizontal="left" indent="4"/>
    </xf>
    <xf numFmtId="0" fontId="27" fillId="2" borderId="0" xfId="0" applyFont="1" applyFill="1"/>
    <xf numFmtId="171" fontId="3" fillId="2" borderId="0" xfId="25" applyNumberFormat="1" applyFont="1" applyFill="1" applyBorder="1"/>
    <xf numFmtId="171" fontId="27" fillId="2" borderId="0" xfId="25" applyNumberFormat="1" applyFont="1" applyFill="1" applyBorder="1"/>
    <xf numFmtId="168" fontId="6" fillId="2" borderId="0" xfId="16" applyNumberFormat="1" applyFont="1" applyFill="1" applyBorder="1"/>
    <xf numFmtId="0" fontId="30" fillId="2" borderId="0" xfId="0" applyFont="1" applyFill="1"/>
    <xf numFmtId="0" fontId="29" fillId="2" borderId="0" xfId="11" applyFont="1" applyFill="1"/>
    <xf numFmtId="168" fontId="6" fillId="2" borderId="0" xfId="5" applyNumberFormat="1" applyFont="1" applyFill="1" applyBorder="1"/>
    <xf numFmtId="168" fontId="3" fillId="2" borderId="0" xfId="5" applyNumberFormat="1" applyFont="1" applyFill="1" applyBorder="1"/>
    <xf numFmtId="168" fontId="4" fillId="2" borderId="0" xfId="5" applyNumberFormat="1" applyFont="1" applyFill="1" applyBorder="1"/>
    <xf numFmtId="168" fontId="11" fillId="2" borderId="10" xfId="1" applyNumberFormat="1" applyFont="1" applyFill="1" applyBorder="1"/>
    <xf numFmtId="168" fontId="12" fillId="2" borderId="9" xfId="1" applyNumberFormat="1" applyFont="1" applyFill="1" applyBorder="1" applyAlignment="1">
      <alignment horizontal="right" indent="1"/>
    </xf>
    <xf numFmtId="168" fontId="11" fillId="2" borderId="9" xfId="1" applyNumberFormat="1" applyFont="1" applyFill="1" applyBorder="1" applyAlignment="1">
      <alignment horizontal="right" indent="1"/>
    </xf>
    <xf numFmtId="168" fontId="11" fillId="2" borderId="12" xfId="1" applyNumberFormat="1" applyFont="1" applyFill="1" applyBorder="1"/>
    <xf numFmtId="168" fontId="4" fillId="2" borderId="9" xfId="1" applyNumberFormat="1" applyFont="1" applyFill="1" applyBorder="1"/>
    <xf numFmtId="167" fontId="4" fillId="2" borderId="5" xfId="15" applyNumberFormat="1" applyFont="1" applyFill="1" applyBorder="1" applyAlignment="1">
      <alignment horizontal="left" indent="1"/>
    </xf>
    <xf numFmtId="0" fontId="10" fillId="2" borderId="0" xfId="3" applyFont="1" applyFill="1" applyBorder="1"/>
    <xf numFmtId="0" fontId="20" fillId="0" borderId="0" xfId="0" applyFont="1"/>
    <xf numFmtId="0" fontId="15" fillId="2" borderId="5" xfId="2" applyFont="1" applyFill="1" applyBorder="1" applyAlignment="1">
      <alignment horizontal="left" indent="2"/>
    </xf>
    <xf numFmtId="168" fontId="11" fillId="2" borderId="0" xfId="1" applyNumberFormat="1" applyFont="1" applyFill="1" applyBorder="1"/>
    <xf numFmtId="168" fontId="4" fillId="2" borderId="9" xfId="0" applyNumberFormat="1" applyFont="1" applyFill="1" applyBorder="1"/>
    <xf numFmtId="168" fontId="3" fillId="2" borderId="9" xfId="1" applyNumberFormat="1" applyFont="1" applyFill="1" applyBorder="1"/>
    <xf numFmtId="168" fontId="3" fillId="2" borderId="9" xfId="1" applyNumberFormat="1" applyFont="1" applyFill="1" applyBorder="1" applyAlignment="1">
      <alignment horizontal="left" indent="1"/>
    </xf>
    <xf numFmtId="168" fontId="3" fillId="2" borderId="9" xfId="1" quotePrefix="1" applyNumberFormat="1" applyFont="1" applyFill="1" applyBorder="1" applyAlignment="1">
      <alignment horizontal="right" indent="1"/>
    </xf>
    <xf numFmtId="168" fontId="3" fillId="2" borderId="9" xfId="1" applyNumberFormat="1" applyFont="1" applyFill="1" applyBorder="1" applyAlignment="1">
      <alignment horizontal="left" indent="2"/>
    </xf>
    <xf numFmtId="168" fontId="4" fillId="2" borderId="9" xfId="1" applyNumberFormat="1" applyFont="1" applyFill="1" applyBorder="1" applyAlignment="1">
      <alignment horizontal="left"/>
    </xf>
    <xf numFmtId="168" fontId="4" fillId="2" borderId="9" xfId="1" applyNumberFormat="1" applyFont="1" applyFill="1" applyBorder="1" applyAlignment="1">
      <alignment horizontal="left" indent="1"/>
    </xf>
    <xf numFmtId="168" fontId="4" fillId="2" borderId="10" xfId="1" applyNumberFormat="1" applyFont="1" applyFill="1" applyBorder="1" applyAlignment="1">
      <alignment horizontal="left" indent="2"/>
    </xf>
    <xf numFmtId="167" fontId="6" fillId="2" borderId="6" xfId="16" applyNumberFormat="1" applyFont="1" applyFill="1" applyBorder="1" applyAlignment="1">
      <alignment horizontal="right" indent="1"/>
    </xf>
    <xf numFmtId="167" fontId="12" fillId="2" borderId="9" xfId="1" applyNumberFormat="1" applyFont="1" applyFill="1" applyBorder="1" applyAlignment="1">
      <alignment horizontal="right" indent="1"/>
    </xf>
    <xf numFmtId="167" fontId="11" fillId="2" borderId="9" xfId="1" applyNumberFormat="1" applyFont="1" applyFill="1" applyBorder="1" applyAlignment="1">
      <alignment horizontal="right" indent="1"/>
    </xf>
    <xf numFmtId="0" fontId="4" fillId="2" borderId="5" xfId="2" applyFont="1" applyFill="1" applyBorder="1" applyAlignment="1">
      <alignment horizontal="left" indent="1"/>
    </xf>
    <xf numFmtId="0" fontId="3" fillId="2" borderId="5" xfId="2" applyFont="1" applyFill="1" applyBorder="1" applyAlignment="1">
      <alignment horizontal="left" indent="5"/>
    </xf>
    <xf numFmtId="0" fontId="3" fillId="2" borderId="5" xfId="2" applyFont="1" applyFill="1" applyBorder="1" applyAlignment="1">
      <alignment horizontal="left" indent="3"/>
    </xf>
    <xf numFmtId="0" fontId="3" fillId="2" borderId="5" xfId="2" applyFont="1" applyFill="1" applyBorder="1" applyAlignment="1">
      <alignment horizontal="left" indent="2"/>
    </xf>
    <xf numFmtId="0" fontId="3" fillId="2" borderId="5" xfId="2" applyFont="1" applyFill="1" applyBorder="1" applyAlignment="1">
      <alignment horizontal="left" indent="1"/>
    </xf>
    <xf numFmtId="0" fontId="4" fillId="2" borderId="5" xfId="2" applyFont="1" applyFill="1" applyBorder="1" applyAlignment="1">
      <alignment horizontal="left" indent="2"/>
    </xf>
    <xf numFmtId="0" fontId="3" fillId="2" borderId="1" xfId="0" applyFont="1" applyFill="1" applyBorder="1"/>
    <xf numFmtId="168" fontId="25" fillId="2" borderId="0" xfId="1" applyNumberFormat="1" applyFont="1" applyFill="1" applyBorder="1"/>
    <xf numFmtId="176" fontId="3" fillId="60" borderId="39" xfId="0" applyNumberFormat="1" applyFont="1" applyFill="1" applyBorder="1" applyAlignment="1" applyProtection="1"/>
    <xf numFmtId="0" fontId="17" fillId="2" borderId="0" xfId="0" applyFont="1" applyFill="1"/>
    <xf numFmtId="0" fontId="17" fillId="0" borderId="0" xfId="0" applyFont="1"/>
    <xf numFmtId="168" fontId="12" fillId="0" borderId="9" xfId="1" applyNumberFormat="1" applyFont="1" applyFill="1" applyBorder="1"/>
    <xf numFmtId="168" fontId="11" fillId="0" borderId="9" xfId="1" applyNumberFormat="1" applyFont="1" applyFill="1" applyBorder="1"/>
    <xf numFmtId="168" fontId="11" fillId="0" borderId="9" xfId="1" applyNumberFormat="1" applyFont="1" applyFill="1" applyBorder="1" applyAlignment="1">
      <alignment horizontal="left" indent="1"/>
    </xf>
    <xf numFmtId="199" fontId="11" fillId="0" borderId="10" xfId="1" applyNumberFormat="1" applyFont="1" applyFill="1" applyBorder="1" applyAlignment="1">
      <alignment horizontal="left" indent="1"/>
    </xf>
    <xf numFmtId="173" fontId="6" fillId="2" borderId="0" xfId="3" applyNumberFormat="1" applyFont="1" applyFill="1"/>
    <xf numFmtId="0" fontId="4" fillId="2" borderId="5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3"/>
    </xf>
    <xf numFmtId="0" fontId="3" fillId="2" borderId="5" xfId="0" applyFont="1" applyFill="1" applyBorder="1" applyAlignment="1">
      <alignment horizontal="left" indent="2"/>
    </xf>
    <xf numFmtId="0" fontId="3" fillId="61" borderId="55" xfId="2" applyFont="1" applyFill="1" applyBorder="1" applyAlignment="1"/>
    <xf numFmtId="0" fontId="3" fillId="61" borderId="3" xfId="2" applyFont="1" applyFill="1" applyBorder="1" applyAlignment="1"/>
    <xf numFmtId="168" fontId="4" fillId="2" borderId="13" xfId="12" applyNumberFormat="1" applyFont="1" applyFill="1" applyBorder="1"/>
    <xf numFmtId="0" fontId="3" fillId="2" borderId="13" xfId="13" applyFont="1" applyFill="1" applyBorder="1" applyAlignment="1">
      <alignment horizontal="left" indent="4"/>
    </xf>
    <xf numFmtId="0" fontId="3" fillId="2" borderId="13" xfId="13" applyFont="1" applyFill="1" applyBorder="1" applyAlignment="1">
      <alignment horizontal="left" indent="5"/>
    </xf>
    <xf numFmtId="172" fontId="3" fillId="2" borderId="13" xfId="15" applyNumberFormat="1" applyFont="1" applyFill="1" applyBorder="1" applyAlignment="1">
      <alignment horizontal="left" indent="4"/>
    </xf>
    <xf numFmtId="0" fontId="3" fillId="61" borderId="1" xfId="0" applyFont="1" applyFill="1" applyBorder="1"/>
    <xf numFmtId="0" fontId="3" fillId="61" borderId="3" xfId="0" applyFont="1" applyFill="1" applyBorder="1"/>
    <xf numFmtId="0" fontId="3" fillId="61" borderId="55" xfId="0" applyFont="1" applyFill="1" applyBorder="1"/>
    <xf numFmtId="0" fontId="27" fillId="61" borderId="1" xfId="0" applyFont="1" applyFill="1" applyBorder="1"/>
    <xf numFmtId="0" fontId="27" fillId="61" borderId="3" xfId="0" applyFont="1" applyFill="1" applyBorder="1"/>
    <xf numFmtId="0" fontId="23" fillId="61" borderId="2" xfId="23" applyFont="1" applyFill="1" applyBorder="1"/>
    <xf numFmtId="0" fontId="27" fillId="61" borderId="3" xfId="2" applyFont="1" applyFill="1" applyBorder="1" applyAlignment="1"/>
    <xf numFmtId="0" fontId="4" fillId="2" borderId="13" xfId="0" applyFont="1" applyFill="1" applyBorder="1"/>
    <xf numFmtId="0" fontId="3" fillId="2" borderId="13" xfId="0" applyFont="1" applyFill="1" applyBorder="1" applyAlignment="1">
      <alignment horizontal="left" indent="2"/>
    </xf>
    <xf numFmtId="0" fontId="3" fillId="2" borderId="13" xfId="22" applyFont="1" applyFill="1" applyBorder="1" applyAlignment="1">
      <alignment horizontal="left" indent="2"/>
    </xf>
    <xf numFmtId="0" fontId="3" fillId="2" borderId="13" xfId="0" applyFont="1" applyFill="1" applyBorder="1" applyAlignment="1">
      <alignment horizontal="left" indent="1"/>
    </xf>
    <xf numFmtId="0" fontId="3" fillId="2" borderId="14" xfId="0" applyFont="1" applyFill="1" applyBorder="1" applyAlignment="1">
      <alignment horizontal="left" indent="2"/>
    </xf>
    <xf numFmtId="0" fontId="3" fillId="61" borderId="1" xfId="3" applyFont="1" applyFill="1" applyBorder="1"/>
    <xf numFmtId="0" fontId="3" fillId="61" borderId="3" xfId="3" applyFont="1" applyFill="1" applyBorder="1"/>
    <xf numFmtId="168" fontId="3" fillId="61" borderId="1" xfId="6" applyNumberFormat="1" applyFont="1" applyFill="1" applyBorder="1"/>
    <xf numFmtId="168" fontId="3" fillId="61" borderId="3" xfId="6" applyNumberFormat="1" applyFont="1" applyFill="1" applyBorder="1"/>
    <xf numFmtId="0" fontId="4" fillId="2" borderId="13" xfId="0" applyFont="1" applyFill="1" applyBorder="1" applyAlignment="1">
      <alignment horizontal="left" indent="2"/>
    </xf>
    <xf numFmtId="0" fontId="3" fillId="2" borderId="13" xfId="0" applyFont="1" applyFill="1" applyBorder="1" applyAlignment="1">
      <alignment horizontal="left" indent="3"/>
    </xf>
    <xf numFmtId="168" fontId="3" fillId="61" borderId="3" xfId="19" applyNumberFormat="1" applyFont="1" applyFill="1" applyBorder="1"/>
    <xf numFmtId="0" fontId="11" fillId="2" borderId="13" xfId="0" applyFont="1" applyFill="1" applyBorder="1"/>
    <xf numFmtId="0" fontId="4" fillId="2" borderId="13" xfId="0" applyFont="1" applyFill="1" applyBorder="1" applyAlignment="1">
      <alignment horizontal="left" indent="1"/>
    </xf>
    <xf numFmtId="0" fontId="6" fillId="61" borderId="3" xfId="2" applyFont="1" applyFill="1" applyBorder="1" applyAlignment="1"/>
    <xf numFmtId="0" fontId="9" fillId="61" borderId="2" xfId="0" applyFont="1" applyFill="1" applyBorder="1"/>
    <xf numFmtId="167" fontId="6" fillId="61" borderId="2" xfId="16" applyNumberFormat="1" applyFont="1" applyFill="1" applyBorder="1"/>
    <xf numFmtId="0" fontId="6" fillId="61" borderId="3" xfId="2" applyFont="1" applyFill="1" applyBorder="1" applyAlignment="1">
      <alignment horizontal="left" indent="3"/>
    </xf>
    <xf numFmtId="0" fontId="6" fillId="0" borderId="5" xfId="3" applyFont="1" applyBorder="1"/>
    <xf numFmtId="168" fontId="9" fillId="2" borderId="9" xfId="1" applyNumberFormat="1" applyFont="1" applyFill="1" applyBorder="1" applyAlignment="1">
      <alignment horizontal="right" indent="1"/>
    </xf>
    <xf numFmtId="200" fontId="6" fillId="2" borderId="0" xfId="7" applyNumberFormat="1" applyFont="1" applyFill="1" applyBorder="1"/>
    <xf numFmtId="0" fontId="23" fillId="2" borderId="0" xfId="0" applyFont="1" applyFill="1" applyBorder="1"/>
    <xf numFmtId="0" fontId="23" fillId="2" borderId="0" xfId="0" applyFont="1" applyFill="1"/>
    <xf numFmtId="0" fontId="23" fillId="2" borderId="0" xfId="11" applyFont="1" applyFill="1"/>
    <xf numFmtId="0" fontId="22" fillId="2" borderId="0" xfId="0" applyFont="1" applyFill="1"/>
    <xf numFmtId="168" fontId="12" fillId="2" borderId="12" xfId="1" applyNumberFormat="1" applyFont="1" applyFill="1" applyBorder="1"/>
    <xf numFmtId="0" fontId="23" fillId="2" borderId="0" xfId="8" applyFont="1" applyFill="1" applyBorder="1"/>
    <xf numFmtId="167" fontId="86" fillId="2" borderId="9" xfId="1" applyNumberFormat="1" applyFont="1" applyFill="1" applyBorder="1" applyAlignment="1">
      <alignment horizontal="right" indent="1"/>
    </xf>
    <xf numFmtId="168" fontId="11" fillId="2" borderId="58" xfId="1" applyNumberFormat="1" applyFont="1" applyFill="1" applyBorder="1"/>
    <xf numFmtId="174" fontId="11" fillId="2" borderId="0" xfId="0" applyNumberFormat="1" applyFont="1" applyFill="1"/>
    <xf numFmtId="168" fontId="11" fillId="0" borderId="0" xfId="1" applyNumberFormat="1" applyFont="1" applyFill="1" applyBorder="1"/>
    <xf numFmtId="168" fontId="3" fillId="2" borderId="0" xfId="1" applyNumberFormat="1" applyFont="1" applyFill="1" applyBorder="1"/>
    <xf numFmtId="0" fontId="6" fillId="2" borderId="13" xfId="13" applyFont="1" applyFill="1" applyBorder="1" applyAlignment="1">
      <alignment horizontal="left" indent="5"/>
    </xf>
    <xf numFmtId="0" fontId="3" fillId="0" borderId="13" xfId="13" applyFont="1" applyFill="1" applyBorder="1" applyAlignment="1">
      <alignment horizontal="left" indent="5"/>
    </xf>
    <xf numFmtId="166" fontId="6" fillId="2" borderId="0" xfId="3" applyNumberFormat="1" applyFont="1" applyFill="1" applyBorder="1"/>
    <xf numFmtId="166" fontId="6" fillId="2" borderId="0" xfId="2" applyNumberFormat="1" applyFont="1" applyFill="1" applyBorder="1" applyAlignment="1"/>
    <xf numFmtId="0" fontId="3" fillId="2" borderId="5" xfId="0" applyFont="1" applyFill="1" applyBorder="1" applyAlignment="1">
      <alignment horizontal="left" indent="4"/>
    </xf>
    <xf numFmtId="168" fontId="11" fillId="2" borderId="10" xfId="1" applyNumberFormat="1" applyFont="1" applyFill="1" applyBorder="1" applyAlignment="1">
      <alignment horizontal="right" indent="1"/>
    </xf>
    <xf numFmtId="168" fontId="25" fillId="2" borderId="9" xfId="1" applyNumberFormat="1" applyFont="1" applyFill="1" applyBorder="1" applyAlignment="1">
      <alignment horizontal="left" indent="1"/>
    </xf>
    <xf numFmtId="0" fontId="9" fillId="2" borderId="0" xfId="13" applyFont="1" applyFill="1"/>
    <xf numFmtId="0" fontId="4" fillId="2" borderId="0" xfId="13" applyFont="1" applyFill="1" applyBorder="1" applyAlignment="1">
      <alignment horizontal="left" indent="3"/>
    </xf>
    <xf numFmtId="172" fontId="3" fillId="2" borderId="0" xfId="15" applyNumberFormat="1" applyFont="1" applyFill="1" applyBorder="1" applyAlignment="1">
      <alignment horizontal="left" indent="3"/>
    </xf>
    <xf numFmtId="0" fontId="3" fillId="2" borderId="0" xfId="13" applyFont="1" applyFill="1" applyBorder="1" applyAlignment="1">
      <alignment horizontal="left" indent="5"/>
    </xf>
    <xf numFmtId="172" fontId="3" fillId="2" borderId="0" xfId="15" applyNumberFormat="1" applyFont="1" applyFill="1" applyBorder="1" applyAlignment="1">
      <alignment horizontal="left" indent="4"/>
    </xf>
    <xf numFmtId="0" fontId="3" fillId="2" borderId="0" xfId="13" applyFont="1" applyFill="1" applyBorder="1" applyAlignment="1">
      <alignment horizontal="left" indent="4"/>
    </xf>
    <xf numFmtId="0" fontId="23" fillId="61" borderId="48" xfId="23" applyFont="1" applyFill="1" applyBorder="1"/>
    <xf numFmtId="0" fontId="23" fillId="2" borderId="0" xfId="9" applyFont="1" applyFill="1"/>
    <xf numFmtId="0" fontId="6" fillId="2" borderId="0" xfId="0" applyFont="1" applyFill="1" applyBorder="1"/>
    <xf numFmtId="0" fontId="3" fillId="2" borderId="1" xfId="8" applyFont="1" applyFill="1" applyBorder="1"/>
    <xf numFmtId="0" fontId="4" fillId="2" borderId="1" xfId="0" applyFont="1" applyFill="1" applyBorder="1"/>
    <xf numFmtId="0" fontId="3" fillId="0" borderId="5" xfId="0" applyFont="1" applyFill="1" applyBorder="1" applyAlignment="1">
      <alignment horizontal="left" indent="1"/>
    </xf>
    <xf numFmtId="0" fontId="21" fillId="2" borderId="5" xfId="2" applyFont="1" applyFill="1" applyBorder="1" applyAlignment="1">
      <alignment horizontal="left" indent="1"/>
    </xf>
    <xf numFmtId="167" fontId="3" fillId="2" borderId="13" xfId="15" applyNumberFormat="1" applyFont="1" applyFill="1" applyBorder="1" applyAlignment="1">
      <alignment horizontal="left" indent="3"/>
    </xf>
    <xf numFmtId="0" fontId="3" fillId="2" borderId="13" xfId="2" applyFont="1" applyFill="1" applyBorder="1" applyAlignment="1">
      <alignment horizontal="left" indent="5"/>
    </xf>
    <xf numFmtId="0" fontId="3" fillId="0" borderId="13" xfId="22" applyFont="1" applyFill="1" applyBorder="1" applyAlignment="1">
      <alignment horizontal="left" indent="2"/>
    </xf>
    <xf numFmtId="0" fontId="4" fillId="2" borderId="13" xfId="14" applyFont="1" applyFill="1" applyBorder="1" applyAlignment="1">
      <alignment horizontal="left" indent="2"/>
    </xf>
    <xf numFmtId="170" fontId="27" fillId="2" borderId="0" xfId="15" applyNumberFormat="1" applyFont="1" applyFill="1" applyBorder="1"/>
    <xf numFmtId="0" fontId="23" fillId="2" borderId="48" xfId="8" applyFont="1" applyFill="1" applyBorder="1"/>
    <xf numFmtId="0" fontId="3" fillId="2" borderId="13" xfId="2" applyFont="1" applyFill="1" applyBorder="1" applyAlignment="1">
      <alignment horizontal="left" indent="3"/>
    </xf>
    <xf numFmtId="176" fontId="3" fillId="2" borderId="9" xfId="0" applyNumberFormat="1" applyFont="1" applyFill="1" applyBorder="1" applyAlignment="1" applyProtection="1"/>
    <xf numFmtId="0" fontId="3" fillId="2" borderId="14" xfId="0" applyFont="1" applyFill="1" applyBorder="1" applyAlignment="1">
      <alignment horizontal="left" indent="3"/>
    </xf>
    <xf numFmtId="168" fontId="12" fillId="2" borderId="58" xfId="1" applyNumberFormat="1" applyFont="1" applyFill="1" applyBorder="1"/>
    <xf numFmtId="168" fontId="10" fillId="2" borderId="0" xfId="1" applyNumberFormat="1" applyFont="1" applyFill="1" applyBorder="1"/>
    <xf numFmtId="0" fontId="4" fillId="2" borderId="5" xfId="22" applyFont="1" applyFill="1" applyBorder="1" applyAlignment="1">
      <alignment horizontal="left" indent="1"/>
    </xf>
    <xf numFmtId="0" fontId="4" fillId="2" borderId="13" xfId="22" applyFont="1" applyFill="1" applyBorder="1"/>
    <xf numFmtId="0" fontId="3" fillId="2" borderId="5" xfId="22" applyFont="1" applyFill="1" applyBorder="1" applyAlignment="1">
      <alignment horizontal="left" indent="2"/>
    </xf>
    <xf numFmtId="0" fontId="3" fillId="2" borderId="5" xfId="8" applyFont="1" applyFill="1" applyBorder="1" applyAlignment="1">
      <alignment horizontal="left" indent="2"/>
    </xf>
    <xf numFmtId="0" fontId="3" fillId="2" borderId="5" xfId="22" applyNumberFormat="1" applyFont="1" applyFill="1" applyBorder="1" applyAlignment="1">
      <alignment horizontal="left" indent="2"/>
    </xf>
    <xf numFmtId="0" fontId="3" fillId="2" borderId="13" xfId="22" applyFont="1" applyFill="1" applyBorder="1" applyAlignment="1">
      <alignment horizontal="left" indent="1"/>
    </xf>
    <xf numFmtId="0" fontId="3" fillId="2" borderId="5" xfId="22" applyNumberFormat="1" applyFont="1" applyFill="1" applyBorder="1" applyAlignment="1">
      <alignment horizontal="left" indent="1"/>
    </xf>
    <xf numFmtId="0" fontId="4" fillId="2" borderId="5" xfId="32" applyFont="1" applyFill="1" applyBorder="1" applyAlignment="1">
      <alignment horizontal="left" indent="1"/>
    </xf>
    <xf numFmtId="0" fontId="3" fillId="2" borderId="5" xfId="23" applyFont="1" applyFill="1" applyBorder="1" applyAlignment="1">
      <alignment horizontal="left" indent="2"/>
    </xf>
    <xf numFmtId="0" fontId="4" fillId="2" borderId="13" xfId="23" applyFont="1" applyFill="1" applyBorder="1"/>
    <xf numFmtId="0" fontId="19" fillId="2" borderId="0" xfId="0" applyFont="1" applyFill="1"/>
    <xf numFmtId="167" fontId="6" fillId="61" borderId="56" xfId="16" applyNumberFormat="1" applyFont="1" applyFill="1" applyBorder="1"/>
    <xf numFmtId="167" fontId="6" fillId="61" borderId="7" xfId="16" applyNumberFormat="1" applyFont="1" applyFill="1" applyBorder="1"/>
    <xf numFmtId="174" fontId="3" fillId="2" borderId="0" xfId="0" applyNumberFormat="1" applyFont="1" applyFill="1" applyBorder="1"/>
    <xf numFmtId="0" fontId="3" fillId="0" borderId="13" xfId="13" applyFont="1" applyFill="1" applyBorder="1" applyAlignment="1">
      <alignment horizontal="left" indent="4"/>
    </xf>
    <xf numFmtId="168" fontId="3" fillId="61" borderId="55" xfId="19" applyNumberFormat="1" applyFont="1" applyFill="1" applyBorder="1"/>
    <xf numFmtId="0" fontId="6" fillId="61" borderId="55" xfId="2" applyFont="1" applyFill="1" applyBorder="1" applyAlignment="1"/>
    <xf numFmtId="167" fontId="9" fillId="2" borderId="6" xfId="0" applyNumberFormat="1" applyFont="1" applyFill="1" applyBorder="1" applyAlignment="1">
      <alignment horizontal="right" indent="1"/>
    </xf>
    <xf numFmtId="0" fontId="6" fillId="61" borderId="55" xfId="2" applyFont="1" applyFill="1" applyBorder="1" applyAlignment="1">
      <alignment horizontal="left" indent="3"/>
    </xf>
    <xf numFmtId="0" fontId="9" fillId="61" borderId="48" xfId="0" applyFont="1" applyFill="1" applyBorder="1"/>
    <xf numFmtId="167" fontId="6" fillId="61" borderId="48" xfId="16" applyNumberFormat="1" applyFont="1" applyFill="1" applyBorder="1"/>
    <xf numFmtId="167" fontId="20" fillId="2" borderId="6" xfId="0" applyNumberFormat="1" applyFont="1" applyFill="1" applyBorder="1" applyAlignment="1">
      <alignment horizontal="right" indent="1"/>
    </xf>
    <xf numFmtId="167" fontId="4" fillId="2" borderId="5" xfId="15" applyNumberFormat="1" applyFont="1" applyFill="1" applyBorder="1" applyAlignment="1">
      <alignment horizontal="left" indent="2"/>
    </xf>
    <xf numFmtId="167" fontId="3" fillId="2" borderId="5" xfId="15" applyNumberFormat="1" applyFont="1" applyFill="1" applyBorder="1" applyAlignment="1">
      <alignment horizontal="left" indent="3"/>
    </xf>
    <xf numFmtId="167" fontId="3" fillId="2" borderId="5" xfId="15" applyNumberFormat="1" applyFont="1" applyFill="1" applyBorder="1" applyAlignment="1">
      <alignment horizontal="left" indent="5"/>
    </xf>
    <xf numFmtId="0" fontId="3" fillId="2" borderId="5" xfId="2" applyFont="1" applyFill="1" applyBorder="1" applyAlignment="1">
      <alignment horizontal="left" indent="9"/>
    </xf>
    <xf numFmtId="0" fontId="23" fillId="2" borderId="0" xfId="8" applyFont="1" applyFill="1"/>
    <xf numFmtId="0" fontId="10" fillId="2" borderId="0" xfId="8" applyFont="1" applyFill="1"/>
    <xf numFmtId="0" fontId="21" fillId="2" borderId="0" xfId="3" applyFont="1" applyFill="1" applyBorder="1"/>
    <xf numFmtId="0" fontId="87" fillId="2" borderId="0" xfId="0" applyFont="1" applyFill="1"/>
    <xf numFmtId="0" fontId="87" fillId="0" borderId="0" xfId="0" applyFont="1"/>
    <xf numFmtId="0" fontId="3" fillId="2" borderId="5" xfId="2" applyFont="1" applyFill="1" applyBorder="1" applyAlignment="1">
      <alignment horizontal="left" indent="7"/>
    </xf>
    <xf numFmtId="0" fontId="4" fillId="2" borderId="13" xfId="2" applyFont="1" applyFill="1" applyBorder="1" applyAlignment="1">
      <alignment horizontal="left" indent="1"/>
    </xf>
    <xf numFmtId="0" fontId="15" fillId="2" borderId="13" xfId="2" applyFont="1" applyFill="1" applyBorder="1" applyAlignment="1">
      <alignment horizontal="left" indent="2"/>
    </xf>
    <xf numFmtId="0" fontId="3" fillId="2" borderId="13" xfId="2" applyFont="1" applyFill="1" applyBorder="1" applyAlignment="1">
      <alignment horizontal="left" indent="2"/>
    </xf>
    <xf numFmtId="167" fontId="4" fillId="2" borderId="13" xfId="15" applyNumberFormat="1" applyFont="1" applyFill="1" applyBorder="1" applyAlignment="1">
      <alignment horizontal="left" indent="1"/>
    </xf>
    <xf numFmtId="0" fontId="4" fillId="2" borderId="13" xfId="23" applyFont="1" applyFill="1" applyBorder="1" applyAlignment="1">
      <alignment horizontal="left" indent="1"/>
    </xf>
    <xf numFmtId="168" fontId="4" fillId="2" borderId="9" xfId="1" applyNumberFormat="1" applyFont="1" applyFill="1" applyBorder="1" applyAlignment="1">
      <alignment horizontal="left" indent="2"/>
    </xf>
    <xf numFmtId="168" fontId="12" fillId="2" borderId="10" xfId="1" applyNumberFormat="1" applyFont="1" applyFill="1" applyBorder="1"/>
    <xf numFmtId="0" fontId="4" fillId="2" borderId="5" xfId="2" applyFont="1" applyFill="1" applyBorder="1" applyAlignment="1">
      <alignment horizontal="left" indent="3"/>
    </xf>
    <xf numFmtId="167" fontId="4" fillId="2" borderId="5" xfId="15" applyNumberFormat="1" applyFont="1" applyFill="1" applyBorder="1" applyAlignment="1">
      <alignment horizontal="left" indent="3"/>
    </xf>
    <xf numFmtId="0" fontId="3" fillId="2" borderId="14" xfId="2" applyFont="1" applyFill="1" applyBorder="1" applyAlignment="1">
      <alignment horizontal="left" indent="4"/>
    </xf>
    <xf numFmtId="167" fontId="3" fillId="2" borderId="5" xfId="15" applyNumberFormat="1" applyFont="1" applyFill="1" applyBorder="1" applyAlignment="1">
      <alignment horizontal="left" indent="7"/>
    </xf>
    <xf numFmtId="0" fontId="3" fillId="2" borderId="0" xfId="3" applyFont="1" applyFill="1"/>
    <xf numFmtId="173" fontId="3" fillId="2" borderId="0" xfId="3" applyNumberFormat="1" applyFont="1" applyFill="1"/>
    <xf numFmtId="176" fontId="11" fillId="2" borderId="9" xfId="1" applyNumberFormat="1" applyFont="1" applyFill="1" applyBorder="1"/>
    <xf numFmtId="166" fontId="6" fillId="2" borderId="9" xfId="1" applyFont="1" applyFill="1" applyBorder="1" applyAlignment="1">
      <alignment horizontal="right" indent="1"/>
    </xf>
    <xf numFmtId="166" fontId="11" fillId="2" borderId="9" xfId="1" applyFont="1" applyFill="1" applyBorder="1" applyAlignment="1">
      <alignment horizontal="right" indent="1"/>
    </xf>
    <xf numFmtId="166" fontId="11" fillId="2" borderId="0" xfId="0" applyNumberFormat="1" applyFont="1" applyFill="1"/>
    <xf numFmtId="168" fontId="10" fillId="2" borderId="10" xfId="1" applyNumberFormat="1" applyFont="1" applyFill="1" applyBorder="1" applyAlignment="1">
      <alignment horizontal="left" indent="2"/>
    </xf>
    <xf numFmtId="168" fontId="89" fillId="2" borderId="10" xfId="1" applyNumberFormat="1" applyFont="1" applyFill="1" applyBorder="1" applyAlignment="1">
      <alignment horizontal="left" indent="2"/>
    </xf>
    <xf numFmtId="168" fontId="12" fillId="2" borderId="12" xfId="1" applyNumberFormat="1" applyFont="1" applyFill="1" applyBorder="1" applyAlignment="1">
      <alignment horizontal="right" indent="1"/>
    </xf>
    <xf numFmtId="168" fontId="11" fillId="2" borderId="12" xfId="1" applyNumberFormat="1" applyFont="1" applyFill="1" applyBorder="1" applyAlignment="1">
      <alignment horizontal="right" indent="1"/>
    </xf>
    <xf numFmtId="168" fontId="11" fillId="2" borderId="0" xfId="1" applyNumberFormat="1" applyFont="1" applyFill="1" applyBorder="1" applyAlignment="1">
      <alignment horizontal="right"/>
    </xf>
    <xf numFmtId="167" fontId="10" fillId="2" borderId="12" xfId="16" applyNumberFormat="1" applyFont="1" applyFill="1" applyBorder="1" applyAlignment="1">
      <alignment horizontal="right" indent="1"/>
    </xf>
    <xf numFmtId="168" fontId="11" fillId="0" borderId="12" xfId="1" applyNumberFormat="1" applyFont="1" applyFill="1" applyBorder="1" applyAlignment="1">
      <alignment horizontal="left" indent="1"/>
    </xf>
    <xf numFmtId="168" fontId="25" fillId="2" borderId="12" xfId="1" applyNumberFormat="1" applyFont="1" applyFill="1" applyBorder="1" applyAlignment="1">
      <alignment horizontal="left" indent="1"/>
    </xf>
    <xf numFmtId="168" fontId="10" fillId="2" borderId="59" xfId="1" applyNumberFormat="1" applyFont="1" applyFill="1" applyBorder="1" applyAlignment="1">
      <alignment horizontal="left" indent="2"/>
    </xf>
    <xf numFmtId="168" fontId="11" fillId="2" borderId="59" xfId="1" applyNumberFormat="1" applyFont="1" applyFill="1" applyBorder="1"/>
    <xf numFmtId="0" fontId="3" fillId="63" borderId="5" xfId="2" applyFont="1" applyFill="1" applyBorder="1" applyAlignment="1">
      <alignment horizontal="left" indent="5"/>
    </xf>
    <xf numFmtId="0" fontId="91" fillId="2" borderId="0" xfId="0" applyFont="1" applyFill="1"/>
    <xf numFmtId="168" fontId="91" fillId="2" borderId="0" xfId="1" applyNumberFormat="1" applyFont="1" applyFill="1"/>
    <xf numFmtId="0" fontId="90" fillId="2" borderId="0" xfId="2" applyFont="1" applyFill="1" applyBorder="1" applyAlignment="1"/>
    <xf numFmtId="166" fontId="91" fillId="2" borderId="0" xfId="0" applyNumberFormat="1" applyFont="1" applyFill="1" applyBorder="1"/>
    <xf numFmtId="168" fontId="92" fillId="2" borderId="9" xfId="1" applyNumberFormat="1" applyFont="1" applyFill="1" applyBorder="1"/>
    <xf numFmtId="168" fontId="92" fillId="2" borderId="9" xfId="1" applyNumberFormat="1" applyFont="1" applyFill="1" applyBorder="1" applyAlignment="1">
      <alignment horizontal="left" indent="1"/>
    </xf>
    <xf numFmtId="168" fontId="92" fillId="2" borderId="9" xfId="1" applyNumberFormat="1" applyFont="1" applyFill="1" applyBorder="1" applyAlignment="1">
      <alignment horizontal="left" indent="2"/>
    </xf>
    <xf numFmtId="174" fontId="92" fillId="2" borderId="0" xfId="0" applyNumberFormat="1" applyFont="1" applyFill="1" applyBorder="1"/>
    <xf numFmtId="167" fontId="6" fillId="2" borderId="12" xfId="16" applyNumberFormat="1" applyFont="1" applyFill="1" applyBorder="1" applyAlignment="1">
      <alignment horizontal="right" indent="1"/>
    </xf>
    <xf numFmtId="199" fontId="91" fillId="2" borderId="0" xfId="0" applyNumberFormat="1" applyFont="1" applyFill="1"/>
    <xf numFmtId="0" fontId="6" fillId="61" borderId="2" xfId="2" applyFont="1" applyFill="1" applyBorder="1" applyAlignment="1">
      <alignment horizontal="left" indent="3"/>
    </xf>
    <xf numFmtId="0" fontId="6" fillId="61" borderId="48" xfId="2" applyFont="1" applyFill="1" applyBorder="1" applyAlignment="1">
      <alignment horizontal="left" indent="3"/>
    </xf>
    <xf numFmtId="17" fontId="10" fillId="61" borderId="3" xfId="2" applyNumberFormat="1" applyFont="1" applyFill="1" applyBorder="1" applyAlignment="1"/>
    <xf numFmtId="0" fontId="27" fillId="61" borderId="2" xfId="0" applyFont="1" applyFill="1" applyBorder="1"/>
    <xf numFmtId="0" fontId="27" fillId="61" borderId="48" xfId="0" applyFont="1" applyFill="1" applyBorder="1"/>
    <xf numFmtId="172" fontId="3" fillId="2" borderId="58" xfId="15" applyNumberFormat="1" applyFont="1" applyFill="1" applyBorder="1" applyAlignment="1">
      <alignment horizontal="left" indent="4"/>
    </xf>
    <xf numFmtId="0" fontId="10" fillId="2" borderId="64" xfId="13" applyFont="1" applyFill="1" applyBorder="1" applyAlignment="1">
      <alignment horizontal="left" indent="3"/>
    </xf>
    <xf numFmtId="17" fontId="4" fillId="61" borderId="3" xfId="0" applyNumberFormat="1" applyFont="1" applyFill="1" applyBorder="1"/>
    <xf numFmtId="0" fontId="3" fillId="2" borderId="58" xfId="23" applyFont="1" applyFill="1" applyBorder="1" applyAlignment="1">
      <alignment horizontal="left" indent="2"/>
    </xf>
    <xf numFmtId="0" fontId="4" fillId="2" borderId="58" xfId="0" applyFont="1" applyFill="1" applyBorder="1" applyAlignment="1">
      <alignment horizontal="left" indent="1"/>
    </xf>
    <xf numFmtId="0" fontId="4" fillId="2" borderId="64" xfId="23" applyFont="1" applyFill="1" applyBorder="1" applyAlignment="1">
      <alignment horizontal="left" indent="1"/>
    </xf>
    <xf numFmtId="17" fontId="23" fillId="61" borderId="3" xfId="2" applyNumberFormat="1" applyFont="1" applyFill="1" applyBorder="1" applyAlignment="1"/>
    <xf numFmtId="0" fontId="4" fillId="2" borderId="58" xfId="10" applyFont="1" applyFill="1" applyBorder="1"/>
    <xf numFmtId="0" fontId="3" fillId="2" borderId="58" xfId="29" applyFont="1" applyFill="1" applyBorder="1" applyAlignment="1">
      <alignment horizontal="left" indent="2"/>
    </xf>
    <xf numFmtId="0" fontId="4" fillId="2" borderId="58" xfId="0" applyFont="1" applyFill="1" applyBorder="1"/>
    <xf numFmtId="0" fontId="3" fillId="2" borderId="58" xfId="0" applyFont="1" applyFill="1" applyBorder="1" applyAlignment="1">
      <alignment horizontal="left" indent="2"/>
    </xf>
    <xf numFmtId="0" fontId="4" fillId="2" borderId="58" xfId="8" applyFont="1" applyFill="1" applyBorder="1"/>
    <xf numFmtId="0" fontId="3" fillId="61" borderId="2" xfId="3" applyFont="1" applyFill="1" applyBorder="1"/>
    <xf numFmtId="0" fontId="3" fillId="61" borderId="48" xfId="3" applyFont="1" applyFill="1" applyBorder="1"/>
    <xf numFmtId="0" fontId="3" fillId="61" borderId="2" xfId="0" applyFont="1" applyFill="1" applyBorder="1"/>
    <xf numFmtId="0" fontId="3" fillId="61" borderId="48" xfId="0" applyFont="1" applyFill="1" applyBorder="1"/>
    <xf numFmtId="0" fontId="3" fillId="2" borderId="58" xfId="0" applyFont="1" applyFill="1" applyBorder="1" applyAlignment="1">
      <alignment horizontal="left" indent="3"/>
    </xf>
    <xf numFmtId="168" fontId="3" fillId="61" borderId="55" xfId="6" applyNumberFormat="1" applyFont="1" applyFill="1" applyBorder="1"/>
    <xf numFmtId="168" fontId="3" fillId="61" borderId="2" xfId="6" applyNumberFormat="1" applyFont="1" applyFill="1" applyBorder="1"/>
    <xf numFmtId="168" fontId="3" fillId="61" borderId="48" xfId="6" applyNumberFormat="1" applyFont="1" applyFill="1" applyBorder="1"/>
    <xf numFmtId="0" fontId="11" fillId="2" borderId="58" xfId="0" applyFont="1" applyFill="1" applyBorder="1"/>
    <xf numFmtId="0" fontId="3" fillId="2" borderId="58" xfId="0" applyFont="1" applyFill="1" applyBorder="1" applyAlignment="1">
      <alignment horizontal="left" indent="1"/>
    </xf>
    <xf numFmtId="168" fontId="3" fillId="61" borderId="2" xfId="19" applyNumberFormat="1" applyFont="1" applyFill="1" applyBorder="1"/>
    <xf numFmtId="168" fontId="3" fillId="61" borderId="48" xfId="19" applyNumberFormat="1" applyFont="1" applyFill="1" applyBorder="1"/>
    <xf numFmtId="0" fontId="3" fillId="2" borderId="64" xfId="2" applyFont="1" applyFill="1" applyBorder="1" applyAlignment="1">
      <alignment horizontal="left" indent="4"/>
    </xf>
    <xf numFmtId="17" fontId="4" fillId="61" borderId="3" xfId="2" applyNumberFormat="1" applyFont="1" applyFill="1" applyBorder="1" applyAlignment="1"/>
    <xf numFmtId="0" fontId="93" fillId="2" borderId="0" xfId="0" applyFont="1" applyFill="1" applyBorder="1"/>
    <xf numFmtId="168" fontId="95" fillId="2" borderId="58" xfId="12" applyNumberFormat="1" applyFont="1" applyFill="1" applyBorder="1"/>
    <xf numFmtId="168" fontId="95" fillId="2" borderId="9" xfId="1" applyNumberFormat="1" applyFont="1" applyFill="1" applyBorder="1"/>
    <xf numFmtId="166" fontId="3" fillId="0" borderId="58" xfId="1" applyFont="1" applyFill="1" applyBorder="1" applyAlignment="1">
      <alignment horizontal="left" indent="2"/>
    </xf>
    <xf numFmtId="0" fontId="95" fillId="2" borderId="58" xfId="22" applyFont="1" applyFill="1" applyBorder="1"/>
    <xf numFmtId="168" fontId="96" fillId="2" borderId="9" xfId="1" applyNumberFormat="1" applyFont="1" applyFill="1" applyBorder="1" applyAlignment="1">
      <alignment horizontal="left" indent="1"/>
    </xf>
    <xf numFmtId="0" fontId="94" fillId="2" borderId="58" xfId="22" applyFont="1" applyFill="1" applyBorder="1"/>
    <xf numFmtId="0" fontId="95" fillId="2" borderId="58" xfId="22" applyFont="1" applyFill="1" applyBorder="1" applyAlignment="1">
      <alignment horizontal="left" indent="1"/>
    </xf>
    <xf numFmtId="0" fontId="95" fillId="2" borderId="58" xfId="23" applyFont="1" applyFill="1" applyBorder="1"/>
    <xf numFmtId="168" fontId="4" fillId="2" borderId="58" xfId="0" applyNumberFormat="1" applyFont="1" applyFill="1" applyBorder="1" applyAlignment="1">
      <alignment horizontal="left" indent="1"/>
    </xf>
    <xf numFmtId="0" fontId="94" fillId="2" borderId="57" xfId="0" applyFont="1" applyFill="1" applyBorder="1"/>
    <xf numFmtId="0" fontId="96" fillId="2" borderId="57" xfId="0" applyFont="1" applyFill="1" applyBorder="1"/>
    <xf numFmtId="168" fontId="95" fillId="2" borderId="0" xfId="1" applyNumberFormat="1" applyFont="1" applyFill="1"/>
    <xf numFmtId="0" fontId="6" fillId="61" borderId="65" xfId="2" applyFont="1" applyFill="1" applyBorder="1" applyAlignment="1"/>
    <xf numFmtId="0" fontId="6" fillId="61" borderId="66" xfId="2" applyFont="1" applyFill="1" applyBorder="1" applyAlignment="1"/>
    <xf numFmtId="166" fontId="6" fillId="2" borderId="12" xfId="1" applyFont="1" applyFill="1" applyBorder="1" applyAlignment="1">
      <alignment horizontal="right" indent="1"/>
    </xf>
    <xf numFmtId="0" fontId="3" fillId="61" borderId="65" xfId="0" applyFont="1" applyFill="1" applyBorder="1"/>
    <xf numFmtId="176" fontId="3" fillId="60" borderId="69" xfId="0" applyNumberFormat="1" applyFont="1" applyFill="1" applyBorder="1" applyAlignment="1" applyProtection="1"/>
    <xf numFmtId="176" fontId="3" fillId="2" borderId="12" xfId="0" applyNumberFormat="1" applyFont="1" applyFill="1" applyBorder="1" applyAlignment="1" applyProtection="1"/>
    <xf numFmtId="168" fontId="3" fillId="61" borderId="65" xfId="19" applyNumberFormat="1" applyFont="1" applyFill="1" applyBorder="1"/>
    <xf numFmtId="168" fontId="12" fillId="0" borderId="12" xfId="1" applyNumberFormat="1" applyFont="1" applyFill="1" applyBorder="1"/>
    <xf numFmtId="168" fontId="11" fillId="0" borderId="12" xfId="1" applyNumberFormat="1" applyFont="1" applyFill="1" applyBorder="1"/>
    <xf numFmtId="199" fontId="11" fillId="0" borderId="59" xfId="1" applyNumberFormat="1" applyFont="1" applyFill="1" applyBorder="1" applyAlignment="1">
      <alignment horizontal="left" indent="1"/>
    </xf>
    <xf numFmtId="168" fontId="95" fillId="2" borderId="12" xfId="1" applyNumberFormat="1" applyFont="1" applyFill="1" applyBorder="1"/>
    <xf numFmtId="168" fontId="11" fillId="2" borderId="59" xfId="1" applyNumberFormat="1" applyFont="1" applyFill="1" applyBorder="1" applyAlignment="1">
      <alignment horizontal="right" indent="1"/>
    </xf>
    <xf numFmtId="167" fontId="3" fillId="2" borderId="9" xfId="16" applyNumberFormat="1" applyFont="1" applyFill="1" applyBorder="1" applyAlignment="1">
      <alignment horizontal="right" indent="1"/>
    </xf>
    <xf numFmtId="168" fontId="3" fillId="61" borderId="2" xfId="99" applyNumberFormat="1" applyFont="1" applyFill="1" applyBorder="1"/>
    <xf numFmtId="167" fontId="12" fillId="2" borderId="12" xfId="1" applyNumberFormat="1" applyFont="1" applyFill="1" applyBorder="1" applyAlignment="1">
      <alignment horizontal="right" indent="1"/>
    </xf>
    <xf numFmtId="167" fontId="11" fillId="2" borderId="12" xfId="1" applyNumberFormat="1" applyFont="1" applyFill="1" applyBorder="1" applyAlignment="1">
      <alignment horizontal="right" indent="1"/>
    </xf>
    <xf numFmtId="166" fontId="11" fillId="2" borderId="12" xfId="1" applyFont="1" applyFill="1" applyBorder="1" applyAlignment="1">
      <alignment horizontal="right" indent="1"/>
    </xf>
    <xf numFmtId="176" fontId="11" fillId="2" borderId="12" xfId="1" applyNumberFormat="1" applyFont="1" applyFill="1" applyBorder="1"/>
    <xf numFmtId="168" fontId="3" fillId="61" borderId="1" xfId="99" applyNumberFormat="1" applyFont="1" applyFill="1" applyBorder="1"/>
    <xf numFmtId="168" fontId="3" fillId="61" borderId="3" xfId="99" applyNumberFormat="1" applyFont="1" applyFill="1" applyBorder="1"/>
    <xf numFmtId="168" fontId="3" fillId="61" borderId="48" xfId="99" applyNumberFormat="1" applyFont="1" applyFill="1" applyBorder="1"/>
    <xf numFmtId="0" fontId="4" fillId="61" borderId="71" xfId="1574" applyFont="1" applyFill="1" applyBorder="1" applyAlignment="1">
      <alignment horizontal="center" vertical="center"/>
    </xf>
    <xf numFmtId="171" fontId="11" fillId="61" borderId="63" xfId="1575" applyNumberFormat="1" applyFont="1" applyFill="1" applyBorder="1"/>
    <xf numFmtId="168" fontId="3" fillId="2" borderId="58" xfId="1" applyNumberFormat="1" applyFont="1" applyFill="1" applyBorder="1" applyAlignment="1">
      <alignment horizontal="left" indent="1"/>
    </xf>
    <xf numFmtId="0" fontId="28" fillId="2" borderId="0" xfId="0" applyFont="1" applyFill="1"/>
    <xf numFmtId="0" fontId="28" fillId="0" borderId="0" xfId="0" applyFont="1"/>
    <xf numFmtId="0" fontId="11" fillId="61" borderId="5" xfId="1573" applyFont="1" applyFill="1" applyBorder="1" applyAlignment="1">
      <alignment wrapText="1"/>
    </xf>
    <xf numFmtId="166" fontId="28" fillId="2" borderId="0" xfId="0" applyNumberFormat="1" applyFont="1" applyFill="1"/>
    <xf numFmtId="0" fontId="28" fillId="2" borderId="5" xfId="0" applyFont="1" applyFill="1" applyBorder="1"/>
    <xf numFmtId="0" fontId="2" fillId="61" borderId="63" xfId="2" applyFont="1" applyFill="1" applyBorder="1" applyAlignment="1"/>
    <xf numFmtId="0" fontId="2" fillId="61" borderId="3" xfId="2" applyFont="1" applyFill="1" applyBorder="1" applyAlignment="1"/>
    <xf numFmtId="0" fontId="99" fillId="2" borderId="67" xfId="0" applyFont="1" applyFill="1" applyBorder="1"/>
    <xf numFmtId="0" fontId="99" fillId="2" borderId="5" xfId="0" applyFont="1" applyFill="1" applyBorder="1"/>
    <xf numFmtId="0" fontId="100" fillId="2" borderId="0" xfId="0" applyFont="1" applyFill="1"/>
    <xf numFmtId="167" fontId="10" fillId="2" borderId="0" xfId="1516" applyNumberFormat="1" applyFont="1" applyFill="1" applyBorder="1" applyAlignment="1">
      <alignment horizontal="right" indent="1"/>
    </xf>
    <xf numFmtId="0" fontId="28" fillId="2" borderId="53" xfId="0" applyFont="1" applyFill="1" applyBorder="1"/>
    <xf numFmtId="0" fontId="28" fillId="2" borderId="54" xfId="0" applyFont="1" applyFill="1" applyBorder="1"/>
    <xf numFmtId="2" fontId="28" fillId="2" borderId="9" xfId="1" applyNumberFormat="1" applyFont="1" applyFill="1" applyBorder="1" applyAlignment="1">
      <alignment horizontal="right"/>
    </xf>
    <xf numFmtId="0" fontId="28" fillId="2" borderId="13" xfId="0" applyFont="1" applyFill="1" applyBorder="1"/>
    <xf numFmtId="167" fontId="28" fillId="2" borderId="9" xfId="1" applyNumberFormat="1" applyFont="1" applyFill="1" applyBorder="1" applyAlignment="1">
      <alignment horizontal="right"/>
    </xf>
    <xf numFmtId="167" fontId="91" fillId="2" borderId="0" xfId="0" applyNumberFormat="1" applyFont="1" applyFill="1"/>
    <xf numFmtId="3" fontId="28" fillId="2" borderId="9" xfId="1" applyNumberFormat="1" applyFont="1" applyFill="1" applyBorder="1" applyAlignment="1">
      <alignment horizontal="right"/>
    </xf>
    <xf numFmtId="0" fontId="91" fillId="0" borderId="0" xfId="0" applyFont="1"/>
    <xf numFmtId="0" fontId="27" fillId="2" borderId="0" xfId="0" applyFont="1" applyFill="1" applyBorder="1" applyAlignment="1">
      <alignment vertical="top"/>
    </xf>
    <xf numFmtId="0" fontId="101" fillId="2" borderId="0" xfId="0" applyFont="1" applyFill="1" applyBorder="1"/>
    <xf numFmtId="0" fontId="101" fillId="2" borderId="0" xfId="0" applyFont="1" applyFill="1"/>
    <xf numFmtId="0" fontId="101" fillId="0" borderId="0" xfId="0" applyFont="1"/>
    <xf numFmtId="166" fontId="28" fillId="0" borderId="53" xfId="0" applyNumberFormat="1" applyFont="1" applyBorder="1"/>
    <xf numFmtId="174" fontId="28" fillId="0" borderId="53" xfId="0" applyNumberFormat="1" applyFont="1" applyBorder="1"/>
    <xf numFmtId="0" fontId="28" fillId="0" borderId="57" xfId="0" applyFont="1" applyBorder="1"/>
    <xf numFmtId="0" fontId="28" fillId="0" borderId="8" xfId="0" applyFont="1" applyBorder="1"/>
    <xf numFmtId="0" fontId="28" fillId="0" borderId="60" xfId="0" applyFont="1" applyBorder="1"/>
    <xf numFmtId="0" fontId="28" fillId="0" borderId="68" xfId="0" applyFont="1" applyBorder="1"/>
    <xf numFmtId="0" fontId="27" fillId="0" borderId="5" xfId="0" applyFont="1" applyBorder="1"/>
    <xf numFmtId="0" fontId="27" fillId="61" borderId="4" xfId="0" applyFont="1" applyFill="1" applyBorder="1"/>
    <xf numFmtId="166" fontId="91" fillId="2" borderId="0" xfId="0" applyNumberFormat="1" applyFont="1" applyFill="1"/>
    <xf numFmtId="0" fontId="27" fillId="0" borderId="0" xfId="0" applyFont="1"/>
    <xf numFmtId="0" fontId="28" fillId="0" borderId="0" xfId="0" applyFont="1" applyBorder="1"/>
    <xf numFmtId="0" fontId="28" fillId="0" borderId="0" xfId="0" applyFont="1" applyFill="1"/>
    <xf numFmtId="166" fontId="101" fillId="0" borderId="0" xfId="0" applyNumberFormat="1" applyFont="1"/>
    <xf numFmtId="166" fontId="101" fillId="2" borderId="0" xfId="0" applyNumberFormat="1" applyFont="1" applyFill="1"/>
    <xf numFmtId="168" fontId="93" fillId="0" borderId="53" xfId="1" applyNumberFormat="1" applyFont="1" applyBorder="1"/>
    <xf numFmtId="168" fontId="102" fillId="0" borderId="53" xfId="1" applyNumberFormat="1" applyFont="1" applyBorder="1"/>
    <xf numFmtId="168" fontId="102" fillId="0" borderId="68" xfId="1" applyNumberFormat="1" applyFont="1" applyBorder="1"/>
    <xf numFmtId="0" fontId="27" fillId="2" borderId="0" xfId="0" applyFont="1" applyFill="1" applyBorder="1"/>
    <xf numFmtId="0" fontId="103" fillId="2" borderId="0" xfId="0" applyFont="1" applyFill="1"/>
    <xf numFmtId="174" fontId="28" fillId="2" borderId="0" xfId="0" applyNumberFormat="1" applyFont="1" applyFill="1"/>
    <xf numFmtId="166" fontId="93" fillId="0" borderId="8" xfId="0" applyNumberFormat="1" applyFont="1" applyBorder="1"/>
    <xf numFmtId="166" fontId="104" fillId="0" borderId="8" xfId="0" applyNumberFormat="1" applyFont="1" applyBorder="1"/>
    <xf numFmtId="174" fontId="27" fillId="2" borderId="0" xfId="0" applyNumberFormat="1" applyFont="1" applyFill="1"/>
    <xf numFmtId="0" fontId="105" fillId="2" borderId="0" xfId="0" applyFont="1" applyFill="1"/>
    <xf numFmtId="168" fontId="101" fillId="0" borderId="0" xfId="1" applyNumberFormat="1" applyFont="1" applyBorder="1"/>
    <xf numFmtId="0" fontId="27" fillId="0" borderId="0" xfId="0" applyFont="1" applyBorder="1"/>
    <xf numFmtId="166" fontId="28" fillId="2" borderId="8" xfId="0" applyNumberFormat="1" applyFont="1" applyFill="1" applyBorder="1"/>
    <xf numFmtId="166" fontId="28" fillId="2" borderId="60" xfId="0" applyNumberFormat="1" applyFont="1" applyFill="1" applyBorder="1"/>
    <xf numFmtId="166" fontId="28" fillId="2" borderId="68" xfId="0" applyNumberFormat="1" applyFont="1" applyFill="1" applyBorder="1"/>
    <xf numFmtId="0" fontId="28" fillId="61" borderId="2" xfId="0" applyFont="1" applyFill="1" applyBorder="1"/>
    <xf numFmtId="0" fontId="28" fillId="61" borderId="48" xfId="0" applyFont="1" applyFill="1" applyBorder="1"/>
    <xf numFmtId="166" fontId="22" fillId="2" borderId="0" xfId="0" applyNumberFormat="1" applyFont="1" applyFill="1"/>
    <xf numFmtId="0" fontId="106" fillId="2" borderId="0" xfId="0" applyFont="1" applyFill="1"/>
    <xf numFmtId="166" fontId="106" fillId="2" borderId="0" xfId="0" applyNumberFormat="1" applyFont="1" applyFill="1"/>
    <xf numFmtId="168" fontId="22" fillId="2" borderId="0" xfId="1" applyNumberFormat="1" applyFont="1" applyFill="1"/>
    <xf numFmtId="168" fontId="28" fillId="2" borderId="0" xfId="1" applyNumberFormat="1" applyFont="1" applyFill="1"/>
    <xf numFmtId="168" fontId="28" fillId="2" borderId="0" xfId="1" applyNumberFormat="1" applyFont="1" applyFill="1" applyBorder="1"/>
    <xf numFmtId="166" fontId="27" fillId="2" borderId="0" xfId="0" applyNumberFormat="1" applyFont="1" applyFill="1"/>
    <xf numFmtId="166" fontId="28" fillId="62" borderId="0" xfId="0" applyNumberFormat="1" applyFont="1" applyFill="1"/>
    <xf numFmtId="0" fontId="97" fillId="2" borderId="0" xfId="0" applyFont="1" applyFill="1"/>
    <xf numFmtId="168" fontId="28" fillId="0" borderId="53" xfId="1" applyNumberFormat="1" applyFont="1" applyBorder="1"/>
    <xf numFmtId="168" fontId="28" fillId="0" borderId="60" xfId="1" applyNumberFormat="1" applyFont="1" applyBorder="1"/>
    <xf numFmtId="168" fontId="28" fillId="0" borderId="68" xfId="1" applyNumberFormat="1" applyFont="1" applyBorder="1"/>
    <xf numFmtId="0" fontId="28" fillId="61" borderId="0" xfId="0" applyFont="1" applyFill="1" applyBorder="1"/>
    <xf numFmtId="166" fontId="28" fillId="2" borderId="0" xfId="1" applyFont="1" applyFill="1"/>
    <xf numFmtId="0" fontId="3" fillId="2" borderId="0" xfId="8" applyFont="1" applyFill="1" applyBorder="1"/>
    <xf numFmtId="0" fontId="3" fillId="2" borderId="0" xfId="8" applyFont="1" applyFill="1"/>
    <xf numFmtId="166" fontId="27" fillId="2" borderId="0" xfId="0" applyNumberFormat="1" applyFont="1" applyFill="1" applyBorder="1"/>
    <xf numFmtId="174" fontId="27" fillId="2" borderId="0" xfId="0" applyNumberFormat="1" applyFont="1" applyFill="1" applyBorder="1"/>
    <xf numFmtId="0" fontId="3" fillId="61" borderId="55" xfId="3" applyFont="1" applyFill="1" applyBorder="1"/>
    <xf numFmtId="168" fontId="93" fillId="0" borderId="8" xfId="1" applyNumberFormat="1" applyFont="1" applyBorder="1"/>
    <xf numFmtId="168" fontId="28" fillId="0" borderId="8" xfId="1" applyNumberFormat="1" applyFont="1" applyBorder="1"/>
    <xf numFmtId="0" fontId="28" fillId="61" borderId="4" xfId="0" applyFont="1" applyFill="1" applyBorder="1"/>
    <xf numFmtId="0" fontId="92" fillId="2" borderId="0" xfId="8" applyFont="1" applyFill="1"/>
    <xf numFmtId="0" fontId="3" fillId="0" borderId="0" xfId="8" applyFont="1" applyFill="1"/>
    <xf numFmtId="0" fontId="93" fillId="2" borderId="57" xfId="0" applyFont="1" applyFill="1" applyBorder="1"/>
    <xf numFmtId="174" fontId="28" fillId="0" borderId="8" xfId="0" applyNumberFormat="1" applyFont="1" applyBorder="1"/>
    <xf numFmtId="0" fontId="91" fillId="2" borderId="0" xfId="0" applyFont="1" applyFill="1" applyBorder="1"/>
    <xf numFmtId="168" fontId="28" fillId="2" borderId="8" xfId="1" applyNumberFormat="1" applyFont="1" applyFill="1" applyBorder="1"/>
    <xf numFmtId="0" fontId="27" fillId="2" borderId="58" xfId="0" applyFont="1" applyFill="1" applyBorder="1"/>
    <xf numFmtId="0" fontId="3" fillId="2" borderId="0" xfId="0" applyFont="1" applyFill="1" applyBorder="1"/>
    <xf numFmtId="0" fontId="108" fillId="2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3" fillId="2" borderId="5" xfId="0" applyFont="1" applyFill="1" applyBorder="1"/>
    <xf numFmtId="0" fontId="28" fillId="2" borderId="8" xfId="0" applyFont="1" applyFill="1" applyBorder="1"/>
    <xf numFmtId="0" fontId="93" fillId="2" borderId="0" xfId="0" applyFont="1" applyFill="1"/>
    <xf numFmtId="174" fontId="93" fillId="2" borderId="0" xfId="0" applyNumberFormat="1" applyFont="1" applyFill="1"/>
    <xf numFmtId="168" fontId="92" fillId="2" borderId="0" xfId="1" applyNumberFormat="1" applyFont="1" applyFill="1" applyBorder="1"/>
    <xf numFmtId="168" fontId="28" fillId="0" borderId="0" xfId="1" applyNumberFormat="1" applyFont="1"/>
    <xf numFmtId="0" fontId="4" fillId="2" borderId="57" xfId="13" applyFont="1" applyFill="1" applyBorder="1"/>
    <xf numFmtId="0" fontId="28" fillId="0" borderId="5" xfId="0" applyFont="1" applyBorder="1"/>
    <xf numFmtId="0" fontId="28" fillId="2" borderId="60" xfId="0" applyFont="1" applyFill="1" applyBorder="1"/>
    <xf numFmtId="0" fontId="28" fillId="2" borderId="70" xfId="0" applyFont="1" applyFill="1" applyBorder="1"/>
    <xf numFmtId="0" fontId="3" fillId="2" borderId="5" xfId="22" applyFont="1" applyFill="1" applyBorder="1" applyAlignment="1">
      <alignment horizontal="left" indent="1"/>
    </xf>
    <xf numFmtId="168" fontId="4" fillId="2" borderId="0" xfId="1" applyNumberFormat="1" applyFont="1" applyFill="1" applyBorder="1"/>
    <xf numFmtId="168" fontId="12" fillId="2" borderId="0" xfId="1" applyNumberFormat="1" applyFont="1" applyFill="1" applyBorder="1"/>
    <xf numFmtId="168" fontId="11" fillId="2" borderId="0" xfId="1573" applyNumberFormat="1" applyFont="1" applyFill="1" applyBorder="1"/>
    <xf numFmtId="167" fontId="4" fillId="2" borderId="9" xfId="16" applyNumberFormat="1" applyFont="1" applyFill="1" applyBorder="1" applyAlignment="1">
      <alignment horizontal="right" indent="1"/>
    </xf>
    <xf numFmtId="168" fontId="4" fillId="2" borderId="12" xfId="1" applyNumberFormat="1" applyFont="1" applyFill="1" applyBorder="1"/>
    <xf numFmtId="167" fontId="3" fillId="2" borderId="9" xfId="1" quotePrefix="1" applyNumberFormat="1" applyFont="1" applyFill="1" applyBorder="1" applyAlignment="1">
      <alignment horizontal="right" indent="1"/>
    </xf>
    <xf numFmtId="0" fontId="3" fillId="2" borderId="5" xfId="13" applyFont="1" applyFill="1" applyBorder="1" applyAlignment="1">
      <alignment horizontal="left" indent="4"/>
    </xf>
    <xf numFmtId="0" fontId="101" fillId="0" borderId="5" xfId="0" applyFont="1" applyBorder="1"/>
    <xf numFmtId="0" fontId="6" fillId="61" borderId="1" xfId="2" applyFont="1" applyFill="1" applyBorder="1" applyAlignment="1"/>
    <xf numFmtId="0" fontId="4" fillId="2" borderId="5" xfId="1576" applyFont="1" applyFill="1" applyBorder="1" applyAlignment="1">
      <alignment horizontal="left" indent="1"/>
    </xf>
    <xf numFmtId="0" fontId="3" fillId="2" borderId="5" xfId="1576" applyFont="1" applyFill="1" applyBorder="1" applyAlignment="1">
      <alignment horizontal="left" indent="2"/>
    </xf>
    <xf numFmtId="0" fontId="3" fillId="2" borderId="5" xfId="1576" applyFont="1" applyFill="1" applyBorder="1" applyAlignment="1">
      <alignment horizontal="left" indent="1"/>
    </xf>
    <xf numFmtId="168" fontId="4" fillId="2" borderId="67" xfId="1" applyNumberFormat="1" applyFont="1" applyFill="1" applyBorder="1"/>
    <xf numFmtId="168" fontId="11" fillId="2" borderId="67" xfId="1" applyNumberFormat="1" applyFont="1" applyFill="1" applyBorder="1"/>
    <xf numFmtId="168" fontId="11" fillId="2" borderId="67" xfId="1573" applyNumberFormat="1" applyFont="1" applyFill="1" applyBorder="1"/>
    <xf numFmtId="168" fontId="12" fillId="2" borderId="67" xfId="1" applyNumberFormat="1" applyFont="1" applyFill="1" applyBorder="1"/>
    <xf numFmtId="0" fontId="4" fillId="61" borderId="2" xfId="1574" applyFont="1" applyFill="1" applyBorder="1" applyAlignment="1">
      <alignment horizontal="center" vertical="center"/>
    </xf>
    <xf numFmtId="171" fontId="11" fillId="61" borderId="48" xfId="1575" applyNumberFormat="1" applyFont="1" applyFill="1" applyBorder="1"/>
    <xf numFmtId="176" fontId="3" fillId="60" borderId="75" xfId="0" applyNumberFormat="1" applyFont="1" applyFill="1" applyBorder="1" applyAlignment="1" applyProtection="1"/>
    <xf numFmtId="168" fontId="27" fillId="2" borderId="0" xfId="0" applyNumberFormat="1" applyFont="1" applyFill="1"/>
    <xf numFmtId="168" fontId="28" fillId="2" borderId="0" xfId="0" applyNumberFormat="1" applyFont="1" applyFill="1"/>
    <xf numFmtId="203" fontId="91" fillId="2" borderId="0" xfId="0" applyNumberFormat="1" applyFont="1" applyFill="1"/>
    <xf numFmtId="201" fontId="27" fillId="2" borderId="0" xfId="0" applyNumberFormat="1" applyFont="1" applyFill="1"/>
    <xf numFmtId="166" fontId="11" fillId="2" borderId="67" xfId="1" applyNumberFormat="1" applyFont="1" applyFill="1" applyBorder="1"/>
    <xf numFmtId="167" fontId="4" fillId="2" borderId="12" xfId="16" applyNumberFormat="1" applyFont="1" applyFill="1" applyBorder="1" applyAlignment="1">
      <alignment horizontal="right" indent="1"/>
    </xf>
    <xf numFmtId="168" fontId="3" fillId="2" borderId="58" xfId="1" applyNumberFormat="1" applyFont="1" applyFill="1" applyBorder="1"/>
    <xf numFmtId="206" fontId="91" fillId="2" borderId="0" xfId="0" applyNumberFormat="1" applyFont="1" applyFill="1"/>
    <xf numFmtId="0" fontId="110" fillId="2" borderId="0" xfId="0" applyFont="1" applyFill="1" applyBorder="1"/>
    <xf numFmtId="0" fontId="109" fillId="2" borderId="0" xfId="0" applyFont="1" applyFill="1"/>
    <xf numFmtId="0" fontId="28" fillId="2" borderId="76" xfId="0" applyFont="1" applyFill="1" applyBorder="1"/>
    <xf numFmtId="0" fontId="15" fillId="2" borderId="13" xfId="2" applyFont="1" applyFill="1" applyBorder="1" applyAlignment="1">
      <alignment horizontal="left" indent="1"/>
    </xf>
    <xf numFmtId="0" fontId="6" fillId="61" borderId="1" xfId="2" applyFont="1" applyFill="1" applyBorder="1" applyAlignment="1">
      <alignment horizontal="left" indent="3"/>
    </xf>
    <xf numFmtId="0" fontId="101" fillId="2" borderId="0" xfId="0" applyFont="1" applyFill="1" applyBorder="1" applyAlignment="1">
      <alignment vertical="top"/>
    </xf>
    <xf numFmtId="0" fontId="23" fillId="2" borderId="5" xfId="0" applyFont="1" applyFill="1" applyBorder="1" applyAlignment="1">
      <alignment horizontal="left" indent="1"/>
    </xf>
    <xf numFmtId="0" fontId="23" fillId="0" borderId="0" xfId="0" applyFont="1" applyFill="1" applyBorder="1"/>
    <xf numFmtId="168" fontId="3" fillId="61" borderId="1" xfId="19" applyNumberFormat="1" applyFont="1" applyFill="1" applyBorder="1"/>
    <xf numFmtId="0" fontId="85" fillId="2" borderId="1" xfId="0" applyFont="1" applyFill="1" applyBorder="1"/>
    <xf numFmtId="0" fontId="23" fillId="2" borderId="13" xfId="20" applyFont="1" applyFill="1" applyBorder="1" applyAlignment="1">
      <alignment horizontal="left" indent="1"/>
    </xf>
    <xf numFmtId="0" fontId="24" fillId="2" borderId="13" xfId="0" applyFont="1" applyFill="1" applyBorder="1" applyAlignment="1">
      <alignment horizontal="left" indent="1"/>
    </xf>
    <xf numFmtId="0" fontId="15" fillId="2" borderId="13" xfId="0" applyFont="1" applyFill="1" applyBorder="1" applyAlignment="1">
      <alignment horizontal="left" indent="1"/>
    </xf>
    <xf numFmtId="0" fontId="23" fillId="2" borderId="13" xfId="0" applyFont="1" applyFill="1" applyBorder="1" applyAlignment="1">
      <alignment horizontal="left" indent="1"/>
    </xf>
    <xf numFmtId="0" fontId="28" fillId="0" borderId="0" xfId="1577" applyFont="1" applyFill="1"/>
    <xf numFmtId="0" fontId="4" fillId="2" borderId="77" xfId="0" applyFont="1" applyFill="1" applyBorder="1"/>
    <xf numFmtId="0" fontId="3" fillId="2" borderId="77" xfId="0" applyFont="1" applyFill="1" applyBorder="1" applyAlignment="1">
      <alignment horizontal="left" indent="2"/>
    </xf>
    <xf numFmtId="0" fontId="3" fillId="2" borderId="78" xfId="2" applyFont="1" applyFill="1" applyBorder="1" applyAlignment="1">
      <alignment horizontal="left" indent="2"/>
    </xf>
    <xf numFmtId="0" fontId="27" fillId="61" borderId="5" xfId="0" applyFont="1" applyFill="1" applyBorder="1"/>
    <xf numFmtId="0" fontId="22" fillId="2" borderId="0" xfId="2" applyFont="1" applyFill="1" applyBorder="1" applyAlignment="1"/>
    <xf numFmtId="167" fontId="22" fillId="2" borderId="0" xfId="7" applyNumberFormat="1" applyFont="1" applyFill="1" applyBorder="1"/>
    <xf numFmtId="0" fontId="3" fillId="2" borderId="0" xfId="0" applyFont="1" applyFill="1" applyBorder="1" applyAlignment="1">
      <alignment horizontal="left" indent="1"/>
    </xf>
    <xf numFmtId="0" fontId="2" fillId="2" borderId="0" xfId="0" applyFont="1" applyFill="1"/>
    <xf numFmtId="0" fontId="3" fillId="2" borderId="3" xfId="2" applyFont="1" applyFill="1" applyBorder="1" applyAlignment="1">
      <alignment horizontal="left" indent="2"/>
    </xf>
    <xf numFmtId="0" fontId="4" fillId="2" borderId="13" xfId="8" applyFont="1" applyFill="1" applyBorder="1" applyAlignment="1">
      <alignment horizontal="left" indent="1"/>
    </xf>
    <xf numFmtId="0" fontId="3" fillId="2" borderId="13" xfId="8" applyFont="1" applyFill="1" applyBorder="1" applyAlignment="1">
      <alignment horizontal="left" indent="2"/>
    </xf>
    <xf numFmtId="0" fontId="3" fillId="0" borderId="13" xfId="0" applyFont="1" applyFill="1" applyBorder="1" applyAlignment="1">
      <alignment horizontal="left" indent="1"/>
    </xf>
    <xf numFmtId="0" fontId="3" fillId="2" borderId="79" xfId="0" applyFont="1" applyFill="1" applyBorder="1" applyAlignment="1">
      <alignment horizontal="left" indent="2"/>
    </xf>
    <xf numFmtId="0" fontId="3" fillId="2" borderId="79" xfId="8" applyFont="1" applyFill="1" applyBorder="1" applyAlignment="1">
      <alignment horizontal="left" indent="2"/>
    </xf>
    <xf numFmtId="0" fontId="27" fillId="2" borderId="1" xfId="0" applyFont="1" applyFill="1" applyBorder="1"/>
    <xf numFmtId="0" fontId="15" fillId="2" borderId="13" xfId="0" applyFont="1" applyFill="1" applyBorder="1" applyAlignment="1">
      <alignment horizontal="left" indent="5"/>
    </xf>
    <xf numFmtId="0" fontId="113" fillId="2" borderId="0" xfId="0" applyFont="1" applyFill="1" applyBorder="1"/>
    <xf numFmtId="0" fontId="27" fillId="2" borderId="13" xfId="0" applyFont="1" applyFill="1" applyBorder="1" applyAlignment="1">
      <alignment horizontal="left" indent="1"/>
    </xf>
    <xf numFmtId="0" fontId="3" fillId="2" borderId="3" xfId="0" applyFont="1" applyFill="1" applyBorder="1" applyAlignment="1">
      <alignment horizontal="left" indent="3"/>
    </xf>
    <xf numFmtId="0" fontId="28" fillId="2" borderId="1" xfId="0" applyFont="1" applyFill="1" applyBorder="1"/>
    <xf numFmtId="0" fontId="4" fillId="2" borderId="13" xfId="10" applyFont="1" applyFill="1" applyBorder="1" applyAlignment="1">
      <alignment horizontal="left" indent="1"/>
    </xf>
    <xf numFmtId="0" fontId="3" fillId="0" borderId="13" xfId="0" applyFont="1" applyFill="1" applyBorder="1" applyAlignment="1">
      <alignment horizontal="left" indent="2"/>
    </xf>
    <xf numFmtId="0" fontId="27" fillId="61" borderId="1" xfId="2" applyFont="1" applyFill="1" applyBorder="1" applyAlignment="1"/>
    <xf numFmtId="0" fontId="23" fillId="2" borderId="1" xfId="0" applyFont="1" applyFill="1" applyBorder="1"/>
    <xf numFmtId="0" fontId="23" fillId="61" borderId="1" xfId="23" applyFont="1" applyFill="1" applyBorder="1"/>
    <xf numFmtId="0" fontId="23" fillId="0" borderId="0" xfId="11" applyFont="1" applyFill="1" applyBorder="1"/>
    <xf numFmtId="0" fontId="11" fillId="2" borderId="1" xfId="0" applyFont="1" applyFill="1" applyBorder="1"/>
    <xf numFmtId="0" fontId="3" fillId="61" borderId="1" xfId="2" applyFont="1" applyFill="1" applyBorder="1" applyAlignment="1"/>
    <xf numFmtId="0" fontId="4" fillId="2" borderId="1" xfId="13" applyFont="1" applyFill="1" applyBorder="1"/>
    <xf numFmtId="0" fontId="23" fillId="2" borderId="13" xfId="14" applyFont="1" applyFill="1" applyBorder="1" applyAlignment="1">
      <alignment horizontal="left" indent="1"/>
    </xf>
    <xf numFmtId="168" fontId="4" fillId="2" borderId="13" xfId="12" applyNumberFormat="1" applyFont="1" applyFill="1" applyBorder="1" applyAlignment="1">
      <alignment horizontal="left" indent="1"/>
    </xf>
    <xf numFmtId="0" fontId="3" fillId="2" borderId="13" xfId="13" applyFont="1" applyFill="1" applyBorder="1" applyAlignment="1">
      <alignment horizontal="left" indent="6"/>
    </xf>
    <xf numFmtId="0" fontId="28" fillId="0" borderId="5" xfId="0" applyFont="1" applyBorder="1" applyAlignment="1">
      <alignment horizontal="left" indent="1"/>
    </xf>
    <xf numFmtId="0" fontId="10" fillId="2" borderId="5" xfId="13" applyFont="1" applyFill="1" applyBorder="1" applyAlignment="1">
      <alignment horizontal="left" indent="1"/>
    </xf>
    <xf numFmtId="0" fontId="3" fillId="61" borderId="1" xfId="13" applyFont="1" applyFill="1" applyBorder="1" applyAlignment="1">
      <alignment horizontal="left" indent="4"/>
    </xf>
    <xf numFmtId="0" fontId="3" fillId="61" borderId="3" xfId="13" applyFont="1" applyFill="1" applyBorder="1" applyAlignment="1">
      <alignment horizontal="left" indent="4"/>
    </xf>
    <xf numFmtId="0" fontId="28" fillId="0" borderId="3" xfId="0" applyFont="1" applyBorder="1"/>
    <xf numFmtId="0" fontId="3" fillId="2" borderId="5" xfId="13" applyFont="1" applyFill="1" applyBorder="1" applyAlignment="1">
      <alignment horizontal="left" indent="5"/>
    </xf>
    <xf numFmtId="0" fontId="17" fillId="2" borderId="1" xfId="2" applyFont="1" applyFill="1" applyBorder="1"/>
    <xf numFmtId="0" fontId="3" fillId="2" borderId="5" xfId="15" applyFont="1" applyFill="1" applyBorder="1" applyAlignment="1">
      <alignment horizontal="left" indent="5"/>
    </xf>
    <xf numFmtId="0" fontId="15" fillId="2" borderId="5" xfId="2" applyFont="1" applyFill="1" applyBorder="1" applyAlignment="1">
      <alignment horizontal="left" indent="6"/>
    </xf>
    <xf numFmtId="0" fontId="15" fillId="2" borderId="5" xfId="2" applyFont="1" applyFill="1" applyBorder="1" applyAlignment="1">
      <alignment horizontal="left" indent="8"/>
    </xf>
    <xf numFmtId="0" fontId="3" fillId="2" borderId="5" xfId="2" applyFont="1" applyFill="1" applyBorder="1" applyAlignment="1">
      <alignment horizontal="left" indent="6"/>
    </xf>
    <xf numFmtId="186" fontId="3" fillId="2" borderId="5" xfId="2" applyNumberFormat="1" applyFont="1" applyFill="1" applyBorder="1" applyAlignment="1">
      <alignment horizontal="left" indent="6"/>
    </xf>
    <xf numFmtId="168" fontId="114" fillId="2" borderId="0" xfId="1" applyNumberFormat="1" applyFont="1" applyFill="1" applyBorder="1"/>
    <xf numFmtId="167" fontId="10" fillId="2" borderId="48" xfId="1516" applyNumberFormat="1" applyFont="1" applyFill="1" applyBorder="1" applyAlignment="1">
      <alignment horizontal="right" indent="1"/>
    </xf>
    <xf numFmtId="3" fontId="17" fillId="2" borderId="74" xfId="16" applyNumberFormat="1" applyFont="1" applyFill="1" applyBorder="1"/>
    <xf numFmtId="173" fontId="20" fillId="2" borderId="9" xfId="1" applyNumberFormat="1" applyFont="1" applyFill="1" applyBorder="1" applyAlignment="1">
      <alignment horizontal="right" indent="1"/>
    </xf>
    <xf numFmtId="0" fontId="20" fillId="2" borderId="0" xfId="0" applyFont="1" applyFill="1"/>
    <xf numFmtId="166" fontId="20" fillId="2" borderId="9" xfId="1" applyFont="1" applyFill="1" applyBorder="1" applyAlignment="1">
      <alignment horizontal="right" indent="1"/>
    </xf>
    <xf numFmtId="167" fontId="6" fillId="2" borderId="9" xfId="1" applyNumberFormat="1" applyFont="1" applyFill="1" applyBorder="1" applyAlignment="1">
      <alignment horizontal="right" indent="1"/>
    </xf>
    <xf numFmtId="168" fontId="114" fillId="2" borderId="9" xfId="1" applyNumberFormat="1" applyFont="1" applyFill="1" applyBorder="1" applyAlignment="1">
      <alignment horizontal="right" indent="1"/>
    </xf>
    <xf numFmtId="167" fontId="20" fillId="2" borderId="9" xfId="1" applyNumberFormat="1" applyFont="1" applyFill="1" applyBorder="1" applyAlignment="1">
      <alignment horizontal="right" indent="1"/>
    </xf>
    <xf numFmtId="167" fontId="10" fillId="2" borderId="9" xfId="1" applyNumberFormat="1" applyFont="1" applyFill="1" applyBorder="1" applyAlignment="1">
      <alignment horizontal="right" indent="1"/>
    </xf>
    <xf numFmtId="168" fontId="9" fillId="2" borderId="0" xfId="1" applyNumberFormat="1" applyFont="1" applyFill="1"/>
    <xf numFmtId="0" fontId="98" fillId="2" borderId="0" xfId="0" applyFont="1" applyFill="1" applyAlignment="1">
      <alignment horizontal="center"/>
    </xf>
    <xf numFmtId="0" fontId="4" fillId="61" borderId="55" xfId="15" applyNumberFormat="1" applyFont="1" applyFill="1" applyBorder="1" applyAlignment="1">
      <alignment horizontal="center" vertical="center" wrapText="1"/>
    </xf>
    <xf numFmtId="0" fontId="4" fillId="61" borderId="3" xfId="15" applyNumberFormat="1" applyFont="1" applyFill="1" applyBorder="1" applyAlignment="1">
      <alignment horizontal="center" vertical="center" wrapText="1"/>
    </xf>
    <xf numFmtId="0" fontId="4" fillId="61" borderId="62" xfId="15" applyNumberFormat="1" applyFont="1" applyFill="1" applyBorder="1" applyAlignment="1">
      <alignment horizontal="center" vertical="center" wrapText="1"/>
    </xf>
    <xf numFmtId="0" fontId="4" fillId="61" borderId="63" xfId="15" applyNumberFormat="1" applyFont="1" applyFill="1" applyBorder="1" applyAlignment="1">
      <alignment horizontal="center" vertical="center" wrapText="1"/>
    </xf>
    <xf numFmtId="17" fontId="12" fillId="61" borderId="72" xfId="1" applyNumberFormat="1" applyFont="1" applyFill="1" applyBorder="1" applyAlignment="1">
      <alignment horizontal="center"/>
    </xf>
    <xf numFmtId="17" fontId="12" fillId="61" borderId="73" xfId="1" applyNumberFormat="1" applyFont="1" applyFill="1" applyBorder="1" applyAlignment="1">
      <alignment horizontal="center"/>
    </xf>
    <xf numFmtId="168" fontId="6" fillId="2" borderId="0" xfId="1" applyNumberFormat="1" applyFont="1" applyFill="1" applyBorder="1"/>
    <xf numFmtId="0" fontId="6" fillId="0" borderId="0" xfId="0" applyFont="1"/>
    <xf numFmtId="202" fontId="6" fillId="2" borderId="0" xfId="1" applyNumberFormat="1" applyFont="1" applyFill="1" applyBorder="1"/>
    <xf numFmtId="201" fontId="6" fillId="2" borderId="0" xfId="1" applyNumberFormat="1" applyFont="1" applyFill="1" applyBorder="1"/>
    <xf numFmtId="0" fontId="18" fillId="2" borderId="0" xfId="0" applyFont="1" applyFill="1"/>
    <xf numFmtId="0" fontId="18" fillId="0" borderId="0" xfId="0" applyFont="1"/>
    <xf numFmtId="0" fontId="6" fillId="2" borderId="5" xfId="0" applyFont="1" applyFill="1" applyBorder="1"/>
    <xf numFmtId="0" fontId="6" fillId="0" borderId="61" xfId="0" applyFont="1" applyBorder="1"/>
    <xf numFmtId="0" fontId="22" fillId="0" borderId="57" xfId="0" applyFont="1" applyBorder="1"/>
    <xf numFmtId="168" fontId="115" fillId="2" borderId="53" xfId="1" applyNumberFormat="1" applyFont="1" applyFill="1" applyBorder="1"/>
    <xf numFmtId="168" fontId="115" fillId="2" borderId="60" xfId="1" applyNumberFormat="1" applyFont="1" applyFill="1" applyBorder="1"/>
    <xf numFmtId="168" fontId="115" fillId="2" borderId="68" xfId="1" applyNumberFormat="1" applyFont="1" applyFill="1" applyBorder="1"/>
    <xf numFmtId="168" fontId="115" fillId="2" borderId="74" xfId="1" applyNumberFormat="1" applyFont="1" applyFill="1" applyBorder="1"/>
    <xf numFmtId="167" fontId="6" fillId="2" borderId="9" xfId="0" applyNumberFormat="1" applyFont="1" applyFill="1" applyBorder="1" applyAlignment="1">
      <alignment horizontal="right" indent="1"/>
    </xf>
    <xf numFmtId="167" fontId="6" fillId="2" borderId="12" xfId="0" applyNumberFormat="1" applyFont="1" applyFill="1" applyBorder="1" applyAlignment="1">
      <alignment horizontal="right" indent="1"/>
    </xf>
    <xf numFmtId="168" fontId="22" fillId="2" borderId="9" xfId="1" applyNumberFormat="1" applyFont="1" applyFill="1" applyBorder="1" applyAlignment="1">
      <alignment horizontal="right" indent="1"/>
    </xf>
    <xf numFmtId="168" fontId="3" fillId="2" borderId="9" xfId="1" applyNumberFormat="1" applyFont="1" applyFill="1" applyBorder="1" applyAlignment="1">
      <alignment horizontal="right" indent="1"/>
    </xf>
    <xf numFmtId="168" fontId="3" fillId="2" borderId="12" xfId="1" applyNumberFormat="1" applyFont="1" applyFill="1" applyBorder="1" applyAlignment="1">
      <alignment horizontal="right" indent="1"/>
    </xf>
    <xf numFmtId="167" fontId="10" fillId="2" borderId="9" xfId="0" applyNumberFormat="1" applyFont="1" applyFill="1" applyBorder="1"/>
    <xf numFmtId="167" fontId="10" fillId="2" borderId="12" xfId="0" applyNumberFormat="1" applyFont="1" applyFill="1" applyBorder="1"/>
    <xf numFmtId="0" fontId="10" fillId="0" borderId="0" xfId="0" applyFont="1"/>
    <xf numFmtId="203" fontId="6" fillId="2" borderId="9" xfId="0" applyNumberFormat="1" applyFont="1" applyFill="1" applyBorder="1" applyAlignment="1">
      <alignment horizontal="right" indent="1"/>
    </xf>
    <xf numFmtId="167" fontId="10" fillId="2" borderId="9" xfId="0" applyNumberFormat="1" applyFont="1" applyFill="1" applyBorder="1" applyAlignment="1">
      <alignment horizontal="right" indent="1"/>
    </xf>
    <xf numFmtId="167" fontId="10" fillId="2" borderId="12" xfId="0" applyNumberFormat="1" applyFont="1" applyFill="1" applyBorder="1" applyAlignment="1">
      <alignment horizontal="right" indent="1"/>
    </xf>
    <xf numFmtId="167" fontId="6" fillId="2" borderId="9" xfId="0" applyNumberFormat="1" applyFont="1" applyFill="1" applyBorder="1"/>
    <xf numFmtId="203" fontId="6" fillId="2" borderId="9" xfId="0" applyNumberFormat="1" applyFont="1" applyFill="1" applyBorder="1"/>
    <xf numFmtId="167" fontId="6" fillId="2" borderId="12" xfId="0" applyNumberFormat="1" applyFont="1" applyFill="1" applyBorder="1"/>
    <xf numFmtId="204" fontId="6" fillId="2" borderId="12" xfId="0" applyNumberFormat="1" applyFont="1" applyFill="1" applyBorder="1"/>
    <xf numFmtId="205" fontId="6" fillId="2" borderId="12" xfId="0" applyNumberFormat="1" applyFont="1" applyFill="1" applyBorder="1"/>
    <xf numFmtId="0" fontId="21" fillId="0" borderId="0" xfId="0" applyFont="1"/>
    <xf numFmtId="204" fontId="6" fillId="2" borderId="12" xfId="0" applyNumberFormat="1" applyFont="1" applyFill="1" applyBorder="1" applyAlignment="1">
      <alignment horizontal="right" indent="1"/>
    </xf>
    <xf numFmtId="168" fontId="6" fillId="2" borderId="9" xfId="1" applyNumberFormat="1" applyFont="1" applyFill="1" applyBorder="1" applyAlignment="1">
      <alignment horizontal="right" indent="1"/>
    </xf>
    <xf numFmtId="168" fontId="6" fillId="2" borderId="12" xfId="1" applyNumberFormat="1" applyFont="1" applyFill="1" applyBorder="1" applyAlignment="1">
      <alignment horizontal="right" indent="1"/>
    </xf>
    <xf numFmtId="168" fontId="3" fillId="2" borderId="10" xfId="1" applyNumberFormat="1" applyFont="1" applyFill="1" applyBorder="1"/>
    <xf numFmtId="0" fontId="6" fillId="61" borderId="2" xfId="0" applyFont="1" applyFill="1" applyBorder="1"/>
    <xf numFmtId="0" fontId="6" fillId="61" borderId="48" xfId="0" applyFont="1" applyFill="1" applyBorder="1"/>
    <xf numFmtId="0" fontId="3" fillId="2" borderId="0" xfId="0" applyFont="1" applyFill="1"/>
    <xf numFmtId="167" fontId="6" fillId="2" borderId="0" xfId="0" applyNumberFormat="1" applyFont="1" applyFill="1"/>
    <xf numFmtId="168" fontId="6" fillId="2" borderId="0" xfId="1" applyNumberFormat="1" applyFont="1" applyFill="1"/>
    <xf numFmtId="207" fontId="23" fillId="2" borderId="0" xfId="8" applyNumberFormat="1" applyFont="1" applyFill="1" applyBorder="1"/>
    <xf numFmtId="0" fontId="43" fillId="0" borderId="0" xfId="0" applyFont="1"/>
    <xf numFmtId="212" fontId="11" fillId="2" borderId="12" xfId="1" applyNumberFormat="1" applyFont="1" applyFill="1" applyBorder="1" applyAlignment="1">
      <alignment horizontal="right" indent="1"/>
    </xf>
    <xf numFmtId="168" fontId="20" fillId="2" borderId="9" xfId="1" applyNumberFormat="1" applyFont="1" applyFill="1" applyBorder="1" applyAlignment="1">
      <alignment horizontal="right" indent="1"/>
    </xf>
    <xf numFmtId="212" fontId="20" fillId="2" borderId="9" xfId="1" applyNumberFormat="1" applyFont="1" applyFill="1" applyBorder="1" applyAlignment="1">
      <alignment horizontal="right" indent="1"/>
    </xf>
  </cellXfs>
  <cellStyles count="1578">
    <cellStyle name="1 indent" xfId="42" xr:uid="{00000000-0005-0000-0000-000000000000}"/>
    <cellStyle name="2 indents" xfId="43" xr:uid="{00000000-0005-0000-0000-000001000000}"/>
    <cellStyle name="20% - Accent1 2" xfId="101" xr:uid="{00000000-0005-0000-0000-000002000000}"/>
    <cellStyle name="20% - Accent1 2 2" xfId="102" xr:uid="{00000000-0005-0000-0000-000003000000}"/>
    <cellStyle name="20% - Accent1 2 2 2" xfId="103" xr:uid="{00000000-0005-0000-0000-000004000000}"/>
    <cellStyle name="20% - Accent1 2 2 2 2" xfId="104" xr:uid="{00000000-0005-0000-0000-000005000000}"/>
    <cellStyle name="20% - Accent1 2 2 3" xfId="105" xr:uid="{00000000-0005-0000-0000-000006000000}"/>
    <cellStyle name="20% - Accent1 2 2 3 2" xfId="106" xr:uid="{00000000-0005-0000-0000-000007000000}"/>
    <cellStyle name="20% - Accent1 2 2 4" xfId="107" xr:uid="{00000000-0005-0000-0000-000008000000}"/>
    <cellStyle name="20% - Accent1 2 2 4 2" xfId="108" xr:uid="{00000000-0005-0000-0000-000009000000}"/>
    <cellStyle name="20% - Accent1 2 2 5" xfId="109" xr:uid="{00000000-0005-0000-0000-00000A000000}"/>
    <cellStyle name="20% - Accent1 2 2 6" xfId="110" xr:uid="{00000000-0005-0000-0000-00000B000000}"/>
    <cellStyle name="20% - Accent1 2 2 7" xfId="111" xr:uid="{00000000-0005-0000-0000-00000C000000}"/>
    <cellStyle name="20% - Accent1 3" xfId="112" xr:uid="{00000000-0005-0000-0000-00000D000000}"/>
    <cellStyle name="20% - Accent2 2" xfId="113" xr:uid="{00000000-0005-0000-0000-00000E000000}"/>
    <cellStyle name="20% - Accent2 2 2" xfId="114" xr:uid="{00000000-0005-0000-0000-00000F000000}"/>
    <cellStyle name="20% - Accent2 2 2 2" xfId="115" xr:uid="{00000000-0005-0000-0000-000010000000}"/>
    <cellStyle name="20% - Accent2 2 2 2 2" xfId="116" xr:uid="{00000000-0005-0000-0000-000011000000}"/>
    <cellStyle name="20% - Accent2 2 2 3" xfId="117" xr:uid="{00000000-0005-0000-0000-000012000000}"/>
    <cellStyle name="20% - Accent2 2 2 3 2" xfId="118" xr:uid="{00000000-0005-0000-0000-000013000000}"/>
    <cellStyle name="20% - Accent2 2 2 4" xfId="119" xr:uid="{00000000-0005-0000-0000-000014000000}"/>
    <cellStyle name="20% - Accent2 2 2 4 2" xfId="120" xr:uid="{00000000-0005-0000-0000-000015000000}"/>
    <cellStyle name="20% - Accent2 2 2 5" xfId="121" xr:uid="{00000000-0005-0000-0000-000016000000}"/>
    <cellStyle name="20% - Accent2 2 2 6" xfId="122" xr:uid="{00000000-0005-0000-0000-000017000000}"/>
    <cellStyle name="20% - Accent2 2 2 7" xfId="123" xr:uid="{00000000-0005-0000-0000-000018000000}"/>
    <cellStyle name="20% - Accent2 3" xfId="124" xr:uid="{00000000-0005-0000-0000-000019000000}"/>
    <cellStyle name="20% - Accent3 2" xfId="125" xr:uid="{00000000-0005-0000-0000-00001A000000}"/>
    <cellStyle name="20% - Accent3 2 2" xfId="126" xr:uid="{00000000-0005-0000-0000-00001B000000}"/>
    <cellStyle name="20% - Accent3 2 2 2" xfId="127" xr:uid="{00000000-0005-0000-0000-00001C000000}"/>
    <cellStyle name="20% - Accent3 2 2 2 2" xfId="128" xr:uid="{00000000-0005-0000-0000-00001D000000}"/>
    <cellStyle name="20% - Accent3 2 2 3" xfId="129" xr:uid="{00000000-0005-0000-0000-00001E000000}"/>
    <cellStyle name="20% - Accent3 2 2 3 2" xfId="130" xr:uid="{00000000-0005-0000-0000-00001F000000}"/>
    <cellStyle name="20% - Accent3 2 2 4" xfId="131" xr:uid="{00000000-0005-0000-0000-000020000000}"/>
    <cellStyle name="20% - Accent3 2 2 4 2" xfId="132" xr:uid="{00000000-0005-0000-0000-000021000000}"/>
    <cellStyle name="20% - Accent3 2 2 5" xfId="133" xr:uid="{00000000-0005-0000-0000-000022000000}"/>
    <cellStyle name="20% - Accent3 2 2 6" xfId="134" xr:uid="{00000000-0005-0000-0000-000023000000}"/>
    <cellStyle name="20% - Accent3 2 2 7" xfId="135" xr:uid="{00000000-0005-0000-0000-000024000000}"/>
    <cellStyle name="20% - Accent3 3" xfId="136" xr:uid="{00000000-0005-0000-0000-000025000000}"/>
    <cellStyle name="20% - Accent4 2" xfId="137" xr:uid="{00000000-0005-0000-0000-000026000000}"/>
    <cellStyle name="20% - Accent4 2 2" xfId="138" xr:uid="{00000000-0005-0000-0000-000027000000}"/>
    <cellStyle name="20% - Accent4 2 2 2" xfId="139" xr:uid="{00000000-0005-0000-0000-000028000000}"/>
    <cellStyle name="20% - Accent4 2 2 2 2" xfId="140" xr:uid="{00000000-0005-0000-0000-000029000000}"/>
    <cellStyle name="20% - Accent4 2 2 3" xfId="141" xr:uid="{00000000-0005-0000-0000-00002A000000}"/>
    <cellStyle name="20% - Accent4 2 2 3 2" xfId="142" xr:uid="{00000000-0005-0000-0000-00002B000000}"/>
    <cellStyle name="20% - Accent4 2 2 4" xfId="143" xr:uid="{00000000-0005-0000-0000-00002C000000}"/>
    <cellStyle name="20% - Accent4 2 2 4 2" xfId="144" xr:uid="{00000000-0005-0000-0000-00002D000000}"/>
    <cellStyle name="20% - Accent4 2 2 5" xfId="145" xr:uid="{00000000-0005-0000-0000-00002E000000}"/>
    <cellStyle name="20% - Accent4 2 2 6" xfId="146" xr:uid="{00000000-0005-0000-0000-00002F000000}"/>
    <cellStyle name="20% - Accent4 2 2 7" xfId="147" xr:uid="{00000000-0005-0000-0000-000030000000}"/>
    <cellStyle name="20% - Accent4 3" xfId="148" xr:uid="{00000000-0005-0000-0000-000031000000}"/>
    <cellStyle name="20% - Accent5 2" xfId="149" xr:uid="{00000000-0005-0000-0000-000032000000}"/>
    <cellStyle name="20% - Accent5 2 2" xfId="150" xr:uid="{00000000-0005-0000-0000-000033000000}"/>
    <cellStyle name="20% - Accent5 2 2 2" xfId="151" xr:uid="{00000000-0005-0000-0000-000034000000}"/>
    <cellStyle name="20% - Accent5 2 2 2 2" xfId="152" xr:uid="{00000000-0005-0000-0000-000035000000}"/>
    <cellStyle name="20% - Accent5 2 2 3" xfId="153" xr:uid="{00000000-0005-0000-0000-000036000000}"/>
    <cellStyle name="20% - Accent5 2 2 3 2" xfId="154" xr:uid="{00000000-0005-0000-0000-000037000000}"/>
    <cellStyle name="20% - Accent5 2 2 4" xfId="155" xr:uid="{00000000-0005-0000-0000-000038000000}"/>
    <cellStyle name="20% - Accent5 2 2 4 2" xfId="156" xr:uid="{00000000-0005-0000-0000-000039000000}"/>
    <cellStyle name="20% - Accent5 2 2 5" xfId="157" xr:uid="{00000000-0005-0000-0000-00003A000000}"/>
    <cellStyle name="20% - Accent5 2 2 6" xfId="158" xr:uid="{00000000-0005-0000-0000-00003B000000}"/>
    <cellStyle name="20% - Accent5 2 2 7" xfId="159" xr:uid="{00000000-0005-0000-0000-00003C000000}"/>
    <cellStyle name="20% - Accent5 3" xfId="160" xr:uid="{00000000-0005-0000-0000-00003D000000}"/>
    <cellStyle name="20% - Accent6 2" xfId="161" xr:uid="{00000000-0005-0000-0000-00003E000000}"/>
    <cellStyle name="20% - Accent6 2 2" xfId="162" xr:uid="{00000000-0005-0000-0000-00003F000000}"/>
    <cellStyle name="20% - Accent6 2 2 2" xfId="163" xr:uid="{00000000-0005-0000-0000-000040000000}"/>
    <cellStyle name="20% - Accent6 2 2 2 2" xfId="164" xr:uid="{00000000-0005-0000-0000-000041000000}"/>
    <cellStyle name="20% - Accent6 2 2 3" xfId="165" xr:uid="{00000000-0005-0000-0000-000042000000}"/>
    <cellStyle name="20% - Accent6 2 2 3 2" xfId="166" xr:uid="{00000000-0005-0000-0000-000043000000}"/>
    <cellStyle name="20% - Accent6 2 2 4" xfId="167" xr:uid="{00000000-0005-0000-0000-000044000000}"/>
    <cellStyle name="20% - Accent6 2 2 4 2" xfId="168" xr:uid="{00000000-0005-0000-0000-000045000000}"/>
    <cellStyle name="20% - Accent6 2 2 5" xfId="169" xr:uid="{00000000-0005-0000-0000-000046000000}"/>
    <cellStyle name="20% - Accent6 2 2 6" xfId="170" xr:uid="{00000000-0005-0000-0000-000047000000}"/>
    <cellStyle name="20% - Accent6 2 2 7" xfId="171" xr:uid="{00000000-0005-0000-0000-000048000000}"/>
    <cellStyle name="20% - Accent6 3" xfId="172" xr:uid="{00000000-0005-0000-0000-000049000000}"/>
    <cellStyle name="3 indents" xfId="44" xr:uid="{00000000-0005-0000-0000-00004A000000}"/>
    <cellStyle name="4 indents" xfId="45" xr:uid="{00000000-0005-0000-0000-00004B000000}"/>
    <cellStyle name="40% - Accent1 2" xfId="173" xr:uid="{00000000-0005-0000-0000-00004C000000}"/>
    <cellStyle name="40% - Accent1 2 2" xfId="174" xr:uid="{00000000-0005-0000-0000-00004D000000}"/>
    <cellStyle name="40% - Accent1 2 2 2" xfId="175" xr:uid="{00000000-0005-0000-0000-00004E000000}"/>
    <cellStyle name="40% - Accent1 2 2 2 2" xfId="176" xr:uid="{00000000-0005-0000-0000-00004F000000}"/>
    <cellStyle name="40% - Accent1 2 2 3" xfId="177" xr:uid="{00000000-0005-0000-0000-000050000000}"/>
    <cellStyle name="40% - Accent1 2 2 3 2" xfId="178" xr:uid="{00000000-0005-0000-0000-000051000000}"/>
    <cellStyle name="40% - Accent1 2 2 4" xfId="179" xr:uid="{00000000-0005-0000-0000-000052000000}"/>
    <cellStyle name="40% - Accent1 2 2 4 2" xfId="180" xr:uid="{00000000-0005-0000-0000-000053000000}"/>
    <cellStyle name="40% - Accent1 2 2 5" xfId="181" xr:uid="{00000000-0005-0000-0000-000054000000}"/>
    <cellStyle name="40% - Accent1 2 2 6" xfId="182" xr:uid="{00000000-0005-0000-0000-000055000000}"/>
    <cellStyle name="40% - Accent1 2 2 7" xfId="183" xr:uid="{00000000-0005-0000-0000-000056000000}"/>
    <cellStyle name="40% - Accent1 3" xfId="184" xr:uid="{00000000-0005-0000-0000-000057000000}"/>
    <cellStyle name="40% - Accent2 2" xfId="185" xr:uid="{00000000-0005-0000-0000-000058000000}"/>
    <cellStyle name="40% - Accent2 2 2" xfId="186" xr:uid="{00000000-0005-0000-0000-000059000000}"/>
    <cellStyle name="40% - Accent2 2 2 2" xfId="187" xr:uid="{00000000-0005-0000-0000-00005A000000}"/>
    <cellStyle name="40% - Accent2 2 2 2 2" xfId="188" xr:uid="{00000000-0005-0000-0000-00005B000000}"/>
    <cellStyle name="40% - Accent2 2 2 3" xfId="189" xr:uid="{00000000-0005-0000-0000-00005C000000}"/>
    <cellStyle name="40% - Accent2 2 2 3 2" xfId="190" xr:uid="{00000000-0005-0000-0000-00005D000000}"/>
    <cellStyle name="40% - Accent2 2 2 4" xfId="191" xr:uid="{00000000-0005-0000-0000-00005E000000}"/>
    <cellStyle name="40% - Accent2 2 2 4 2" xfId="192" xr:uid="{00000000-0005-0000-0000-00005F000000}"/>
    <cellStyle name="40% - Accent2 2 2 5" xfId="193" xr:uid="{00000000-0005-0000-0000-000060000000}"/>
    <cellStyle name="40% - Accent2 2 2 6" xfId="194" xr:uid="{00000000-0005-0000-0000-000061000000}"/>
    <cellStyle name="40% - Accent2 2 2 7" xfId="195" xr:uid="{00000000-0005-0000-0000-000062000000}"/>
    <cellStyle name="40% - Accent2 3" xfId="196" xr:uid="{00000000-0005-0000-0000-000063000000}"/>
    <cellStyle name="40% - Accent3 2" xfId="197" xr:uid="{00000000-0005-0000-0000-000064000000}"/>
    <cellStyle name="40% - Accent3 2 2" xfId="198" xr:uid="{00000000-0005-0000-0000-000065000000}"/>
    <cellStyle name="40% - Accent3 2 2 2" xfId="199" xr:uid="{00000000-0005-0000-0000-000066000000}"/>
    <cellStyle name="40% - Accent3 2 2 2 2" xfId="200" xr:uid="{00000000-0005-0000-0000-000067000000}"/>
    <cellStyle name="40% - Accent3 2 2 3" xfId="201" xr:uid="{00000000-0005-0000-0000-000068000000}"/>
    <cellStyle name="40% - Accent3 2 2 3 2" xfId="202" xr:uid="{00000000-0005-0000-0000-000069000000}"/>
    <cellStyle name="40% - Accent3 2 2 4" xfId="203" xr:uid="{00000000-0005-0000-0000-00006A000000}"/>
    <cellStyle name="40% - Accent3 2 2 4 2" xfId="204" xr:uid="{00000000-0005-0000-0000-00006B000000}"/>
    <cellStyle name="40% - Accent3 2 2 5" xfId="205" xr:uid="{00000000-0005-0000-0000-00006C000000}"/>
    <cellStyle name="40% - Accent3 2 2 6" xfId="206" xr:uid="{00000000-0005-0000-0000-00006D000000}"/>
    <cellStyle name="40% - Accent3 2 2 7" xfId="207" xr:uid="{00000000-0005-0000-0000-00006E000000}"/>
    <cellStyle name="40% - Accent3 3" xfId="208" xr:uid="{00000000-0005-0000-0000-00006F000000}"/>
    <cellStyle name="40% - Accent4 2" xfId="209" xr:uid="{00000000-0005-0000-0000-000070000000}"/>
    <cellStyle name="40% - Accent4 2 2" xfId="210" xr:uid="{00000000-0005-0000-0000-000071000000}"/>
    <cellStyle name="40% - Accent4 2 2 2" xfId="211" xr:uid="{00000000-0005-0000-0000-000072000000}"/>
    <cellStyle name="40% - Accent4 2 2 2 2" xfId="212" xr:uid="{00000000-0005-0000-0000-000073000000}"/>
    <cellStyle name="40% - Accent4 2 2 3" xfId="213" xr:uid="{00000000-0005-0000-0000-000074000000}"/>
    <cellStyle name="40% - Accent4 2 2 3 2" xfId="214" xr:uid="{00000000-0005-0000-0000-000075000000}"/>
    <cellStyle name="40% - Accent4 2 2 4" xfId="215" xr:uid="{00000000-0005-0000-0000-000076000000}"/>
    <cellStyle name="40% - Accent4 2 2 4 2" xfId="216" xr:uid="{00000000-0005-0000-0000-000077000000}"/>
    <cellStyle name="40% - Accent4 2 2 5" xfId="217" xr:uid="{00000000-0005-0000-0000-000078000000}"/>
    <cellStyle name="40% - Accent4 2 2 6" xfId="218" xr:uid="{00000000-0005-0000-0000-000079000000}"/>
    <cellStyle name="40% - Accent4 2 2 7" xfId="219" xr:uid="{00000000-0005-0000-0000-00007A000000}"/>
    <cellStyle name="40% - Accent4 3" xfId="220" xr:uid="{00000000-0005-0000-0000-00007B000000}"/>
    <cellStyle name="40% - Accent5 2" xfId="221" xr:uid="{00000000-0005-0000-0000-00007C000000}"/>
    <cellStyle name="40% - Accent5 2 2" xfId="222" xr:uid="{00000000-0005-0000-0000-00007D000000}"/>
    <cellStyle name="40% - Accent5 2 2 2" xfId="223" xr:uid="{00000000-0005-0000-0000-00007E000000}"/>
    <cellStyle name="40% - Accent5 2 2 2 2" xfId="224" xr:uid="{00000000-0005-0000-0000-00007F000000}"/>
    <cellStyle name="40% - Accent5 2 2 3" xfId="225" xr:uid="{00000000-0005-0000-0000-000080000000}"/>
    <cellStyle name="40% - Accent5 2 2 3 2" xfId="226" xr:uid="{00000000-0005-0000-0000-000081000000}"/>
    <cellStyle name="40% - Accent5 2 2 4" xfId="227" xr:uid="{00000000-0005-0000-0000-000082000000}"/>
    <cellStyle name="40% - Accent5 2 2 4 2" xfId="228" xr:uid="{00000000-0005-0000-0000-000083000000}"/>
    <cellStyle name="40% - Accent5 2 2 5" xfId="229" xr:uid="{00000000-0005-0000-0000-000084000000}"/>
    <cellStyle name="40% - Accent5 2 2 6" xfId="230" xr:uid="{00000000-0005-0000-0000-000085000000}"/>
    <cellStyle name="40% - Accent5 2 2 7" xfId="231" xr:uid="{00000000-0005-0000-0000-000086000000}"/>
    <cellStyle name="40% - Accent5 3" xfId="232" xr:uid="{00000000-0005-0000-0000-000087000000}"/>
    <cellStyle name="40% - Accent6 2" xfId="233" xr:uid="{00000000-0005-0000-0000-000088000000}"/>
    <cellStyle name="40% - Accent6 2 2" xfId="234" xr:uid="{00000000-0005-0000-0000-000089000000}"/>
    <cellStyle name="40% - Accent6 2 2 2" xfId="235" xr:uid="{00000000-0005-0000-0000-00008A000000}"/>
    <cellStyle name="40% - Accent6 2 2 2 2" xfId="236" xr:uid="{00000000-0005-0000-0000-00008B000000}"/>
    <cellStyle name="40% - Accent6 2 2 3" xfId="237" xr:uid="{00000000-0005-0000-0000-00008C000000}"/>
    <cellStyle name="40% - Accent6 2 2 3 2" xfId="238" xr:uid="{00000000-0005-0000-0000-00008D000000}"/>
    <cellStyle name="40% - Accent6 2 2 4" xfId="239" xr:uid="{00000000-0005-0000-0000-00008E000000}"/>
    <cellStyle name="40% - Accent6 2 2 4 2" xfId="240" xr:uid="{00000000-0005-0000-0000-00008F000000}"/>
    <cellStyle name="40% - Accent6 2 2 5" xfId="241" xr:uid="{00000000-0005-0000-0000-000090000000}"/>
    <cellStyle name="40% - Accent6 2 2 6" xfId="242" xr:uid="{00000000-0005-0000-0000-000091000000}"/>
    <cellStyle name="40% - Accent6 2 2 7" xfId="243" xr:uid="{00000000-0005-0000-0000-000092000000}"/>
    <cellStyle name="40% - Accent6 3" xfId="244" xr:uid="{00000000-0005-0000-0000-000093000000}"/>
    <cellStyle name="5 indents" xfId="46" xr:uid="{00000000-0005-0000-0000-000094000000}"/>
    <cellStyle name="60% - Accent1 2" xfId="245" xr:uid="{00000000-0005-0000-0000-000095000000}"/>
    <cellStyle name="60% - Accent1 2 2" xfId="246" xr:uid="{00000000-0005-0000-0000-000096000000}"/>
    <cellStyle name="60% - Accent1 3" xfId="247" xr:uid="{00000000-0005-0000-0000-000097000000}"/>
    <cellStyle name="60% - Accent2 2" xfId="248" xr:uid="{00000000-0005-0000-0000-000098000000}"/>
    <cellStyle name="60% - Accent2 2 2" xfId="249" xr:uid="{00000000-0005-0000-0000-000099000000}"/>
    <cellStyle name="60% - Accent2 3" xfId="250" xr:uid="{00000000-0005-0000-0000-00009A000000}"/>
    <cellStyle name="60% - Accent3 2" xfId="251" xr:uid="{00000000-0005-0000-0000-00009B000000}"/>
    <cellStyle name="60% - Accent3 2 2" xfId="252" xr:uid="{00000000-0005-0000-0000-00009C000000}"/>
    <cellStyle name="60% - Accent3 3" xfId="253" xr:uid="{00000000-0005-0000-0000-00009D000000}"/>
    <cellStyle name="60% - Accent4 2" xfId="254" xr:uid="{00000000-0005-0000-0000-00009E000000}"/>
    <cellStyle name="60% - Accent4 2 2" xfId="255" xr:uid="{00000000-0005-0000-0000-00009F000000}"/>
    <cellStyle name="60% - Accent4 3" xfId="256" xr:uid="{00000000-0005-0000-0000-0000A0000000}"/>
    <cellStyle name="60% - Accent5 2" xfId="257" xr:uid="{00000000-0005-0000-0000-0000A1000000}"/>
    <cellStyle name="60% - Accent5 2 2" xfId="258" xr:uid="{00000000-0005-0000-0000-0000A2000000}"/>
    <cellStyle name="60% - Accent5 3" xfId="259" xr:uid="{00000000-0005-0000-0000-0000A3000000}"/>
    <cellStyle name="60% - Accent6 2" xfId="260" xr:uid="{00000000-0005-0000-0000-0000A4000000}"/>
    <cellStyle name="60% - Accent6 2 2" xfId="261" xr:uid="{00000000-0005-0000-0000-0000A5000000}"/>
    <cellStyle name="60% - Accent6 3" xfId="262" xr:uid="{00000000-0005-0000-0000-0000A6000000}"/>
    <cellStyle name="Accent1 2" xfId="263" xr:uid="{00000000-0005-0000-0000-0000A7000000}"/>
    <cellStyle name="Accent1 2 2" xfId="264" xr:uid="{00000000-0005-0000-0000-0000A8000000}"/>
    <cellStyle name="Accent1 3" xfId="265" xr:uid="{00000000-0005-0000-0000-0000A9000000}"/>
    <cellStyle name="Accent2 2" xfId="266" xr:uid="{00000000-0005-0000-0000-0000AA000000}"/>
    <cellStyle name="Accent2 2 2" xfId="267" xr:uid="{00000000-0005-0000-0000-0000AB000000}"/>
    <cellStyle name="Accent2 3" xfId="268" xr:uid="{00000000-0005-0000-0000-0000AC000000}"/>
    <cellStyle name="Accent3 2" xfId="269" xr:uid="{00000000-0005-0000-0000-0000AD000000}"/>
    <cellStyle name="Accent3 2 2" xfId="270" xr:uid="{00000000-0005-0000-0000-0000AE000000}"/>
    <cellStyle name="Accent3 3" xfId="271" xr:uid="{00000000-0005-0000-0000-0000AF000000}"/>
    <cellStyle name="Accent4 2" xfId="272" xr:uid="{00000000-0005-0000-0000-0000B0000000}"/>
    <cellStyle name="Accent4 2 2" xfId="273" xr:uid="{00000000-0005-0000-0000-0000B1000000}"/>
    <cellStyle name="Accent4 3" xfId="274" xr:uid="{00000000-0005-0000-0000-0000B2000000}"/>
    <cellStyle name="Accent5 2" xfId="275" xr:uid="{00000000-0005-0000-0000-0000B3000000}"/>
    <cellStyle name="Accent5 2 2" xfId="276" xr:uid="{00000000-0005-0000-0000-0000B4000000}"/>
    <cellStyle name="Accent5 3" xfId="277" xr:uid="{00000000-0005-0000-0000-0000B5000000}"/>
    <cellStyle name="Accent6 2" xfId="278" xr:uid="{00000000-0005-0000-0000-0000B6000000}"/>
    <cellStyle name="Accent6 2 2" xfId="279" xr:uid="{00000000-0005-0000-0000-0000B7000000}"/>
    <cellStyle name="Accent6 3" xfId="280" xr:uid="{00000000-0005-0000-0000-0000B8000000}"/>
    <cellStyle name="Bad 2" xfId="281" xr:uid="{00000000-0005-0000-0000-0000B9000000}"/>
    <cellStyle name="Bad 2 2" xfId="282" xr:uid="{00000000-0005-0000-0000-0000BA000000}"/>
    <cellStyle name="Bad 3" xfId="283" xr:uid="{00000000-0005-0000-0000-0000BB000000}"/>
    <cellStyle name="Calculation 2" xfId="284" xr:uid="{00000000-0005-0000-0000-0000BC000000}"/>
    <cellStyle name="Calculation 2 2" xfId="285" xr:uid="{00000000-0005-0000-0000-0000BD000000}"/>
    <cellStyle name="Calculation 2 3" xfId="1535" xr:uid="{00000000-0005-0000-0000-0000BE000000}"/>
    <cellStyle name="Calculation 2 4" xfId="1549" xr:uid="{00000000-0005-0000-0000-0000BF000000}"/>
    <cellStyle name="Calculation 2 5" xfId="1537" xr:uid="{00000000-0005-0000-0000-0000C0000000}"/>
    <cellStyle name="Calculation 2 6" xfId="1547" xr:uid="{00000000-0005-0000-0000-0000C1000000}"/>
    <cellStyle name="Calculation 3" xfId="286" xr:uid="{00000000-0005-0000-0000-0000C2000000}"/>
    <cellStyle name="Calculation 3 2" xfId="1536" xr:uid="{00000000-0005-0000-0000-0000C3000000}"/>
    <cellStyle name="Calculation 3 3" xfId="1548" xr:uid="{00000000-0005-0000-0000-0000C4000000}"/>
    <cellStyle name="Calculation 3 4" xfId="1538" xr:uid="{00000000-0005-0000-0000-0000C5000000}"/>
    <cellStyle name="Calculation 3 5" xfId="1546" xr:uid="{00000000-0005-0000-0000-0000C6000000}"/>
    <cellStyle name="Check Cell 2" xfId="287" xr:uid="{00000000-0005-0000-0000-0000C7000000}"/>
    <cellStyle name="Check Cell 2 2" xfId="288" xr:uid="{00000000-0005-0000-0000-0000C8000000}"/>
    <cellStyle name="Check Cell 3" xfId="289" xr:uid="{00000000-0005-0000-0000-0000C9000000}"/>
    <cellStyle name="clsAltData" xfId="47" xr:uid="{00000000-0005-0000-0000-0000CA000000}"/>
    <cellStyle name="clsAltMRVData" xfId="48" xr:uid="{00000000-0005-0000-0000-0000CB000000}"/>
    <cellStyle name="clsBlank" xfId="49" xr:uid="{00000000-0005-0000-0000-0000CC000000}"/>
    <cellStyle name="clsColumnHeader" xfId="50" xr:uid="{00000000-0005-0000-0000-0000CD000000}"/>
    <cellStyle name="clsData" xfId="51" xr:uid="{00000000-0005-0000-0000-0000CE000000}"/>
    <cellStyle name="clsDefault" xfId="52" xr:uid="{00000000-0005-0000-0000-0000CF000000}"/>
    <cellStyle name="clsFooter" xfId="53" xr:uid="{00000000-0005-0000-0000-0000D0000000}"/>
    <cellStyle name="clsIndexTableTitle" xfId="54" xr:uid="{00000000-0005-0000-0000-0000D1000000}"/>
    <cellStyle name="clsMRVData" xfId="55" xr:uid="{00000000-0005-0000-0000-0000D2000000}"/>
    <cellStyle name="clsReportFooter" xfId="56" xr:uid="{00000000-0005-0000-0000-0000D3000000}"/>
    <cellStyle name="clsReportHeader" xfId="57" xr:uid="{00000000-0005-0000-0000-0000D4000000}"/>
    <cellStyle name="clsRowHeader" xfId="58" xr:uid="{00000000-0005-0000-0000-0000D5000000}"/>
    <cellStyle name="clsScale" xfId="59" xr:uid="{00000000-0005-0000-0000-0000D6000000}"/>
    <cellStyle name="clsSection" xfId="60" xr:uid="{00000000-0005-0000-0000-0000D7000000}"/>
    <cellStyle name="Comma" xfId="1" builtinId="3"/>
    <cellStyle name="Comma 10" xfId="290" xr:uid="{00000000-0005-0000-0000-0000D9000000}"/>
    <cellStyle name="Comma 10 2" xfId="291" xr:uid="{00000000-0005-0000-0000-0000DA000000}"/>
    <cellStyle name="Comma 10 2 2" xfId="292" xr:uid="{00000000-0005-0000-0000-0000DB000000}"/>
    <cellStyle name="Comma 10 3" xfId="293" xr:uid="{00000000-0005-0000-0000-0000DC000000}"/>
    <cellStyle name="Comma 11" xfId="294" xr:uid="{00000000-0005-0000-0000-0000DD000000}"/>
    <cellStyle name="Comma 11 2" xfId="295" xr:uid="{00000000-0005-0000-0000-0000DE000000}"/>
    <cellStyle name="Comma 11 2 2" xfId="296" xr:uid="{00000000-0005-0000-0000-0000DF000000}"/>
    <cellStyle name="Comma 11 3" xfId="297" xr:uid="{00000000-0005-0000-0000-0000E0000000}"/>
    <cellStyle name="Comma 12" xfId="298" xr:uid="{00000000-0005-0000-0000-0000E1000000}"/>
    <cellStyle name="Comma 13" xfId="16" xr:uid="{00000000-0005-0000-0000-0000E2000000}"/>
    <cellStyle name="Comma 13 2" xfId="299" xr:uid="{00000000-0005-0000-0000-0000E3000000}"/>
    <cellStyle name="Comma 13 2 2" xfId="300" xr:uid="{00000000-0005-0000-0000-0000E4000000}"/>
    <cellStyle name="Comma 13 3" xfId="301" xr:uid="{00000000-0005-0000-0000-0000E5000000}"/>
    <cellStyle name="Comma 14" xfId="302" xr:uid="{00000000-0005-0000-0000-0000E6000000}"/>
    <cellStyle name="Comma 14 2" xfId="303" xr:uid="{00000000-0005-0000-0000-0000E7000000}"/>
    <cellStyle name="Comma 14 2 2" xfId="304" xr:uid="{00000000-0005-0000-0000-0000E8000000}"/>
    <cellStyle name="Comma 14 3" xfId="305" xr:uid="{00000000-0005-0000-0000-0000E9000000}"/>
    <cellStyle name="Comma 14 3 2" xfId="306" xr:uid="{00000000-0005-0000-0000-0000EA000000}"/>
    <cellStyle name="Comma 14 4" xfId="307" xr:uid="{00000000-0005-0000-0000-0000EB000000}"/>
    <cellStyle name="Comma 15" xfId="308" xr:uid="{00000000-0005-0000-0000-0000EC000000}"/>
    <cellStyle name="Comma 15 2" xfId="309" xr:uid="{00000000-0005-0000-0000-0000ED000000}"/>
    <cellStyle name="Comma 15 2 2" xfId="310" xr:uid="{00000000-0005-0000-0000-0000EE000000}"/>
    <cellStyle name="Comma 15 3" xfId="311" xr:uid="{00000000-0005-0000-0000-0000EF000000}"/>
    <cellStyle name="Comma 16" xfId="312" xr:uid="{00000000-0005-0000-0000-0000F0000000}"/>
    <cellStyle name="Comma 16 2" xfId="313" xr:uid="{00000000-0005-0000-0000-0000F1000000}"/>
    <cellStyle name="Comma 16 3" xfId="314" xr:uid="{00000000-0005-0000-0000-0000F2000000}"/>
    <cellStyle name="Comma 17" xfId="315" xr:uid="{00000000-0005-0000-0000-0000F3000000}"/>
    <cellStyle name="Comma 17 2" xfId="316" xr:uid="{00000000-0005-0000-0000-0000F4000000}"/>
    <cellStyle name="Comma 17 2 2" xfId="317" xr:uid="{00000000-0005-0000-0000-0000F5000000}"/>
    <cellStyle name="Comma 17 3" xfId="318" xr:uid="{00000000-0005-0000-0000-0000F6000000}"/>
    <cellStyle name="Comma 17 3 2" xfId="319" xr:uid="{00000000-0005-0000-0000-0000F7000000}"/>
    <cellStyle name="Comma 17 4" xfId="320" xr:uid="{00000000-0005-0000-0000-0000F8000000}"/>
    <cellStyle name="Comma 17 5" xfId="321" xr:uid="{00000000-0005-0000-0000-0000F9000000}"/>
    <cellStyle name="Comma 18" xfId="322" xr:uid="{00000000-0005-0000-0000-0000FA000000}"/>
    <cellStyle name="Comma 18 2" xfId="323" xr:uid="{00000000-0005-0000-0000-0000FB000000}"/>
    <cellStyle name="Comma 18 2 2" xfId="324" xr:uid="{00000000-0005-0000-0000-0000FC000000}"/>
    <cellStyle name="Comma 18 3" xfId="325" xr:uid="{00000000-0005-0000-0000-0000FD000000}"/>
    <cellStyle name="Comma 19" xfId="326" xr:uid="{00000000-0005-0000-0000-0000FE000000}"/>
    <cellStyle name="Comma 19 2" xfId="327" xr:uid="{00000000-0005-0000-0000-0000FF000000}"/>
    <cellStyle name="Comma 19 2 2" xfId="328" xr:uid="{00000000-0005-0000-0000-000000010000}"/>
    <cellStyle name="Comma 19 3" xfId="329" xr:uid="{00000000-0005-0000-0000-000001010000}"/>
    <cellStyle name="Comma 2" xfId="38" xr:uid="{00000000-0005-0000-0000-000002010000}"/>
    <cellStyle name="Comma 2 10" xfId="330" xr:uid="{00000000-0005-0000-0000-000003010000}"/>
    <cellStyle name="Comma 2 10 2" xfId="331" xr:uid="{00000000-0005-0000-0000-000004010000}"/>
    <cellStyle name="Comma 2 11" xfId="332" xr:uid="{00000000-0005-0000-0000-000005010000}"/>
    <cellStyle name="Comma 2 12" xfId="333" xr:uid="{00000000-0005-0000-0000-000006010000}"/>
    <cellStyle name="Comma 2 2" xfId="34" xr:uid="{00000000-0005-0000-0000-000007010000}"/>
    <cellStyle name="Comma 2 2 2" xfId="15" xr:uid="{00000000-0005-0000-0000-000008010000}"/>
    <cellStyle name="Comma 2 2 2 2" xfId="334" xr:uid="{00000000-0005-0000-0000-000009010000}"/>
    <cellStyle name="Comma 2 2 2 2 2" xfId="335" xr:uid="{00000000-0005-0000-0000-00000A010000}"/>
    <cellStyle name="Comma 2 2 2 3" xfId="336" xr:uid="{00000000-0005-0000-0000-00000B010000}"/>
    <cellStyle name="Comma 2 2 2 4" xfId="1574" xr:uid="{00000000-0005-0000-0000-00000C010000}"/>
    <cellStyle name="Comma 2 2 3" xfId="61" xr:uid="{00000000-0005-0000-0000-00000D010000}"/>
    <cellStyle name="Comma 2 2 3 2" xfId="337" xr:uid="{00000000-0005-0000-0000-00000E010000}"/>
    <cellStyle name="Comma 2 2 3 3" xfId="338" xr:uid="{00000000-0005-0000-0000-00000F010000}"/>
    <cellStyle name="Comma 2 2 4" xfId="339" xr:uid="{00000000-0005-0000-0000-000010010000}"/>
    <cellStyle name="Comma 2 2 4 2" xfId="340" xr:uid="{00000000-0005-0000-0000-000011010000}"/>
    <cellStyle name="Comma 2 2 5" xfId="341" xr:uid="{00000000-0005-0000-0000-000012010000}"/>
    <cellStyle name="Comma 2 2 6" xfId="21" xr:uid="{00000000-0005-0000-0000-000013010000}"/>
    <cellStyle name="Comma 2 3" xfId="39" xr:uid="{00000000-0005-0000-0000-000014010000}"/>
    <cellStyle name="Comma 2 3 2" xfId="342" xr:uid="{00000000-0005-0000-0000-000015010000}"/>
    <cellStyle name="Comma 2 3 2 2" xfId="343" xr:uid="{00000000-0005-0000-0000-000016010000}"/>
    <cellStyle name="Comma 2 3 3" xfId="344" xr:uid="{00000000-0005-0000-0000-000017010000}"/>
    <cellStyle name="Comma 2 4" xfId="345" xr:uid="{00000000-0005-0000-0000-000018010000}"/>
    <cellStyle name="Comma 2 4 2" xfId="346" xr:uid="{00000000-0005-0000-0000-000019010000}"/>
    <cellStyle name="Comma 2 4 2 2" xfId="347" xr:uid="{00000000-0005-0000-0000-00001A010000}"/>
    <cellStyle name="Comma 2 4 3" xfId="348" xr:uid="{00000000-0005-0000-0000-00001B010000}"/>
    <cellStyle name="Comma 2 5" xfId="349" xr:uid="{00000000-0005-0000-0000-00001C010000}"/>
    <cellStyle name="Comma 2 5 2" xfId="350" xr:uid="{00000000-0005-0000-0000-00001D010000}"/>
    <cellStyle name="Comma 2 6" xfId="351" xr:uid="{00000000-0005-0000-0000-00001E010000}"/>
    <cellStyle name="Comma 2 6 2" xfId="352" xr:uid="{00000000-0005-0000-0000-00001F010000}"/>
    <cellStyle name="Comma 2 6 2 2" xfId="353" xr:uid="{00000000-0005-0000-0000-000020010000}"/>
    <cellStyle name="Comma 2 6 3" xfId="354" xr:uid="{00000000-0005-0000-0000-000021010000}"/>
    <cellStyle name="Comma 2 6 3 2" xfId="355" xr:uid="{00000000-0005-0000-0000-000022010000}"/>
    <cellStyle name="Comma 2 6 4" xfId="356" xr:uid="{00000000-0005-0000-0000-000023010000}"/>
    <cellStyle name="Comma 2 7" xfId="357" xr:uid="{00000000-0005-0000-0000-000024010000}"/>
    <cellStyle name="Comma 2 8" xfId="358" xr:uid="{00000000-0005-0000-0000-000025010000}"/>
    <cellStyle name="Comma 2 8 2" xfId="359" xr:uid="{00000000-0005-0000-0000-000026010000}"/>
    <cellStyle name="Comma 2 8 2 2" xfId="360" xr:uid="{00000000-0005-0000-0000-000027010000}"/>
    <cellStyle name="Comma 2 8 3" xfId="361" xr:uid="{00000000-0005-0000-0000-000028010000}"/>
    <cellStyle name="Comma 2 9" xfId="362" xr:uid="{00000000-0005-0000-0000-000029010000}"/>
    <cellStyle name="Comma 2 9 2" xfId="363" xr:uid="{00000000-0005-0000-0000-00002A010000}"/>
    <cellStyle name="Comma 2 9 3" xfId="364" xr:uid="{00000000-0005-0000-0000-00002B010000}"/>
    <cellStyle name="Comma 20" xfId="365" xr:uid="{00000000-0005-0000-0000-00002C010000}"/>
    <cellStyle name="Comma 20 2" xfId="366" xr:uid="{00000000-0005-0000-0000-00002D010000}"/>
    <cellStyle name="Comma 20 3" xfId="367" xr:uid="{00000000-0005-0000-0000-00002E010000}"/>
    <cellStyle name="Comma 21" xfId="368" xr:uid="{00000000-0005-0000-0000-00002F010000}"/>
    <cellStyle name="Comma 21 2" xfId="369" xr:uid="{00000000-0005-0000-0000-000030010000}"/>
    <cellStyle name="Comma 22" xfId="370" xr:uid="{00000000-0005-0000-0000-000031010000}"/>
    <cellStyle name="Comma 22 2" xfId="371" xr:uid="{00000000-0005-0000-0000-000032010000}"/>
    <cellStyle name="Comma 23" xfId="372" xr:uid="{00000000-0005-0000-0000-000033010000}"/>
    <cellStyle name="Comma 23 2" xfId="373" xr:uid="{00000000-0005-0000-0000-000034010000}"/>
    <cellStyle name="Comma 23 3" xfId="374" xr:uid="{00000000-0005-0000-0000-000035010000}"/>
    <cellStyle name="Comma 24" xfId="375" xr:uid="{00000000-0005-0000-0000-000036010000}"/>
    <cellStyle name="Comma 24 2" xfId="376" xr:uid="{00000000-0005-0000-0000-000037010000}"/>
    <cellStyle name="Comma 24 3" xfId="377" xr:uid="{00000000-0005-0000-0000-000038010000}"/>
    <cellStyle name="Comma 25" xfId="378" xr:uid="{00000000-0005-0000-0000-000039010000}"/>
    <cellStyle name="Comma 25 2" xfId="379" xr:uid="{00000000-0005-0000-0000-00003A010000}"/>
    <cellStyle name="Comma 26" xfId="380" xr:uid="{00000000-0005-0000-0000-00003B010000}"/>
    <cellStyle name="Comma 26 2" xfId="381" xr:uid="{00000000-0005-0000-0000-00003C010000}"/>
    <cellStyle name="Comma 27" xfId="382" xr:uid="{00000000-0005-0000-0000-00003D010000}"/>
    <cellStyle name="Comma 28" xfId="383" xr:uid="{00000000-0005-0000-0000-00003E010000}"/>
    <cellStyle name="Comma 29" xfId="384" xr:uid="{00000000-0005-0000-0000-00003F010000}"/>
    <cellStyle name="Comma 3" xfId="41" xr:uid="{00000000-0005-0000-0000-000040010000}"/>
    <cellStyle name="Comma 3 2" xfId="385" xr:uid="{00000000-0005-0000-0000-000041010000}"/>
    <cellStyle name="Comma 3 2 2" xfId="386" xr:uid="{00000000-0005-0000-0000-000042010000}"/>
    <cellStyle name="Comma 3 2 2 2" xfId="387" xr:uid="{00000000-0005-0000-0000-000043010000}"/>
    <cellStyle name="Comma 3 2 2 2 2" xfId="388" xr:uid="{00000000-0005-0000-0000-000044010000}"/>
    <cellStyle name="Comma 3 2 2 2 2 2" xfId="389" xr:uid="{00000000-0005-0000-0000-000045010000}"/>
    <cellStyle name="Comma 3 2 2 2 2 2 2" xfId="390" xr:uid="{00000000-0005-0000-0000-000046010000}"/>
    <cellStyle name="Comma 3 2 2 2 2 3" xfId="391" xr:uid="{00000000-0005-0000-0000-000047010000}"/>
    <cellStyle name="Comma 3 2 2 2 2 3 2" xfId="392" xr:uid="{00000000-0005-0000-0000-000048010000}"/>
    <cellStyle name="Comma 3 2 2 2 2 4" xfId="393" xr:uid="{00000000-0005-0000-0000-000049010000}"/>
    <cellStyle name="Comma 3 2 2 2 2 5" xfId="394" xr:uid="{00000000-0005-0000-0000-00004A010000}"/>
    <cellStyle name="Comma 3 2 2 2 3" xfId="395" xr:uid="{00000000-0005-0000-0000-00004B010000}"/>
    <cellStyle name="Comma 3 2 2 2 3 2" xfId="396" xr:uid="{00000000-0005-0000-0000-00004C010000}"/>
    <cellStyle name="Comma 3 2 2 2 4" xfId="397" xr:uid="{00000000-0005-0000-0000-00004D010000}"/>
    <cellStyle name="Comma 3 2 2 2 4 2" xfId="398" xr:uid="{00000000-0005-0000-0000-00004E010000}"/>
    <cellStyle name="Comma 3 2 2 2 5" xfId="399" xr:uid="{00000000-0005-0000-0000-00004F010000}"/>
    <cellStyle name="Comma 3 2 2 2 6" xfId="400" xr:uid="{00000000-0005-0000-0000-000050010000}"/>
    <cellStyle name="Comma 3 2 2 3" xfId="401" xr:uid="{00000000-0005-0000-0000-000051010000}"/>
    <cellStyle name="Comma 3 2 2 3 2" xfId="402" xr:uid="{00000000-0005-0000-0000-000052010000}"/>
    <cellStyle name="Comma 3 2 2 3 2 2" xfId="403" xr:uid="{00000000-0005-0000-0000-000053010000}"/>
    <cellStyle name="Comma 3 2 2 3 3" xfId="404" xr:uid="{00000000-0005-0000-0000-000054010000}"/>
    <cellStyle name="Comma 3 2 2 3 3 2" xfId="405" xr:uid="{00000000-0005-0000-0000-000055010000}"/>
    <cellStyle name="Comma 3 2 2 3 4" xfId="406" xr:uid="{00000000-0005-0000-0000-000056010000}"/>
    <cellStyle name="Comma 3 2 2 3 5" xfId="407" xr:uid="{00000000-0005-0000-0000-000057010000}"/>
    <cellStyle name="Comma 3 2 2 4" xfId="408" xr:uid="{00000000-0005-0000-0000-000058010000}"/>
    <cellStyle name="Comma 3 2 2 4 2" xfId="409" xr:uid="{00000000-0005-0000-0000-000059010000}"/>
    <cellStyle name="Comma 3 2 2 5" xfId="410" xr:uid="{00000000-0005-0000-0000-00005A010000}"/>
    <cellStyle name="Comma 3 2 2 5 2" xfId="411" xr:uid="{00000000-0005-0000-0000-00005B010000}"/>
    <cellStyle name="Comma 3 2 2 6" xfId="412" xr:uid="{00000000-0005-0000-0000-00005C010000}"/>
    <cellStyle name="Comma 3 2 2 7" xfId="413" xr:uid="{00000000-0005-0000-0000-00005D010000}"/>
    <cellStyle name="Comma 3 2 3" xfId="414" xr:uid="{00000000-0005-0000-0000-00005E010000}"/>
    <cellStyle name="Comma 3 2 3 2" xfId="415" xr:uid="{00000000-0005-0000-0000-00005F010000}"/>
    <cellStyle name="Comma 3 2 3 2 2" xfId="416" xr:uid="{00000000-0005-0000-0000-000060010000}"/>
    <cellStyle name="Comma 3 2 3 2 2 2" xfId="417" xr:uid="{00000000-0005-0000-0000-000061010000}"/>
    <cellStyle name="Comma 3 2 3 2 3" xfId="418" xr:uid="{00000000-0005-0000-0000-000062010000}"/>
    <cellStyle name="Comma 3 2 3 2 3 2" xfId="419" xr:uid="{00000000-0005-0000-0000-000063010000}"/>
    <cellStyle name="Comma 3 2 3 2 4" xfId="420" xr:uid="{00000000-0005-0000-0000-000064010000}"/>
    <cellStyle name="Comma 3 2 3 2 5" xfId="421" xr:uid="{00000000-0005-0000-0000-000065010000}"/>
    <cellStyle name="Comma 3 2 3 3" xfId="422" xr:uid="{00000000-0005-0000-0000-000066010000}"/>
    <cellStyle name="Comma 3 2 3 3 2" xfId="423" xr:uid="{00000000-0005-0000-0000-000067010000}"/>
    <cellStyle name="Comma 3 2 3 4" xfId="424" xr:uid="{00000000-0005-0000-0000-000068010000}"/>
    <cellStyle name="Comma 3 2 3 4 2" xfId="425" xr:uid="{00000000-0005-0000-0000-000069010000}"/>
    <cellStyle name="Comma 3 2 3 5" xfId="426" xr:uid="{00000000-0005-0000-0000-00006A010000}"/>
    <cellStyle name="Comma 3 2 3 6" xfId="427" xr:uid="{00000000-0005-0000-0000-00006B010000}"/>
    <cellStyle name="Comma 3 2 4" xfId="428" xr:uid="{00000000-0005-0000-0000-00006C010000}"/>
    <cellStyle name="Comma 3 2 4 2" xfId="429" xr:uid="{00000000-0005-0000-0000-00006D010000}"/>
    <cellStyle name="Comma 3 2 4 2 2" xfId="430" xr:uid="{00000000-0005-0000-0000-00006E010000}"/>
    <cellStyle name="Comma 3 2 4 3" xfId="431" xr:uid="{00000000-0005-0000-0000-00006F010000}"/>
    <cellStyle name="Comma 3 2 4 3 2" xfId="432" xr:uid="{00000000-0005-0000-0000-000070010000}"/>
    <cellStyle name="Comma 3 2 4 4" xfId="433" xr:uid="{00000000-0005-0000-0000-000071010000}"/>
    <cellStyle name="Comma 3 2 4 5" xfId="434" xr:uid="{00000000-0005-0000-0000-000072010000}"/>
    <cellStyle name="Comma 3 2 5" xfId="435" xr:uid="{00000000-0005-0000-0000-000073010000}"/>
    <cellStyle name="Comma 3 2 5 2" xfId="436" xr:uid="{00000000-0005-0000-0000-000074010000}"/>
    <cellStyle name="Comma 3 2 6" xfId="437" xr:uid="{00000000-0005-0000-0000-000075010000}"/>
    <cellStyle name="Comma 3 2 6 2" xfId="438" xr:uid="{00000000-0005-0000-0000-000076010000}"/>
    <cellStyle name="Comma 3 2 7" xfId="439" xr:uid="{00000000-0005-0000-0000-000077010000}"/>
    <cellStyle name="Comma 3 2 7 2" xfId="440" xr:uid="{00000000-0005-0000-0000-000078010000}"/>
    <cellStyle name="Comma 3 2 8" xfId="441" xr:uid="{00000000-0005-0000-0000-000079010000}"/>
    <cellStyle name="Comma 3 2 9" xfId="442" xr:uid="{00000000-0005-0000-0000-00007A010000}"/>
    <cellStyle name="Comma 3 3" xfId="443" xr:uid="{00000000-0005-0000-0000-00007B010000}"/>
    <cellStyle name="Comma 3 3 2" xfId="444" xr:uid="{00000000-0005-0000-0000-00007C010000}"/>
    <cellStyle name="Comma 3 3 2 2" xfId="445" xr:uid="{00000000-0005-0000-0000-00007D010000}"/>
    <cellStyle name="Comma 3 3 3" xfId="446" xr:uid="{00000000-0005-0000-0000-00007E010000}"/>
    <cellStyle name="Comma 3 3 3 2" xfId="447" xr:uid="{00000000-0005-0000-0000-00007F010000}"/>
    <cellStyle name="Comma 3 3 4" xfId="448" xr:uid="{00000000-0005-0000-0000-000080010000}"/>
    <cellStyle name="Comma 3 3 5" xfId="449" xr:uid="{00000000-0005-0000-0000-000081010000}"/>
    <cellStyle name="Comma 3 4" xfId="450" xr:uid="{00000000-0005-0000-0000-000082010000}"/>
    <cellStyle name="Comma 3 4 2" xfId="451" xr:uid="{00000000-0005-0000-0000-000083010000}"/>
    <cellStyle name="Comma 3 5" xfId="452" xr:uid="{00000000-0005-0000-0000-000084010000}"/>
    <cellStyle name="Comma 3 5 2" xfId="453" xr:uid="{00000000-0005-0000-0000-000085010000}"/>
    <cellStyle name="Comma 3 5 2 2" xfId="454" xr:uid="{00000000-0005-0000-0000-000086010000}"/>
    <cellStyle name="Comma 3 5 3" xfId="455" xr:uid="{00000000-0005-0000-0000-000087010000}"/>
    <cellStyle name="Comma 3 6" xfId="456" xr:uid="{00000000-0005-0000-0000-000088010000}"/>
    <cellStyle name="Comma 3 6 2" xfId="457" xr:uid="{00000000-0005-0000-0000-000089010000}"/>
    <cellStyle name="Comma 3 6 2 2" xfId="458" xr:uid="{00000000-0005-0000-0000-00008A010000}"/>
    <cellStyle name="Comma 3 6 3" xfId="459" xr:uid="{00000000-0005-0000-0000-00008B010000}"/>
    <cellStyle name="Comma 3 7" xfId="460" xr:uid="{00000000-0005-0000-0000-00008C010000}"/>
    <cellStyle name="Comma 3 7 2" xfId="461" xr:uid="{00000000-0005-0000-0000-00008D010000}"/>
    <cellStyle name="Comma 3 8" xfId="1516" xr:uid="{00000000-0005-0000-0000-00008E010000}"/>
    <cellStyle name="Comma 4" xfId="62" xr:uid="{00000000-0005-0000-0000-00008F010000}"/>
    <cellStyle name="Comma 4 2" xfId="19" xr:uid="{00000000-0005-0000-0000-000090010000}"/>
    <cellStyle name="Comma 4 2 2" xfId="462" xr:uid="{00000000-0005-0000-0000-000091010000}"/>
    <cellStyle name="Comma 4 2 2 2" xfId="463" xr:uid="{00000000-0005-0000-0000-000092010000}"/>
    <cellStyle name="Comma 4 2 3" xfId="464" xr:uid="{00000000-0005-0000-0000-000093010000}"/>
    <cellStyle name="Comma 4 2 4" xfId="18" xr:uid="{00000000-0005-0000-0000-000094010000}"/>
    <cellStyle name="Comma 4 2 4 2" xfId="100" xr:uid="{00000000-0005-0000-0000-000095010000}"/>
    <cellStyle name="Comma 4 2 5" xfId="6" xr:uid="{00000000-0005-0000-0000-000096010000}"/>
    <cellStyle name="Comma 4 2 5 2" xfId="465" xr:uid="{00000000-0005-0000-0000-000097010000}"/>
    <cellStyle name="Comma 4 2 6" xfId="99" xr:uid="{00000000-0005-0000-0000-000098010000}"/>
    <cellStyle name="Comma 4 3" xfId="466" xr:uid="{00000000-0005-0000-0000-000099010000}"/>
    <cellStyle name="Comma 4 3 2" xfId="467" xr:uid="{00000000-0005-0000-0000-00009A010000}"/>
    <cellStyle name="Comma 4 3 2 2" xfId="468" xr:uid="{00000000-0005-0000-0000-00009B010000}"/>
    <cellStyle name="Comma 4 3 3" xfId="469" xr:uid="{00000000-0005-0000-0000-00009C010000}"/>
    <cellStyle name="Comma 4 4" xfId="470" xr:uid="{00000000-0005-0000-0000-00009D010000}"/>
    <cellStyle name="Comma 4 4 2" xfId="471" xr:uid="{00000000-0005-0000-0000-00009E010000}"/>
    <cellStyle name="Comma 4 5" xfId="472" xr:uid="{00000000-0005-0000-0000-00009F010000}"/>
    <cellStyle name="Comma 4 5 2" xfId="473" xr:uid="{00000000-0005-0000-0000-0000A0010000}"/>
    <cellStyle name="Comma 4 6" xfId="474" xr:uid="{00000000-0005-0000-0000-0000A1010000}"/>
    <cellStyle name="Comma 4 6 2" xfId="475" xr:uid="{00000000-0005-0000-0000-0000A2010000}"/>
    <cellStyle name="Comma 4 6 2 2" xfId="476" xr:uid="{00000000-0005-0000-0000-0000A3010000}"/>
    <cellStyle name="Comma 4 7" xfId="477" xr:uid="{00000000-0005-0000-0000-0000A4010000}"/>
    <cellStyle name="Comma 4 7 2" xfId="478" xr:uid="{00000000-0005-0000-0000-0000A5010000}"/>
    <cellStyle name="Comma 4 8" xfId="479" xr:uid="{00000000-0005-0000-0000-0000A6010000}"/>
    <cellStyle name="Comma 43" xfId="1575" xr:uid="{00000000-0005-0000-0000-0000A7010000}"/>
    <cellStyle name="Comma 5" xfId="12" xr:uid="{00000000-0005-0000-0000-0000A8010000}"/>
    <cellStyle name="Comma 5 10" xfId="480" xr:uid="{00000000-0005-0000-0000-0000A9010000}"/>
    <cellStyle name="Comma 5 2" xfId="481" xr:uid="{00000000-0005-0000-0000-0000AA010000}"/>
    <cellStyle name="Comma 5 2 2" xfId="482" xr:uid="{00000000-0005-0000-0000-0000AB010000}"/>
    <cellStyle name="Comma 5 2 2 2" xfId="483" xr:uid="{00000000-0005-0000-0000-0000AC010000}"/>
    <cellStyle name="Comma 5 2 3" xfId="484" xr:uid="{00000000-0005-0000-0000-0000AD010000}"/>
    <cellStyle name="Comma 5 2 4" xfId="485" xr:uid="{00000000-0005-0000-0000-0000AE010000}"/>
    <cellStyle name="Comma 5 2 4 2" xfId="486" xr:uid="{00000000-0005-0000-0000-0000AF010000}"/>
    <cellStyle name="Comma 5 2 5" xfId="487" xr:uid="{00000000-0005-0000-0000-0000B0010000}"/>
    <cellStyle name="Comma 5 3" xfId="488" xr:uid="{00000000-0005-0000-0000-0000B1010000}"/>
    <cellStyle name="Comma 5 3 2" xfId="489" xr:uid="{00000000-0005-0000-0000-0000B2010000}"/>
    <cellStyle name="Comma 5 4" xfId="490" xr:uid="{00000000-0005-0000-0000-0000B3010000}"/>
    <cellStyle name="Comma 5 4 2" xfId="491" xr:uid="{00000000-0005-0000-0000-0000B4010000}"/>
    <cellStyle name="Comma 5 4 2 2" xfId="492" xr:uid="{00000000-0005-0000-0000-0000B5010000}"/>
    <cellStyle name="Comma 5 5" xfId="493" xr:uid="{00000000-0005-0000-0000-0000B6010000}"/>
    <cellStyle name="Comma 5 5 2" xfId="494" xr:uid="{00000000-0005-0000-0000-0000B7010000}"/>
    <cellStyle name="Comma 5 6" xfId="495" xr:uid="{00000000-0005-0000-0000-0000B8010000}"/>
    <cellStyle name="Comma 5 6 2" xfId="496" xr:uid="{00000000-0005-0000-0000-0000B9010000}"/>
    <cellStyle name="Comma 5 6 2 2" xfId="497" xr:uid="{00000000-0005-0000-0000-0000BA010000}"/>
    <cellStyle name="Comma 5 6 3" xfId="498" xr:uid="{00000000-0005-0000-0000-0000BB010000}"/>
    <cellStyle name="Comma 5 7" xfId="499" xr:uid="{00000000-0005-0000-0000-0000BC010000}"/>
    <cellStyle name="Comma 5 7 2" xfId="500" xr:uid="{00000000-0005-0000-0000-0000BD010000}"/>
    <cellStyle name="Comma 5 8" xfId="501" xr:uid="{00000000-0005-0000-0000-0000BE010000}"/>
    <cellStyle name="Comma 5 8 2" xfId="502" xr:uid="{00000000-0005-0000-0000-0000BF010000}"/>
    <cellStyle name="Comma 5 9" xfId="503" xr:uid="{00000000-0005-0000-0000-0000C0010000}"/>
    <cellStyle name="Comma 6" xfId="84" xr:uid="{00000000-0005-0000-0000-0000C1010000}"/>
    <cellStyle name="Comma 6 10" xfId="504" xr:uid="{00000000-0005-0000-0000-0000C2010000}"/>
    <cellStyle name="Comma 6 2" xfId="505" xr:uid="{00000000-0005-0000-0000-0000C3010000}"/>
    <cellStyle name="Comma 6 2 2" xfId="506" xr:uid="{00000000-0005-0000-0000-0000C4010000}"/>
    <cellStyle name="Comma 6 2 2 2" xfId="507" xr:uid="{00000000-0005-0000-0000-0000C5010000}"/>
    <cellStyle name="Comma 6 2 3" xfId="508" xr:uid="{00000000-0005-0000-0000-0000C6010000}"/>
    <cellStyle name="Comma 6 2 4" xfId="509" xr:uid="{00000000-0005-0000-0000-0000C7010000}"/>
    <cellStyle name="Comma 6 3" xfId="510" xr:uid="{00000000-0005-0000-0000-0000C8010000}"/>
    <cellStyle name="Comma 6 3 2" xfId="511" xr:uid="{00000000-0005-0000-0000-0000C9010000}"/>
    <cellStyle name="Comma 6 4" xfId="512" xr:uid="{00000000-0005-0000-0000-0000CA010000}"/>
    <cellStyle name="Comma 6 4 2" xfId="513" xr:uid="{00000000-0005-0000-0000-0000CB010000}"/>
    <cellStyle name="Comma 6 5" xfId="514" xr:uid="{00000000-0005-0000-0000-0000CC010000}"/>
    <cellStyle name="Comma 6 5 2" xfId="515" xr:uid="{00000000-0005-0000-0000-0000CD010000}"/>
    <cellStyle name="Comma 6 6" xfId="516" xr:uid="{00000000-0005-0000-0000-0000CE010000}"/>
    <cellStyle name="Comma 6 6 2" xfId="517" xr:uid="{00000000-0005-0000-0000-0000CF010000}"/>
    <cellStyle name="Comma 6 7" xfId="518" xr:uid="{00000000-0005-0000-0000-0000D0010000}"/>
    <cellStyle name="Comma 6 7 2" xfId="519" xr:uid="{00000000-0005-0000-0000-0000D1010000}"/>
    <cellStyle name="Comma 6 8" xfId="520" xr:uid="{00000000-0005-0000-0000-0000D2010000}"/>
    <cellStyle name="Comma 6 8 2" xfId="521" xr:uid="{00000000-0005-0000-0000-0000D3010000}"/>
    <cellStyle name="Comma 6 9" xfId="522" xr:uid="{00000000-0005-0000-0000-0000D4010000}"/>
    <cellStyle name="Comma 7" xfId="86" xr:uid="{00000000-0005-0000-0000-0000D5010000}"/>
    <cellStyle name="Comma 7 2" xfId="88" xr:uid="{00000000-0005-0000-0000-0000D6010000}"/>
    <cellStyle name="Comma 7 2 2" xfId="523" xr:uid="{00000000-0005-0000-0000-0000D7010000}"/>
    <cellStyle name="Comma 7 3" xfId="524" xr:uid="{00000000-0005-0000-0000-0000D8010000}"/>
    <cellStyle name="Comma 8" xfId="7" xr:uid="{00000000-0005-0000-0000-0000D9010000}"/>
    <cellStyle name="Comma 8 2" xfId="525" xr:uid="{00000000-0005-0000-0000-0000DA010000}"/>
    <cellStyle name="Comma 8 2 2" xfId="526" xr:uid="{00000000-0005-0000-0000-0000DB010000}"/>
    <cellStyle name="Comma 8 2 3" xfId="527" xr:uid="{00000000-0005-0000-0000-0000DC010000}"/>
    <cellStyle name="Comma 8 2 4" xfId="4" xr:uid="{00000000-0005-0000-0000-0000DD010000}"/>
    <cellStyle name="Comma 8 3" xfId="528" xr:uid="{00000000-0005-0000-0000-0000DE010000}"/>
    <cellStyle name="Comma 8 4" xfId="33" xr:uid="{00000000-0005-0000-0000-0000DF010000}"/>
    <cellStyle name="Comma 8 5" xfId="25" xr:uid="{00000000-0005-0000-0000-0000E0010000}"/>
    <cellStyle name="Comma 8 5 2" xfId="529" xr:uid="{00000000-0005-0000-0000-0000E1010000}"/>
    <cellStyle name="Comma 8 6" xfId="1517" xr:uid="{00000000-0005-0000-0000-0000E2010000}"/>
    <cellStyle name="Comma 9" xfId="5" xr:uid="{00000000-0005-0000-0000-0000E3010000}"/>
    <cellStyle name="Comma 9 2" xfId="530" xr:uid="{00000000-0005-0000-0000-0000E4010000}"/>
    <cellStyle name="Comma 9 3" xfId="17" xr:uid="{00000000-0005-0000-0000-0000E5010000}"/>
    <cellStyle name="Comma0" xfId="63" xr:uid="{00000000-0005-0000-0000-0000E6010000}"/>
    <cellStyle name="Currency 2" xfId="531" xr:uid="{00000000-0005-0000-0000-0000E7010000}"/>
    <cellStyle name="Currency 2 2" xfId="532" xr:uid="{00000000-0005-0000-0000-0000E8010000}"/>
    <cellStyle name="Currency 2 2 2" xfId="533" xr:uid="{00000000-0005-0000-0000-0000E9010000}"/>
    <cellStyle name="Currency 2 3" xfId="534" xr:uid="{00000000-0005-0000-0000-0000EA010000}"/>
    <cellStyle name="Currency 2 3 2" xfId="535" xr:uid="{00000000-0005-0000-0000-0000EB010000}"/>
    <cellStyle name="Currency 2 4" xfId="536" xr:uid="{00000000-0005-0000-0000-0000EC010000}"/>
    <cellStyle name="Currency 2 4 2" xfId="537" xr:uid="{00000000-0005-0000-0000-0000ED010000}"/>
    <cellStyle name="Currency 2 4 2 2" xfId="538" xr:uid="{00000000-0005-0000-0000-0000EE010000}"/>
    <cellStyle name="Currency 2 4 3" xfId="539" xr:uid="{00000000-0005-0000-0000-0000EF010000}"/>
    <cellStyle name="Currency 2 5" xfId="540" xr:uid="{00000000-0005-0000-0000-0000F0010000}"/>
    <cellStyle name="Currency 3" xfId="541" xr:uid="{00000000-0005-0000-0000-0000F1010000}"/>
    <cellStyle name="Currency 4" xfId="1515" xr:uid="{00000000-0005-0000-0000-0000F2010000}"/>
    <cellStyle name="Currency0" xfId="64" xr:uid="{00000000-0005-0000-0000-0000F3010000}"/>
    <cellStyle name="Currency0 2" xfId="542" xr:uid="{00000000-0005-0000-0000-0000F4010000}"/>
    <cellStyle name="Currency0 2 2" xfId="543" xr:uid="{00000000-0005-0000-0000-0000F5010000}"/>
    <cellStyle name="Currency0 3" xfId="544" xr:uid="{00000000-0005-0000-0000-0000F6010000}"/>
    <cellStyle name="Currency0 3 2" xfId="545" xr:uid="{00000000-0005-0000-0000-0000F7010000}"/>
    <cellStyle name="Currency0 4" xfId="546" xr:uid="{00000000-0005-0000-0000-0000F8010000}"/>
    <cellStyle name="Date" xfId="65" xr:uid="{00000000-0005-0000-0000-0000F9010000}"/>
    <cellStyle name="Date 2" xfId="547" xr:uid="{00000000-0005-0000-0000-0000FA010000}"/>
    <cellStyle name="Date 3" xfId="548" xr:uid="{00000000-0005-0000-0000-0000FB010000}"/>
    <cellStyle name="Date 3 2" xfId="549" xr:uid="{00000000-0005-0000-0000-0000FC010000}"/>
    <cellStyle name="Date 3 2 2" xfId="550" xr:uid="{00000000-0005-0000-0000-0000FD010000}"/>
    <cellStyle name="Date 4" xfId="551" xr:uid="{00000000-0005-0000-0000-0000FE010000}"/>
    <cellStyle name="Date 5" xfId="552" xr:uid="{00000000-0005-0000-0000-0000FF010000}"/>
    <cellStyle name="Date 6" xfId="553" xr:uid="{00000000-0005-0000-0000-000000020000}"/>
    <cellStyle name="Date 7" xfId="554" xr:uid="{00000000-0005-0000-0000-000001020000}"/>
    <cellStyle name="Euro" xfId="66" xr:uid="{00000000-0005-0000-0000-000002020000}"/>
    <cellStyle name="Excel Built-in Comma" xfId="555" xr:uid="{00000000-0005-0000-0000-000003020000}"/>
    <cellStyle name="Explanatory Text 2" xfId="556" xr:uid="{00000000-0005-0000-0000-000004020000}"/>
    <cellStyle name="Explanatory Text 2 2" xfId="557" xr:uid="{00000000-0005-0000-0000-000005020000}"/>
    <cellStyle name="Explanatory Text 3" xfId="558" xr:uid="{00000000-0005-0000-0000-000006020000}"/>
    <cellStyle name="Fixed" xfId="67" xr:uid="{00000000-0005-0000-0000-000007020000}"/>
    <cellStyle name="Fixed 2" xfId="559" xr:uid="{00000000-0005-0000-0000-000008020000}"/>
    <cellStyle name="Fixed 3" xfId="560" xr:uid="{00000000-0005-0000-0000-000009020000}"/>
    <cellStyle name="Fixed 3 2" xfId="561" xr:uid="{00000000-0005-0000-0000-00000A020000}"/>
    <cellStyle name="Fixed 3 2 2" xfId="562" xr:uid="{00000000-0005-0000-0000-00000B020000}"/>
    <cellStyle name="Fixed 4" xfId="563" xr:uid="{00000000-0005-0000-0000-00000C020000}"/>
    <cellStyle name="Fixed 5" xfId="564" xr:uid="{00000000-0005-0000-0000-00000D020000}"/>
    <cellStyle name="Fixed 6" xfId="565" xr:uid="{00000000-0005-0000-0000-00000E020000}"/>
    <cellStyle name="Fixed 7" xfId="566" xr:uid="{00000000-0005-0000-0000-00000F020000}"/>
    <cellStyle name="Good 2" xfId="567" xr:uid="{00000000-0005-0000-0000-000010020000}"/>
    <cellStyle name="Good 2 2" xfId="568" xr:uid="{00000000-0005-0000-0000-000011020000}"/>
    <cellStyle name="Good 3" xfId="569" xr:uid="{00000000-0005-0000-0000-000012020000}"/>
    <cellStyle name="Heading" xfId="570" xr:uid="{00000000-0005-0000-0000-000013020000}"/>
    <cellStyle name="Heading 1 2" xfId="571" xr:uid="{00000000-0005-0000-0000-000014020000}"/>
    <cellStyle name="Heading 1 2 2" xfId="572" xr:uid="{00000000-0005-0000-0000-000015020000}"/>
    <cellStyle name="Heading 1 2 2 2" xfId="573" xr:uid="{00000000-0005-0000-0000-000016020000}"/>
    <cellStyle name="Heading 1 3" xfId="574" xr:uid="{00000000-0005-0000-0000-000017020000}"/>
    <cellStyle name="Heading 1 3 2" xfId="575" xr:uid="{00000000-0005-0000-0000-000018020000}"/>
    <cellStyle name="Heading 1 4" xfId="576" xr:uid="{00000000-0005-0000-0000-000019020000}"/>
    <cellStyle name="Heading 2 2" xfId="577" xr:uid="{00000000-0005-0000-0000-00001A020000}"/>
    <cellStyle name="Heading 2 2 2" xfId="578" xr:uid="{00000000-0005-0000-0000-00001B020000}"/>
    <cellStyle name="Heading 2 2 2 2" xfId="579" xr:uid="{00000000-0005-0000-0000-00001C020000}"/>
    <cellStyle name="Heading 2 3" xfId="580" xr:uid="{00000000-0005-0000-0000-00001D020000}"/>
    <cellStyle name="Heading 2 3 2" xfId="581" xr:uid="{00000000-0005-0000-0000-00001E020000}"/>
    <cellStyle name="Heading 2 4" xfId="582" xr:uid="{00000000-0005-0000-0000-00001F020000}"/>
    <cellStyle name="Heading 3 2" xfId="583" xr:uid="{00000000-0005-0000-0000-000020020000}"/>
    <cellStyle name="Heading 3 2 2" xfId="584" xr:uid="{00000000-0005-0000-0000-000021020000}"/>
    <cellStyle name="Heading 3 3" xfId="585" xr:uid="{00000000-0005-0000-0000-000022020000}"/>
    <cellStyle name="Heading 4 2" xfId="586" xr:uid="{00000000-0005-0000-0000-000023020000}"/>
    <cellStyle name="Heading 4 2 2" xfId="587" xr:uid="{00000000-0005-0000-0000-000024020000}"/>
    <cellStyle name="Heading 4 3" xfId="588" xr:uid="{00000000-0005-0000-0000-000025020000}"/>
    <cellStyle name="Heading1" xfId="68" xr:uid="{00000000-0005-0000-0000-000026020000}"/>
    <cellStyle name="Heading1 2" xfId="589" xr:uid="{00000000-0005-0000-0000-000027020000}"/>
    <cellStyle name="Heading1 3" xfId="590" xr:uid="{00000000-0005-0000-0000-000028020000}"/>
    <cellStyle name="Heading1 3 2" xfId="591" xr:uid="{00000000-0005-0000-0000-000029020000}"/>
    <cellStyle name="Heading1 4" xfId="592" xr:uid="{00000000-0005-0000-0000-00002A020000}"/>
    <cellStyle name="Heading1 4 2" xfId="593" xr:uid="{00000000-0005-0000-0000-00002B020000}"/>
    <cellStyle name="Heading1 4 2 2" xfId="594" xr:uid="{00000000-0005-0000-0000-00002C020000}"/>
    <cellStyle name="Heading1 5" xfId="595" xr:uid="{00000000-0005-0000-0000-00002D020000}"/>
    <cellStyle name="Heading1 6" xfId="596" xr:uid="{00000000-0005-0000-0000-00002E020000}"/>
    <cellStyle name="Heading1 7" xfId="597" xr:uid="{00000000-0005-0000-0000-00002F020000}"/>
    <cellStyle name="Heading1 8" xfId="598" xr:uid="{00000000-0005-0000-0000-000030020000}"/>
    <cellStyle name="Heading2" xfId="69" xr:uid="{00000000-0005-0000-0000-000031020000}"/>
    <cellStyle name="Heading2 2" xfId="599" xr:uid="{00000000-0005-0000-0000-000032020000}"/>
    <cellStyle name="Heading2 3" xfId="600" xr:uid="{00000000-0005-0000-0000-000033020000}"/>
    <cellStyle name="Heading2 3 2" xfId="601" xr:uid="{00000000-0005-0000-0000-000034020000}"/>
    <cellStyle name="Heading2 3 2 2" xfId="602" xr:uid="{00000000-0005-0000-0000-000035020000}"/>
    <cellStyle name="Heading2 4" xfId="603" xr:uid="{00000000-0005-0000-0000-000036020000}"/>
    <cellStyle name="Heading2 5" xfId="604" xr:uid="{00000000-0005-0000-0000-000037020000}"/>
    <cellStyle name="Heading2 6" xfId="605" xr:uid="{00000000-0005-0000-0000-000038020000}"/>
    <cellStyle name="Heading2 7" xfId="606" xr:uid="{00000000-0005-0000-0000-000039020000}"/>
    <cellStyle name="Hyperlink 2" xfId="607" xr:uid="{00000000-0005-0000-0000-00003A020000}"/>
    <cellStyle name="Hyperlink 2 2" xfId="608" xr:uid="{00000000-0005-0000-0000-00003B020000}"/>
    <cellStyle name="Hyperlink 3" xfId="609" xr:uid="{00000000-0005-0000-0000-00003C020000}"/>
    <cellStyle name="Hyperlink 4" xfId="610" xr:uid="{00000000-0005-0000-0000-00003D020000}"/>
    <cellStyle name="imf-one decimal" xfId="70" xr:uid="{00000000-0005-0000-0000-00003E020000}"/>
    <cellStyle name="imf-zero decimal" xfId="71" xr:uid="{00000000-0005-0000-0000-00003F020000}"/>
    <cellStyle name="Input 2" xfId="611" xr:uid="{00000000-0005-0000-0000-000040020000}"/>
    <cellStyle name="Input 2 2" xfId="612" xr:uid="{00000000-0005-0000-0000-000041020000}"/>
    <cellStyle name="Input 2 3" xfId="1539" xr:uid="{00000000-0005-0000-0000-000042020000}"/>
    <cellStyle name="Input 2 4" xfId="1545" xr:uid="{00000000-0005-0000-0000-000043020000}"/>
    <cellStyle name="Input 2 5" xfId="1541" xr:uid="{00000000-0005-0000-0000-000044020000}"/>
    <cellStyle name="Input 2 6" xfId="94" xr:uid="{00000000-0005-0000-0000-000045020000}"/>
    <cellStyle name="Input 3" xfId="613" xr:uid="{00000000-0005-0000-0000-000046020000}"/>
    <cellStyle name="Input 3 2" xfId="1540" xr:uid="{00000000-0005-0000-0000-000047020000}"/>
    <cellStyle name="Input 3 3" xfId="1544" xr:uid="{00000000-0005-0000-0000-000048020000}"/>
    <cellStyle name="Input 3 4" xfId="1542" xr:uid="{00000000-0005-0000-0000-000049020000}"/>
    <cellStyle name="Input 3 5" xfId="1543" xr:uid="{00000000-0005-0000-0000-00004A020000}"/>
    <cellStyle name="Linked Cell 2" xfId="614" xr:uid="{00000000-0005-0000-0000-00004B020000}"/>
    <cellStyle name="Linked Cell 2 2" xfId="615" xr:uid="{00000000-0005-0000-0000-00004C020000}"/>
    <cellStyle name="Linked Cell 3" xfId="616" xr:uid="{00000000-0005-0000-0000-00004D020000}"/>
    <cellStyle name="Millares 4" xfId="617" xr:uid="{00000000-0005-0000-0000-00004E020000}"/>
    <cellStyle name="Neutral 2" xfId="618" xr:uid="{00000000-0005-0000-0000-00004F020000}"/>
    <cellStyle name="Neutral 2 2" xfId="619" xr:uid="{00000000-0005-0000-0000-000050020000}"/>
    <cellStyle name="Neutral 3" xfId="620" xr:uid="{00000000-0005-0000-0000-000051020000}"/>
    <cellStyle name="Normal" xfId="0" builtinId="0"/>
    <cellStyle name="Normal - Style1" xfId="72" xr:uid="{00000000-0005-0000-0000-000053020000}"/>
    <cellStyle name="Normal 10" xfId="3" xr:uid="{00000000-0005-0000-0000-000054020000}"/>
    <cellStyle name="Normal 10 2" xfId="621" xr:uid="{00000000-0005-0000-0000-000055020000}"/>
    <cellStyle name="Normal 10 2 2" xfId="8" xr:uid="{00000000-0005-0000-0000-000056020000}"/>
    <cellStyle name="Normal 10 3" xfId="622" xr:uid="{00000000-0005-0000-0000-000057020000}"/>
    <cellStyle name="Normal 10 3 2" xfId="623" xr:uid="{00000000-0005-0000-0000-000058020000}"/>
    <cellStyle name="Normal 10 4" xfId="624" xr:uid="{00000000-0005-0000-0000-000059020000}"/>
    <cellStyle name="Normal 100" xfId="625" xr:uid="{00000000-0005-0000-0000-00005A020000}"/>
    <cellStyle name="Normal 100 2" xfId="626" xr:uid="{00000000-0005-0000-0000-00005B020000}"/>
    <cellStyle name="Normal 100 2 2" xfId="627" xr:uid="{00000000-0005-0000-0000-00005C020000}"/>
    <cellStyle name="Normal 101" xfId="628" xr:uid="{00000000-0005-0000-0000-00005D020000}"/>
    <cellStyle name="Normal 101 2" xfId="629" xr:uid="{00000000-0005-0000-0000-00005E020000}"/>
    <cellStyle name="Normal 101 2 2" xfId="630" xr:uid="{00000000-0005-0000-0000-00005F020000}"/>
    <cellStyle name="Normal 102" xfId="631" xr:uid="{00000000-0005-0000-0000-000060020000}"/>
    <cellStyle name="Normal 102 2" xfId="632" xr:uid="{00000000-0005-0000-0000-000061020000}"/>
    <cellStyle name="Normal 102 2 2" xfId="633" xr:uid="{00000000-0005-0000-0000-000062020000}"/>
    <cellStyle name="Normal 103" xfId="634" xr:uid="{00000000-0005-0000-0000-000063020000}"/>
    <cellStyle name="Normal 103 2" xfId="635" xr:uid="{00000000-0005-0000-0000-000064020000}"/>
    <cellStyle name="Normal 104" xfId="636" xr:uid="{00000000-0005-0000-0000-000065020000}"/>
    <cellStyle name="Normal 104 2" xfId="637" xr:uid="{00000000-0005-0000-0000-000066020000}"/>
    <cellStyle name="Normal 105" xfId="638" xr:uid="{00000000-0005-0000-0000-000067020000}"/>
    <cellStyle name="Normal 105 2" xfId="639" xr:uid="{00000000-0005-0000-0000-000068020000}"/>
    <cellStyle name="Normal 106" xfId="640" xr:uid="{00000000-0005-0000-0000-000069020000}"/>
    <cellStyle name="Normal 106 2" xfId="641" xr:uid="{00000000-0005-0000-0000-00006A020000}"/>
    <cellStyle name="Normal 107" xfId="642" xr:uid="{00000000-0005-0000-0000-00006B020000}"/>
    <cellStyle name="Normal 107 2" xfId="643" xr:uid="{00000000-0005-0000-0000-00006C020000}"/>
    <cellStyle name="Normal 108" xfId="644" xr:uid="{00000000-0005-0000-0000-00006D020000}"/>
    <cellStyle name="Normal 108 2" xfId="645" xr:uid="{00000000-0005-0000-0000-00006E020000}"/>
    <cellStyle name="Normal 109" xfId="646" xr:uid="{00000000-0005-0000-0000-00006F020000}"/>
    <cellStyle name="Normal 109 2" xfId="647" xr:uid="{00000000-0005-0000-0000-000070020000}"/>
    <cellStyle name="Normal 11" xfId="35" xr:uid="{00000000-0005-0000-0000-000071020000}"/>
    <cellStyle name="Normal 11 2" xfId="648" xr:uid="{00000000-0005-0000-0000-000072020000}"/>
    <cellStyle name="Normal 11 2 2" xfId="649" xr:uid="{00000000-0005-0000-0000-000073020000}"/>
    <cellStyle name="Normal 11 3" xfId="650" xr:uid="{00000000-0005-0000-0000-000074020000}"/>
    <cellStyle name="Normal 110" xfId="651" xr:uid="{00000000-0005-0000-0000-000075020000}"/>
    <cellStyle name="Normal 110 2" xfId="652" xr:uid="{00000000-0005-0000-0000-000076020000}"/>
    <cellStyle name="Normal 111" xfId="653" xr:uid="{00000000-0005-0000-0000-000077020000}"/>
    <cellStyle name="Normal 111 2" xfId="654" xr:uid="{00000000-0005-0000-0000-000078020000}"/>
    <cellStyle name="Normal 112" xfId="655" xr:uid="{00000000-0005-0000-0000-000079020000}"/>
    <cellStyle name="Normal 112 2" xfId="656" xr:uid="{00000000-0005-0000-0000-00007A020000}"/>
    <cellStyle name="Normal 113" xfId="657" xr:uid="{00000000-0005-0000-0000-00007B020000}"/>
    <cellStyle name="Normal 113 2" xfId="658" xr:uid="{00000000-0005-0000-0000-00007C020000}"/>
    <cellStyle name="Normal 114" xfId="659" xr:uid="{00000000-0005-0000-0000-00007D020000}"/>
    <cellStyle name="Normal 114 2" xfId="660" xr:uid="{00000000-0005-0000-0000-00007E020000}"/>
    <cellStyle name="Normal 115" xfId="661" xr:uid="{00000000-0005-0000-0000-00007F020000}"/>
    <cellStyle name="Normal 115 2" xfId="662" xr:uid="{00000000-0005-0000-0000-000080020000}"/>
    <cellStyle name="Normal 116" xfId="663" xr:uid="{00000000-0005-0000-0000-000081020000}"/>
    <cellStyle name="Normal 116 2" xfId="664" xr:uid="{00000000-0005-0000-0000-000082020000}"/>
    <cellStyle name="Normal 117" xfId="665" xr:uid="{00000000-0005-0000-0000-000083020000}"/>
    <cellStyle name="Normal 117 2" xfId="666" xr:uid="{00000000-0005-0000-0000-000084020000}"/>
    <cellStyle name="Normal 118" xfId="667" xr:uid="{00000000-0005-0000-0000-000085020000}"/>
    <cellStyle name="Normal 118 2" xfId="668" xr:uid="{00000000-0005-0000-0000-000086020000}"/>
    <cellStyle name="Normal 119" xfId="669" xr:uid="{00000000-0005-0000-0000-000087020000}"/>
    <cellStyle name="Normal 119 2" xfId="670" xr:uid="{00000000-0005-0000-0000-000088020000}"/>
    <cellStyle name="Normal 12" xfId="83" xr:uid="{00000000-0005-0000-0000-000089020000}"/>
    <cellStyle name="Normal 12 2" xfId="671" xr:uid="{00000000-0005-0000-0000-00008A020000}"/>
    <cellStyle name="Normal 12 2 2" xfId="672" xr:uid="{00000000-0005-0000-0000-00008B020000}"/>
    <cellStyle name="Normal 12 2 2 2" xfId="673" xr:uid="{00000000-0005-0000-0000-00008C020000}"/>
    <cellStyle name="Normal 12 2 3" xfId="674" xr:uid="{00000000-0005-0000-0000-00008D020000}"/>
    <cellStyle name="Normal 12 2 3 2" xfId="675" xr:uid="{00000000-0005-0000-0000-00008E020000}"/>
    <cellStyle name="Normal 12 2 4" xfId="676" xr:uid="{00000000-0005-0000-0000-00008F020000}"/>
    <cellStyle name="Normal 12 2 4 2" xfId="677" xr:uid="{00000000-0005-0000-0000-000090020000}"/>
    <cellStyle name="Normal 12 2 5" xfId="678" xr:uid="{00000000-0005-0000-0000-000091020000}"/>
    <cellStyle name="Normal 12 2 6" xfId="679" xr:uid="{00000000-0005-0000-0000-000092020000}"/>
    <cellStyle name="Normal 12 2 7" xfId="680" xr:uid="{00000000-0005-0000-0000-000093020000}"/>
    <cellStyle name="Normal 12 3" xfId="89" xr:uid="{00000000-0005-0000-0000-000094020000}"/>
    <cellStyle name="Normal 120" xfId="681" xr:uid="{00000000-0005-0000-0000-000095020000}"/>
    <cellStyle name="Normal 120 2" xfId="682" xr:uid="{00000000-0005-0000-0000-000096020000}"/>
    <cellStyle name="Normal 121" xfId="683" xr:uid="{00000000-0005-0000-0000-000097020000}"/>
    <cellStyle name="Normal 121 2" xfId="684" xr:uid="{00000000-0005-0000-0000-000098020000}"/>
    <cellStyle name="Normal 122" xfId="685" xr:uid="{00000000-0005-0000-0000-000099020000}"/>
    <cellStyle name="Normal 122 2" xfId="686" xr:uid="{00000000-0005-0000-0000-00009A020000}"/>
    <cellStyle name="Normal 123" xfId="687" xr:uid="{00000000-0005-0000-0000-00009B020000}"/>
    <cellStyle name="Normal 123 2" xfId="688" xr:uid="{00000000-0005-0000-0000-00009C020000}"/>
    <cellStyle name="Normal 124" xfId="689" xr:uid="{00000000-0005-0000-0000-00009D020000}"/>
    <cellStyle name="Normal 124 2" xfId="690" xr:uid="{00000000-0005-0000-0000-00009E020000}"/>
    <cellStyle name="Normal 125" xfId="691" xr:uid="{00000000-0005-0000-0000-00009F020000}"/>
    <cellStyle name="Normal 125 2" xfId="692" xr:uid="{00000000-0005-0000-0000-0000A0020000}"/>
    <cellStyle name="Normal 126" xfId="693" xr:uid="{00000000-0005-0000-0000-0000A1020000}"/>
    <cellStyle name="Normal 127" xfId="694" xr:uid="{00000000-0005-0000-0000-0000A2020000}"/>
    <cellStyle name="Normal 128" xfId="695" xr:uid="{00000000-0005-0000-0000-0000A3020000}"/>
    <cellStyle name="Normal 129" xfId="696" xr:uid="{00000000-0005-0000-0000-0000A4020000}"/>
    <cellStyle name="Normal 13" xfId="85" xr:uid="{00000000-0005-0000-0000-0000A5020000}"/>
    <cellStyle name="Normal 13 2" xfId="87" xr:uid="{00000000-0005-0000-0000-0000A6020000}"/>
    <cellStyle name="Normal 13 3" xfId="697" xr:uid="{00000000-0005-0000-0000-0000A7020000}"/>
    <cellStyle name="Normal 13 4" xfId="698" xr:uid="{00000000-0005-0000-0000-0000A8020000}"/>
    <cellStyle name="Normal 13 4 2" xfId="699" xr:uid="{00000000-0005-0000-0000-0000A9020000}"/>
    <cellStyle name="Normal 13 5" xfId="700" xr:uid="{00000000-0005-0000-0000-0000AA020000}"/>
    <cellStyle name="Normal 13 5 2" xfId="701" xr:uid="{00000000-0005-0000-0000-0000AB020000}"/>
    <cellStyle name="Normal 13 6" xfId="702" xr:uid="{00000000-0005-0000-0000-0000AC020000}"/>
    <cellStyle name="Normal 130" xfId="703" xr:uid="{00000000-0005-0000-0000-0000AD020000}"/>
    <cellStyle name="Normal 130 2" xfId="704" xr:uid="{00000000-0005-0000-0000-0000AE020000}"/>
    <cellStyle name="Normal 131" xfId="705" xr:uid="{00000000-0005-0000-0000-0000AF020000}"/>
    <cellStyle name="Normal 131 2" xfId="706" xr:uid="{00000000-0005-0000-0000-0000B0020000}"/>
    <cellStyle name="Normal 132" xfId="707" xr:uid="{00000000-0005-0000-0000-0000B1020000}"/>
    <cellStyle name="Normal 132 2" xfId="708" xr:uid="{00000000-0005-0000-0000-0000B2020000}"/>
    <cellStyle name="Normal 133" xfId="709" xr:uid="{00000000-0005-0000-0000-0000B3020000}"/>
    <cellStyle name="Normal 133 2" xfId="710" xr:uid="{00000000-0005-0000-0000-0000B4020000}"/>
    <cellStyle name="Normal 134" xfId="711" xr:uid="{00000000-0005-0000-0000-0000B5020000}"/>
    <cellStyle name="Normal 134 2" xfId="712" xr:uid="{00000000-0005-0000-0000-0000B6020000}"/>
    <cellStyle name="Normal 135" xfId="713" xr:uid="{00000000-0005-0000-0000-0000B7020000}"/>
    <cellStyle name="Normal 135 2" xfId="714" xr:uid="{00000000-0005-0000-0000-0000B8020000}"/>
    <cellStyle name="Normal 136" xfId="715" xr:uid="{00000000-0005-0000-0000-0000B9020000}"/>
    <cellStyle name="Normal 136 2" xfId="716" xr:uid="{00000000-0005-0000-0000-0000BA020000}"/>
    <cellStyle name="Normal 137" xfId="717" xr:uid="{00000000-0005-0000-0000-0000BB020000}"/>
    <cellStyle name="Normal 137 2" xfId="718" xr:uid="{00000000-0005-0000-0000-0000BC020000}"/>
    <cellStyle name="Normal 138" xfId="719" xr:uid="{00000000-0005-0000-0000-0000BD020000}"/>
    <cellStyle name="Normal 138 2" xfId="720" xr:uid="{00000000-0005-0000-0000-0000BE020000}"/>
    <cellStyle name="Normal 139" xfId="721" xr:uid="{00000000-0005-0000-0000-0000BF020000}"/>
    <cellStyle name="Normal 139 2" xfId="722" xr:uid="{00000000-0005-0000-0000-0000C0020000}"/>
    <cellStyle name="Normal 14" xfId="91" xr:uid="{00000000-0005-0000-0000-0000C1020000}"/>
    <cellStyle name="Normal 14 2" xfId="723" xr:uid="{00000000-0005-0000-0000-0000C2020000}"/>
    <cellStyle name="Normal 14 2 2" xfId="724" xr:uid="{00000000-0005-0000-0000-0000C3020000}"/>
    <cellStyle name="Normal 14 2 3" xfId="725" xr:uid="{00000000-0005-0000-0000-0000C4020000}"/>
    <cellStyle name="Normal 14 3" xfId="726" xr:uid="{00000000-0005-0000-0000-0000C5020000}"/>
    <cellStyle name="Normal 14 4" xfId="727" xr:uid="{00000000-0005-0000-0000-0000C6020000}"/>
    <cellStyle name="Normal 140" xfId="728" xr:uid="{00000000-0005-0000-0000-0000C7020000}"/>
    <cellStyle name="Normal 140 2" xfId="729" xr:uid="{00000000-0005-0000-0000-0000C8020000}"/>
    <cellStyle name="Normal 141" xfId="730" xr:uid="{00000000-0005-0000-0000-0000C9020000}"/>
    <cellStyle name="Normal 141 2" xfId="731" xr:uid="{00000000-0005-0000-0000-0000CA020000}"/>
    <cellStyle name="Normal 142" xfId="732" xr:uid="{00000000-0005-0000-0000-0000CB020000}"/>
    <cellStyle name="Normal 142 2" xfId="733" xr:uid="{00000000-0005-0000-0000-0000CC020000}"/>
    <cellStyle name="Normal 143" xfId="734" xr:uid="{00000000-0005-0000-0000-0000CD020000}"/>
    <cellStyle name="Normal 143 2" xfId="735" xr:uid="{00000000-0005-0000-0000-0000CE020000}"/>
    <cellStyle name="Normal 144" xfId="736" xr:uid="{00000000-0005-0000-0000-0000CF020000}"/>
    <cellStyle name="Normal 144 2" xfId="737" xr:uid="{00000000-0005-0000-0000-0000D0020000}"/>
    <cellStyle name="Normal 144 2 2" xfId="738" xr:uid="{00000000-0005-0000-0000-0000D1020000}"/>
    <cellStyle name="Normal 144 3" xfId="739" xr:uid="{00000000-0005-0000-0000-0000D2020000}"/>
    <cellStyle name="Normal 145" xfId="740" xr:uid="{00000000-0005-0000-0000-0000D3020000}"/>
    <cellStyle name="Normal 145 2" xfId="741" xr:uid="{00000000-0005-0000-0000-0000D4020000}"/>
    <cellStyle name="Normal 145 2 2" xfId="742" xr:uid="{00000000-0005-0000-0000-0000D5020000}"/>
    <cellStyle name="Normal 145 3" xfId="743" xr:uid="{00000000-0005-0000-0000-0000D6020000}"/>
    <cellStyle name="Normal 146" xfId="744" xr:uid="{00000000-0005-0000-0000-0000D7020000}"/>
    <cellStyle name="Normal 146 2" xfId="745" xr:uid="{00000000-0005-0000-0000-0000D8020000}"/>
    <cellStyle name="Normal 146 2 2" xfId="746" xr:uid="{00000000-0005-0000-0000-0000D9020000}"/>
    <cellStyle name="Normal 146 3" xfId="747" xr:uid="{00000000-0005-0000-0000-0000DA020000}"/>
    <cellStyle name="Normal 147" xfId="748" xr:uid="{00000000-0005-0000-0000-0000DB020000}"/>
    <cellStyle name="Normal 147 2" xfId="749" xr:uid="{00000000-0005-0000-0000-0000DC020000}"/>
    <cellStyle name="Normal 147 2 2" xfId="750" xr:uid="{00000000-0005-0000-0000-0000DD020000}"/>
    <cellStyle name="Normal 147 3" xfId="751" xr:uid="{00000000-0005-0000-0000-0000DE020000}"/>
    <cellStyle name="Normal 148" xfId="752" xr:uid="{00000000-0005-0000-0000-0000DF020000}"/>
    <cellStyle name="Normal 148 2" xfId="753" xr:uid="{00000000-0005-0000-0000-0000E0020000}"/>
    <cellStyle name="Normal 148 2 2" xfId="754" xr:uid="{00000000-0005-0000-0000-0000E1020000}"/>
    <cellStyle name="Normal 148 3" xfId="755" xr:uid="{00000000-0005-0000-0000-0000E2020000}"/>
    <cellStyle name="Normal 149" xfId="756" xr:uid="{00000000-0005-0000-0000-0000E3020000}"/>
    <cellStyle name="Normal 149 2" xfId="757" xr:uid="{00000000-0005-0000-0000-0000E4020000}"/>
    <cellStyle name="Normal 149 2 2" xfId="758" xr:uid="{00000000-0005-0000-0000-0000E5020000}"/>
    <cellStyle name="Normal 149 3" xfId="759" xr:uid="{00000000-0005-0000-0000-0000E6020000}"/>
    <cellStyle name="Normal 15" xfId="20" xr:uid="{00000000-0005-0000-0000-0000E7020000}"/>
    <cellStyle name="Normal 15 2" xfId="760" xr:uid="{00000000-0005-0000-0000-0000E8020000}"/>
    <cellStyle name="Normal 15 2 2" xfId="761" xr:uid="{00000000-0005-0000-0000-0000E9020000}"/>
    <cellStyle name="Normal 15 2 3" xfId="762" xr:uid="{00000000-0005-0000-0000-0000EA020000}"/>
    <cellStyle name="Normal 15 3" xfId="763" xr:uid="{00000000-0005-0000-0000-0000EB020000}"/>
    <cellStyle name="Normal 150" xfId="764" xr:uid="{00000000-0005-0000-0000-0000EC020000}"/>
    <cellStyle name="Normal 150 2" xfId="765" xr:uid="{00000000-0005-0000-0000-0000ED020000}"/>
    <cellStyle name="Normal 150 2 2" xfId="766" xr:uid="{00000000-0005-0000-0000-0000EE020000}"/>
    <cellStyle name="Normal 150 3" xfId="767" xr:uid="{00000000-0005-0000-0000-0000EF020000}"/>
    <cellStyle name="Normal 151" xfId="768" xr:uid="{00000000-0005-0000-0000-0000F0020000}"/>
    <cellStyle name="Normal 152" xfId="769" xr:uid="{00000000-0005-0000-0000-0000F1020000}"/>
    <cellStyle name="Normal 152 2" xfId="770" xr:uid="{00000000-0005-0000-0000-0000F2020000}"/>
    <cellStyle name="Normal 153" xfId="771" xr:uid="{00000000-0005-0000-0000-0000F3020000}"/>
    <cellStyle name="Normal 153 2" xfId="772" xr:uid="{00000000-0005-0000-0000-0000F4020000}"/>
    <cellStyle name="Normal 154" xfId="773" xr:uid="{00000000-0005-0000-0000-0000F5020000}"/>
    <cellStyle name="Normal 154 2" xfId="774" xr:uid="{00000000-0005-0000-0000-0000F6020000}"/>
    <cellStyle name="Normal 155" xfId="775" xr:uid="{00000000-0005-0000-0000-0000F7020000}"/>
    <cellStyle name="Normal 155 2" xfId="776" xr:uid="{00000000-0005-0000-0000-0000F8020000}"/>
    <cellStyle name="Normal 156" xfId="777" xr:uid="{00000000-0005-0000-0000-0000F9020000}"/>
    <cellStyle name="Normal 156 2" xfId="778" xr:uid="{00000000-0005-0000-0000-0000FA020000}"/>
    <cellStyle name="Normal 157" xfId="779" xr:uid="{00000000-0005-0000-0000-0000FB020000}"/>
    <cellStyle name="Normal 157 2" xfId="780" xr:uid="{00000000-0005-0000-0000-0000FC020000}"/>
    <cellStyle name="Normal 158" xfId="781" xr:uid="{00000000-0005-0000-0000-0000FD020000}"/>
    <cellStyle name="Normal 158 2" xfId="782" xr:uid="{00000000-0005-0000-0000-0000FE020000}"/>
    <cellStyle name="Normal 159" xfId="783" xr:uid="{00000000-0005-0000-0000-0000FF020000}"/>
    <cellStyle name="Normal 159 2" xfId="784" xr:uid="{00000000-0005-0000-0000-000000030000}"/>
    <cellStyle name="Normal 16" xfId="27" xr:uid="{00000000-0005-0000-0000-000001030000}"/>
    <cellStyle name="Normal 16 2" xfId="785" xr:uid="{00000000-0005-0000-0000-000002030000}"/>
    <cellStyle name="Normal 16 2 2" xfId="786" xr:uid="{00000000-0005-0000-0000-000003030000}"/>
    <cellStyle name="Normal 16 3" xfId="787" xr:uid="{00000000-0005-0000-0000-000004030000}"/>
    <cellStyle name="Normal 160" xfId="788" xr:uid="{00000000-0005-0000-0000-000005030000}"/>
    <cellStyle name="Normal 160 2" xfId="789" xr:uid="{00000000-0005-0000-0000-000006030000}"/>
    <cellStyle name="Normal 161" xfId="790" xr:uid="{00000000-0005-0000-0000-000007030000}"/>
    <cellStyle name="Normal 161 2" xfId="791" xr:uid="{00000000-0005-0000-0000-000008030000}"/>
    <cellStyle name="Normal 162" xfId="792" xr:uid="{00000000-0005-0000-0000-000009030000}"/>
    <cellStyle name="Normal 162 2" xfId="793" xr:uid="{00000000-0005-0000-0000-00000A030000}"/>
    <cellStyle name="Normal 163" xfId="794" xr:uid="{00000000-0005-0000-0000-00000B030000}"/>
    <cellStyle name="Normal 163 2" xfId="795" xr:uid="{00000000-0005-0000-0000-00000C030000}"/>
    <cellStyle name="Normal 164" xfId="796" xr:uid="{00000000-0005-0000-0000-00000D030000}"/>
    <cellStyle name="Normal 164 2" xfId="797" xr:uid="{00000000-0005-0000-0000-00000E030000}"/>
    <cellStyle name="Normal 165" xfId="798" xr:uid="{00000000-0005-0000-0000-00000F030000}"/>
    <cellStyle name="Normal 165 2" xfId="799" xr:uid="{00000000-0005-0000-0000-000010030000}"/>
    <cellStyle name="Normal 166" xfId="800" xr:uid="{00000000-0005-0000-0000-000011030000}"/>
    <cellStyle name="Normal 166 2" xfId="801" xr:uid="{00000000-0005-0000-0000-000012030000}"/>
    <cellStyle name="Normal 167" xfId="802" xr:uid="{00000000-0005-0000-0000-000013030000}"/>
    <cellStyle name="Normal 167 2" xfId="803" xr:uid="{00000000-0005-0000-0000-000014030000}"/>
    <cellStyle name="Normal 168" xfId="804" xr:uid="{00000000-0005-0000-0000-000015030000}"/>
    <cellStyle name="Normal 168 2" xfId="805" xr:uid="{00000000-0005-0000-0000-000016030000}"/>
    <cellStyle name="Normal 169" xfId="806" xr:uid="{00000000-0005-0000-0000-000017030000}"/>
    <cellStyle name="Normal 169 2" xfId="807" xr:uid="{00000000-0005-0000-0000-000018030000}"/>
    <cellStyle name="Normal 17" xfId="26" xr:uid="{00000000-0005-0000-0000-000019030000}"/>
    <cellStyle name="Normal 17 2" xfId="808" xr:uid="{00000000-0005-0000-0000-00001A030000}"/>
    <cellStyle name="Normal 17 2 2" xfId="809" xr:uid="{00000000-0005-0000-0000-00001B030000}"/>
    <cellStyle name="Normal 17 2 3" xfId="810" xr:uid="{00000000-0005-0000-0000-00001C030000}"/>
    <cellStyle name="Normal 17 3" xfId="811" xr:uid="{00000000-0005-0000-0000-00001D030000}"/>
    <cellStyle name="Normal 170" xfId="812" xr:uid="{00000000-0005-0000-0000-00001E030000}"/>
    <cellStyle name="Normal 170 2" xfId="813" xr:uid="{00000000-0005-0000-0000-00001F030000}"/>
    <cellStyle name="Normal 171" xfId="814" xr:uid="{00000000-0005-0000-0000-000020030000}"/>
    <cellStyle name="Normal 171 2" xfId="815" xr:uid="{00000000-0005-0000-0000-000021030000}"/>
    <cellStyle name="Normal 172" xfId="816" xr:uid="{00000000-0005-0000-0000-000022030000}"/>
    <cellStyle name="Normal 172 2" xfId="817" xr:uid="{00000000-0005-0000-0000-000023030000}"/>
    <cellStyle name="Normal 173" xfId="818" xr:uid="{00000000-0005-0000-0000-000024030000}"/>
    <cellStyle name="Normal 173 2" xfId="819" xr:uid="{00000000-0005-0000-0000-000025030000}"/>
    <cellStyle name="Normal 174" xfId="820" xr:uid="{00000000-0005-0000-0000-000026030000}"/>
    <cellStyle name="Normal 174 2" xfId="821" xr:uid="{00000000-0005-0000-0000-000027030000}"/>
    <cellStyle name="Normal 175" xfId="822" xr:uid="{00000000-0005-0000-0000-000028030000}"/>
    <cellStyle name="Normal 175 2" xfId="823" xr:uid="{00000000-0005-0000-0000-000029030000}"/>
    <cellStyle name="Normal 176" xfId="824" xr:uid="{00000000-0005-0000-0000-00002A030000}"/>
    <cellStyle name="Normal 176 2" xfId="825" xr:uid="{00000000-0005-0000-0000-00002B030000}"/>
    <cellStyle name="Normal 177" xfId="826" xr:uid="{00000000-0005-0000-0000-00002C030000}"/>
    <cellStyle name="Normal 177 2" xfId="827" xr:uid="{00000000-0005-0000-0000-00002D030000}"/>
    <cellStyle name="Normal 178" xfId="828" xr:uid="{00000000-0005-0000-0000-00002E030000}"/>
    <cellStyle name="Normal 178 2" xfId="829" xr:uid="{00000000-0005-0000-0000-00002F030000}"/>
    <cellStyle name="Normal 179" xfId="830" xr:uid="{00000000-0005-0000-0000-000030030000}"/>
    <cellStyle name="Normal 179 2" xfId="831" xr:uid="{00000000-0005-0000-0000-000031030000}"/>
    <cellStyle name="Normal 18" xfId="92" xr:uid="{00000000-0005-0000-0000-000032030000}"/>
    <cellStyle name="Normal 18 2" xfId="832" xr:uid="{00000000-0005-0000-0000-000033030000}"/>
    <cellStyle name="Normal 18 2 2" xfId="833" xr:uid="{00000000-0005-0000-0000-000034030000}"/>
    <cellStyle name="Normal 18 2 3" xfId="834" xr:uid="{00000000-0005-0000-0000-000035030000}"/>
    <cellStyle name="Normal 18 3" xfId="835" xr:uid="{00000000-0005-0000-0000-000036030000}"/>
    <cellStyle name="Normal 18 4" xfId="836" xr:uid="{00000000-0005-0000-0000-000037030000}"/>
    <cellStyle name="Normal 18 4 2" xfId="837" xr:uid="{00000000-0005-0000-0000-000038030000}"/>
    <cellStyle name="Normal 18 5" xfId="838" xr:uid="{00000000-0005-0000-0000-000039030000}"/>
    <cellStyle name="Normal 18 5 2" xfId="839" xr:uid="{00000000-0005-0000-0000-00003A030000}"/>
    <cellStyle name="Normal 18 6" xfId="840" xr:uid="{00000000-0005-0000-0000-00003B030000}"/>
    <cellStyle name="Normal 18 7" xfId="841" xr:uid="{00000000-0005-0000-0000-00003C030000}"/>
    <cellStyle name="Normal 180" xfId="842" xr:uid="{00000000-0005-0000-0000-00003D030000}"/>
    <cellStyle name="Normal 180 2" xfId="843" xr:uid="{00000000-0005-0000-0000-00003E030000}"/>
    <cellStyle name="Normal 181" xfId="844" xr:uid="{00000000-0005-0000-0000-00003F030000}"/>
    <cellStyle name="Normal 181 2" xfId="845" xr:uid="{00000000-0005-0000-0000-000040030000}"/>
    <cellStyle name="Normal 182" xfId="846" xr:uid="{00000000-0005-0000-0000-000041030000}"/>
    <cellStyle name="Normal 182 2" xfId="847" xr:uid="{00000000-0005-0000-0000-000042030000}"/>
    <cellStyle name="Normal 183" xfId="848" xr:uid="{00000000-0005-0000-0000-000043030000}"/>
    <cellStyle name="Normal 183 2" xfId="849" xr:uid="{00000000-0005-0000-0000-000044030000}"/>
    <cellStyle name="Normal 184" xfId="850" xr:uid="{00000000-0005-0000-0000-000045030000}"/>
    <cellStyle name="Normal 184 2" xfId="851" xr:uid="{00000000-0005-0000-0000-000046030000}"/>
    <cellStyle name="Normal 185" xfId="852" xr:uid="{00000000-0005-0000-0000-000047030000}"/>
    <cellStyle name="Normal 185 2" xfId="853" xr:uid="{00000000-0005-0000-0000-000048030000}"/>
    <cellStyle name="Normal 185 3" xfId="854" xr:uid="{00000000-0005-0000-0000-000049030000}"/>
    <cellStyle name="Normal 186" xfId="855" xr:uid="{00000000-0005-0000-0000-00004A030000}"/>
    <cellStyle name="Normal 186 2" xfId="856" xr:uid="{00000000-0005-0000-0000-00004B030000}"/>
    <cellStyle name="Normal 187" xfId="857" xr:uid="{00000000-0005-0000-0000-00004C030000}"/>
    <cellStyle name="Normal 187 2" xfId="858" xr:uid="{00000000-0005-0000-0000-00004D030000}"/>
    <cellStyle name="Normal 188" xfId="859" xr:uid="{00000000-0005-0000-0000-00004E030000}"/>
    <cellStyle name="Normal 188 2" xfId="860" xr:uid="{00000000-0005-0000-0000-00004F030000}"/>
    <cellStyle name="Normal 189" xfId="861" xr:uid="{00000000-0005-0000-0000-000050030000}"/>
    <cellStyle name="Normal 189 2" xfId="862" xr:uid="{00000000-0005-0000-0000-000051030000}"/>
    <cellStyle name="Normal 19" xfId="93" xr:uid="{00000000-0005-0000-0000-000052030000}"/>
    <cellStyle name="Normal 19 2" xfId="863" xr:uid="{00000000-0005-0000-0000-000053030000}"/>
    <cellStyle name="Normal 19 3" xfId="864" xr:uid="{00000000-0005-0000-0000-000054030000}"/>
    <cellStyle name="Normal 190" xfId="865" xr:uid="{00000000-0005-0000-0000-000055030000}"/>
    <cellStyle name="Normal 190 2" xfId="866" xr:uid="{00000000-0005-0000-0000-000056030000}"/>
    <cellStyle name="Normal 191" xfId="867" xr:uid="{00000000-0005-0000-0000-000057030000}"/>
    <cellStyle name="Normal 191 2" xfId="868" xr:uid="{00000000-0005-0000-0000-000058030000}"/>
    <cellStyle name="Normal 192" xfId="869" xr:uid="{00000000-0005-0000-0000-000059030000}"/>
    <cellStyle name="Normal 192 2" xfId="870" xr:uid="{00000000-0005-0000-0000-00005A030000}"/>
    <cellStyle name="Normal 193" xfId="871" xr:uid="{00000000-0005-0000-0000-00005B030000}"/>
    <cellStyle name="Normal 193 2" xfId="872" xr:uid="{00000000-0005-0000-0000-00005C030000}"/>
    <cellStyle name="Normal 194" xfId="873" xr:uid="{00000000-0005-0000-0000-00005D030000}"/>
    <cellStyle name="Normal 194 2" xfId="874" xr:uid="{00000000-0005-0000-0000-00005E030000}"/>
    <cellStyle name="Normal 194 3" xfId="875" xr:uid="{00000000-0005-0000-0000-00005F030000}"/>
    <cellStyle name="Normal 195" xfId="876" xr:uid="{00000000-0005-0000-0000-000060030000}"/>
    <cellStyle name="Normal 195 2" xfId="877" xr:uid="{00000000-0005-0000-0000-000061030000}"/>
    <cellStyle name="Normal 195 3" xfId="878" xr:uid="{00000000-0005-0000-0000-000062030000}"/>
    <cellStyle name="Normal 196" xfId="879" xr:uid="{00000000-0005-0000-0000-000063030000}"/>
    <cellStyle name="Normal 196 2" xfId="880" xr:uid="{00000000-0005-0000-0000-000064030000}"/>
    <cellStyle name="Normal 197" xfId="881" xr:uid="{00000000-0005-0000-0000-000065030000}"/>
    <cellStyle name="Normal 197 2" xfId="882" xr:uid="{00000000-0005-0000-0000-000066030000}"/>
    <cellStyle name="Normal 198" xfId="883" xr:uid="{00000000-0005-0000-0000-000067030000}"/>
    <cellStyle name="Normal 199" xfId="884" xr:uid="{00000000-0005-0000-0000-000068030000}"/>
    <cellStyle name="Normal 2" xfId="40" xr:uid="{00000000-0005-0000-0000-000069030000}"/>
    <cellStyle name="Normal 2 2" xfId="2" xr:uid="{00000000-0005-0000-0000-00006A030000}"/>
    <cellStyle name="Normal 2 2 2" xfId="885" xr:uid="{00000000-0005-0000-0000-00006B030000}"/>
    <cellStyle name="Normal 2 2 3" xfId="886" xr:uid="{00000000-0005-0000-0000-00006C030000}"/>
    <cellStyle name="Normal 2 3" xfId="36" xr:uid="{00000000-0005-0000-0000-00006D030000}"/>
    <cellStyle name="Normal 2 3 2" xfId="887" xr:uid="{00000000-0005-0000-0000-00006E030000}"/>
    <cellStyle name="Normal 2 3 2 2" xfId="888" xr:uid="{00000000-0005-0000-0000-00006F030000}"/>
    <cellStyle name="Normal 2 3 2 3" xfId="889" xr:uid="{00000000-0005-0000-0000-000070030000}"/>
    <cellStyle name="Normal 2 3 3" xfId="890" xr:uid="{00000000-0005-0000-0000-000071030000}"/>
    <cellStyle name="Normal 2 3 3 2" xfId="891" xr:uid="{00000000-0005-0000-0000-000072030000}"/>
    <cellStyle name="Normal 2 3 4" xfId="892" xr:uid="{00000000-0005-0000-0000-000073030000}"/>
    <cellStyle name="Normal 2 3 4 2" xfId="893" xr:uid="{00000000-0005-0000-0000-000074030000}"/>
    <cellStyle name="Normal 2 3 5" xfId="894" xr:uid="{00000000-0005-0000-0000-000075030000}"/>
    <cellStyle name="Normal 2 3 5 2" xfId="895" xr:uid="{00000000-0005-0000-0000-000076030000}"/>
    <cellStyle name="Normal 2 3 6" xfId="896" xr:uid="{00000000-0005-0000-0000-000077030000}"/>
    <cellStyle name="Normal 2 3 7" xfId="897" xr:uid="{00000000-0005-0000-0000-000078030000}"/>
    <cellStyle name="Normal 2 4" xfId="898" xr:uid="{00000000-0005-0000-0000-000079030000}"/>
    <cellStyle name="Normal 2 5" xfId="899" xr:uid="{00000000-0005-0000-0000-00007A030000}"/>
    <cellStyle name="Normal 2 5 2" xfId="900" xr:uid="{00000000-0005-0000-0000-00007B030000}"/>
    <cellStyle name="Normal 2 5 3" xfId="901" xr:uid="{00000000-0005-0000-0000-00007C030000}"/>
    <cellStyle name="Normal 2 6" xfId="902" xr:uid="{00000000-0005-0000-0000-00007D030000}"/>
    <cellStyle name="Normal 20" xfId="95" xr:uid="{00000000-0005-0000-0000-00007E030000}"/>
    <cellStyle name="Normal 20 2" xfId="903" xr:uid="{00000000-0005-0000-0000-00007F030000}"/>
    <cellStyle name="Normal 20 3" xfId="904" xr:uid="{00000000-0005-0000-0000-000080030000}"/>
    <cellStyle name="Normal 200" xfId="905" xr:uid="{00000000-0005-0000-0000-000081030000}"/>
    <cellStyle name="Normal 201" xfId="906" xr:uid="{00000000-0005-0000-0000-000082030000}"/>
    <cellStyle name="Normal 202" xfId="907" xr:uid="{00000000-0005-0000-0000-000083030000}"/>
    <cellStyle name="Normal 203" xfId="908" xr:uid="{00000000-0005-0000-0000-000084030000}"/>
    <cellStyle name="Normal 204" xfId="909" xr:uid="{00000000-0005-0000-0000-000085030000}"/>
    <cellStyle name="Normal 204 2" xfId="910" xr:uid="{00000000-0005-0000-0000-000086030000}"/>
    <cellStyle name="Normal 204 3" xfId="911" xr:uid="{00000000-0005-0000-0000-000087030000}"/>
    <cellStyle name="Normal 205" xfId="912" xr:uid="{00000000-0005-0000-0000-000088030000}"/>
    <cellStyle name="Normal 205 2" xfId="913" xr:uid="{00000000-0005-0000-0000-000089030000}"/>
    <cellStyle name="Normal 206" xfId="914" xr:uid="{00000000-0005-0000-0000-00008A030000}"/>
    <cellStyle name="Normal 206 2" xfId="915" xr:uid="{00000000-0005-0000-0000-00008B030000}"/>
    <cellStyle name="Normal 207" xfId="916" xr:uid="{00000000-0005-0000-0000-00008C030000}"/>
    <cellStyle name="Normal 208" xfId="917" xr:uid="{00000000-0005-0000-0000-00008D030000}"/>
    <cellStyle name="Normal 208 2" xfId="918" xr:uid="{00000000-0005-0000-0000-00008E030000}"/>
    <cellStyle name="Normal 209" xfId="919" xr:uid="{00000000-0005-0000-0000-00008F030000}"/>
    <cellStyle name="Normal 209 2" xfId="920" xr:uid="{00000000-0005-0000-0000-000090030000}"/>
    <cellStyle name="Normal 21" xfId="9" xr:uid="{00000000-0005-0000-0000-000091030000}"/>
    <cellStyle name="Normal 21 2" xfId="921" xr:uid="{00000000-0005-0000-0000-000092030000}"/>
    <cellStyle name="Normal 21 3" xfId="922" xr:uid="{00000000-0005-0000-0000-000093030000}"/>
    <cellStyle name="Normal 210" xfId="923" xr:uid="{00000000-0005-0000-0000-000094030000}"/>
    <cellStyle name="Normal 210 2" xfId="924" xr:uid="{00000000-0005-0000-0000-000095030000}"/>
    <cellStyle name="Normal 211" xfId="925" xr:uid="{00000000-0005-0000-0000-000096030000}"/>
    <cellStyle name="Normal 211 2" xfId="926" xr:uid="{00000000-0005-0000-0000-000097030000}"/>
    <cellStyle name="Normal 212" xfId="927" xr:uid="{00000000-0005-0000-0000-000098030000}"/>
    <cellStyle name="Normal 212 2" xfId="928" xr:uid="{00000000-0005-0000-0000-000099030000}"/>
    <cellStyle name="Normal 213" xfId="929" xr:uid="{00000000-0005-0000-0000-00009A030000}"/>
    <cellStyle name="Normal 213 2" xfId="930" xr:uid="{00000000-0005-0000-0000-00009B030000}"/>
    <cellStyle name="Normal 214" xfId="931" xr:uid="{00000000-0005-0000-0000-00009C030000}"/>
    <cellStyle name="Normal 214 2" xfId="932" xr:uid="{00000000-0005-0000-0000-00009D030000}"/>
    <cellStyle name="Normal 215" xfId="933" xr:uid="{00000000-0005-0000-0000-00009E030000}"/>
    <cellStyle name="Normal 215 2" xfId="934" xr:uid="{00000000-0005-0000-0000-00009F030000}"/>
    <cellStyle name="Normal 216" xfId="935" xr:uid="{00000000-0005-0000-0000-0000A0030000}"/>
    <cellStyle name="Normal 216 2" xfId="936" xr:uid="{00000000-0005-0000-0000-0000A1030000}"/>
    <cellStyle name="Normal 217" xfId="937" xr:uid="{00000000-0005-0000-0000-0000A2030000}"/>
    <cellStyle name="Normal 218" xfId="938" xr:uid="{00000000-0005-0000-0000-0000A3030000}"/>
    <cellStyle name="Normal 219" xfId="939" xr:uid="{00000000-0005-0000-0000-0000A4030000}"/>
    <cellStyle name="Normal 22" xfId="28" xr:uid="{00000000-0005-0000-0000-0000A5030000}"/>
    <cellStyle name="Normal 22 2" xfId="940" xr:uid="{00000000-0005-0000-0000-0000A6030000}"/>
    <cellStyle name="Normal 22 3" xfId="941" xr:uid="{00000000-0005-0000-0000-0000A7030000}"/>
    <cellStyle name="Normal 220" xfId="942" xr:uid="{00000000-0005-0000-0000-0000A8030000}"/>
    <cellStyle name="Normal 221" xfId="943" xr:uid="{00000000-0005-0000-0000-0000A9030000}"/>
    <cellStyle name="Normal 222" xfId="944" xr:uid="{00000000-0005-0000-0000-0000AA030000}"/>
    <cellStyle name="Normal 223" xfId="945" xr:uid="{00000000-0005-0000-0000-0000AB030000}"/>
    <cellStyle name="Normal 224" xfId="946" xr:uid="{00000000-0005-0000-0000-0000AC030000}"/>
    <cellStyle name="Normal 225" xfId="947" xr:uid="{00000000-0005-0000-0000-0000AD030000}"/>
    <cellStyle name="Normal 226" xfId="948" xr:uid="{00000000-0005-0000-0000-0000AE030000}"/>
    <cellStyle name="Normal 227" xfId="949" xr:uid="{00000000-0005-0000-0000-0000AF030000}"/>
    <cellStyle name="Normal 228" xfId="950" xr:uid="{00000000-0005-0000-0000-0000B0030000}"/>
    <cellStyle name="Normal 229" xfId="951" xr:uid="{00000000-0005-0000-0000-0000B1030000}"/>
    <cellStyle name="Normal 23" xfId="29" xr:uid="{00000000-0005-0000-0000-0000B2030000}"/>
    <cellStyle name="Normal 230" xfId="952" xr:uid="{00000000-0005-0000-0000-0000B3030000}"/>
    <cellStyle name="Normal 231" xfId="953" xr:uid="{00000000-0005-0000-0000-0000B4030000}"/>
    <cellStyle name="Normal 232" xfId="954" xr:uid="{00000000-0005-0000-0000-0000B5030000}"/>
    <cellStyle name="Normal 233" xfId="955" xr:uid="{00000000-0005-0000-0000-0000B6030000}"/>
    <cellStyle name="Normal 234" xfId="956" xr:uid="{00000000-0005-0000-0000-0000B7030000}"/>
    <cellStyle name="Normal 235" xfId="957" xr:uid="{00000000-0005-0000-0000-0000B8030000}"/>
    <cellStyle name="Normal 236" xfId="958" xr:uid="{00000000-0005-0000-0000-0000B9030000}"/>
    <cellStyle name="Normal 237" xfId="959" xr:uid="{00000000-0005-0000-0000-0000BA030000}"/>
    <cellStyle name="Normal 237 2" xfId="960" xr:uid="{00000000-0005-0000-0000-0000BB030000}"/>
    <cellStyle name="Normal 238" xfId="961" xr:uid="{00000000-0005-0000-0000-0000BC030000}"/>
    <cellStyle name="Normal 238 2" xfId="962" xr:uid="{00000000-0005-0000-0000-0000BD030000}"/>
    <cellStyle name="Normal 239" xfId="963" xr:uid="{00000000-0005-0000-0000-0000BE030000}"/>
    <cellStyle name="Normal 239 2" xfId="964" xr:uid="{00000000-0005-0000-0000-0000BF030000}"/>
    <cellStyle name="Normal 24" xfId="30" xr:uid="{00000000-0005-0000-0000-0000C0030000}"/>
    <cellStyle name="Normal 240" xfId="965" xr:uid="{00000000-0005-0000-0000-0000C1030000}"/>
    <cellStyle name="Normal 240 2" xfId="966" xr:uid="{00000000-0005-0000-0000-0000C2030000}"/>
    <cellStyle name="Normal 241" xfId="967" xr:uid="{00000000-0005-0000-0000-0000C3030000}"/>
    <cellStyle name="Normal 241 2" xfId="968" xr:uid="{00000000-0005-0000-0000-0000C4030000}"/>
    <cellStyle name="Normal 242" xfId="969" xr:uid="{00000000-0005-0000-0000-0000C5030000}"/>
    <cellStyle name="Normal 242 2" xfId="970" xr:uid="{00000000-0005-0000-0000-0000C6030000}"/>
    <cellStyle name="Normal 243" xfId="971" xr:uid="{00000000-0005-0000-0000-0000C7030000}"/>
    <cellStyle name="Normal 244" xfId="972" xr:uid="{00000000-0005-0000-0000-0000C8030000}"/>
    <cellStyle name="Normal 245" xfId="973" xr:uid="{00000000-0005-0000-0000-0000C9030000}"/>
    <cellStyle name="Normal 246" xfId="974" xr:uid="{00000000-0005-0000-0000-0000CA030000}"/>
    <cellStyle name="Normal 247" xfId="975" xr:uid="{00000000-0005-0000-0000-0000CB030000}"/>
    <cellStyle name="Normal 248" xfId="976" xr:uid="{00000000-0005-0000-0000-0000CC030000}"/>
    <cellStyle name="Normal 249" xfId="977" xr:uid="{00000000-0005-0000-0000-0000CD030000}"/>
    <cellStyle name="Normal 25" xfId="10" xr:uid="{00000000-0005-0000-0000-0000CE030000}"/>
    <cellStyle name="Normal 250" xfId="978" xr:uid="{00000000-0005-0000-0000-0000CF030000}"/>
    <cellStyle name="Normal 251" xfId="979" xr:uid="{00000000-0005-0000-0000-0000D0030000}"/>
    <cellStyle name="Normal 252" xfId="980" xr:uid="{00000000-0005-0000-0000-0000D1030000}"/>
    <cellStyle name="Normal 253" xfId="981" xr:uid="{00000000-0005-0000-0000-0000D2030000}"/>
    <cellStyle name="Normal 254" xfId="982" xr:uid="{00000000-0005-0000-0000-0000D3030000}"/>
    <cellStyle name="Normal 255" xfId="983" xr:uid="{00000000-0005-0000-0000-0000D4030000}"/>
    <cellStyle name="Normal 256" xfId="984" xr:uid="{00000000-0005-0000-0000-0000D5030000}"/>
    <cellStyle name="Normal 257" xfId="985" xr:uid="{00000000-0005-0000-0000-0000D6030000}"/>
    <cellStyle name="Normal 258" xfId="986" xr:uid="{00000000-0005-0000-0000-0000D7030000}"/>
    <cellStyle name="Normal 259" xfId="987" xr:uid="{00000000-0005-0000-0000-0000D8030000}"/>
    <cellStyle name="Normal 26" xfId="22" xr:uid="{00000000-0005-0000-0000-0000D9030000}"/>
    <cellStyle name="Normal 26 2" xfId="32" xr:uid="{00000000-0005-0000-0000-0000DA030000}"/>
    <cellStyle name="Normal 260" xfId="988" xr:uid="{00000000-0005-0000-0000-0000DB030000}"/>
    <cellStyle name="Normal 261" xfId="989" xr:uid="{00000000-0005-0000-0000-0000DC030000}"/>
    <cellStyle name="Normal 262" xfId="990" xr:uid="{00000000-0005-0000-0000-0000DD030000}"/>
    <cellStyle name="Normal 263" xfId="991" xr:uid="{00000000-0005-0000-0000-0000DE030000}"/>
    <cellStyle name="Normal 264" xfId="992" xr:uid="{00000000-0005-0000-0000-0000DF030000}"/>
    <cellStyle name="Normal 27" xfId="23" xr:uid="{00000000-0005-0000-0000-0000E0030000}"/>
    <cellStyle name="Normal 270 2" xfId="1576" xr:uid="{00000000-0005-0000-0000-0000E1030000}"/>
    <cellStyle name="Normal 28" xfId="24" xr:uid="{00000000-0005-0000-0000-0000E2030000}"/>
    <cellStyle name="Normal 28 2" xfId="993" xr:uid="{00000000-0005-0000-0000-0000E3030000}"/>
    <cellStyle name="Normal 28 3" xfId="994" xr:uid="{00000000-0005-0000-0000-0000E4030000}"/>
    <cellStyle name="Normal 284" xfId="1573" xr:uid="{00000000-0005-0000-0000-0000E5030000}"/>
    <cellStyle name="Normal 284 2" xfId="1577" xr:uid="{87DC5C1D-07E7-4B19-827E-5C90BB3015A5}"/>
    <cellStyle name="Normal 29" xfId="96" xr:uid="{00000000-0005-0000-0000-0000E6030000}"/>
    <cellStyle name="Normal 29 2" xfId="995" xr:uid="{00000000-0005-0000-0000-0000E7030000}"/>
    <cellStyle name="Normal 29 3" xfId="996" xr:uid="{00000000-0005-0000-0000-0000E8030000}"/>
    <cellStyle name="Normal 3" xfId="73" xr:uid="{00000000-0005-0000-0000-0000E9030000}"/>
    <cellStyle name="Normal 3 2" xfId="997" xr:uid="{00000000-0005-0000-0000-0000EA030000}"/>
    <cellStyle name="Normal 3 2 2" xfId="998" xr:uid="{00000000-0005-0000-0000-0000EB030000}"/>
    <cellStyle name="Normal 3 3" xfId="999" xr:uid="{00000000-0005-0000-0000-0000EC030000}"/>
    <cellStyle name="Normal 3 3 2" xfId="1000" xr:uid="{00000000-0005-0000-0000-0000ED030000}"/>
    <cellStyle name="Normal 3 3 3" xfId="1001" xr:uid="{00000000-0005-0000-0000-0000EE030000}"/>
    <cellStyle name="Normal 3 4" xfId="1002" xr:uid="{00000000-0005-0000-0000-0000EF030000}"/>
    <cellStyle name="Normal 3 4 2" xfId="1003" xr:uid="{00000000-0005-0000-0000-0000F0030000}"/>
    <cellStyle name="Normal 3 4 2 2" xfId="1004" xr:uid="{00000000-0005-0000-0000-0000F1030000}"/>
    <cellStyle name="Normal 3 4 2 2 2" xfId="1005" xr:uid="{00000000-0005-0000-0000-0000F2030000}"/>
    <cellStyle name="Normal 3 4 2 2 2 2" xfId="1006" xr:uid="{00000000-0005-0000-0000-0000F3030000}"/>
    <cellStyle name="Normal 3 4 2 2 2 2 2" xfId="1007" xr:uid="{00000000-0005-0000-0000-0000F4030000}"/>
    <cellStyle name="Normal 3 4 2 2 2 3" xfId="1008" xr:uid="{00000000-0005-0000-0000-0000F5030000}"/>
    <cellStyle name="Normal 3 4 2 2 2 3 2" xfId="1009" xr:uid="{00000000-0005-0000-0000-0000F6030000}"/>
    <cellStyle name="Normal 3 4 2 2 2 4" xfId="1010" xr:uid="{00000000-0005-0000-0000-0000F7030000}"/>
    <cellStyle name="Normal 3 4 2 2 2 4 2" xfId="1011" xr:uid="{00000000-0005-0000-0000-0000F8030000}"/>
    <cellStyle name="Normal 3 4 2 2 2 5" xfId="1012" xr:uid="{00000000-0005-0000-0000-0000F9030000}"/>
    <cellStyle name="Normal 3 4 2 2 2 6" xfId="1013" xr:uid="{00000000-0005-0000-0000-0000FA030000}"/>
    <cellStyle name="Normal 3 4 2 2 2 7" xfId="1014" xr:uid="{00000000-0005-0000-0000-0000FB030000}"/>
    <cellStyle name="Normal 3 4 2 2 3" xfId="1015" xr:uid="{00000000-0005-0000-0000-0000FC030000}"/>
    <cellStyle name="Normal 3 4 2 2 3 2" xfId="1016" xr:uid="{00000000-0005-0000-0000-0000FD030000}"/>
    <cellStyle name="Normal 3 4 2 2 4" xfId="1017" xr:uid="{00000000-0005-0000-0000-0000FE030000}"/>
    <cellStyle name="Normal 3 4 2 2 4 2" xfId="1018" xr:uid="{00000000-0005-0000-0000-0000FF030000}"/>
    <cellStyle name="Normal 3 4 2 2 5" xfId="1019" xr:uid="{00000000-0005-0000-0000-000000040000}"/>
    <cellStyle name="Normal 3 4 2 2 5 2" xfId="1020" xr:uid="{00000000-0005-0000-0000-000001040000}"/>
    <cellStyle name="Normal 3 4 2 2 6" xfId="1021" xr:uid="{00000000-0005-0000-0000-000002040000}"/>
    <cellStyle name="Normal 3 4 2 2 7" xfId="1022" xr:uid="{00000000-0005-0000-0000-000003040000}"/>
    <cellStyle name="Normal 3 4 2 2 8" xfId="1023" xr:uid="{00000000-0005-0000-0000-000004040000}"/>
    <cellStyle name="Normal 3 4 2 3" xfId="1024" xr:uid="{00000000-0005-0000-0000-000005040000}"/>
    <cellStyle name="Normal 3 4 2 3 2" xfId="1025" xr:uid="{00000000-0005-0000-0000-000006040000}"/>
    <cellStyle name="Normal 3 4 2 3 2 2" xfId="1026" xr:uid="{00000000-0005-0000-0000-000007040000}"/>
    <cellStyle name="Normal 3 4 2 3 3" xfId="1027" xr:uid="{00000000-0005-0000-0000-000008040000}"/>
    <cellStyle name="Normal 3 4 2 3 3 2" xfId="1028" xr:uid="{00000000-0005-0000-0000-000009040000}"/>
    <cellStyle name="Normal 3 4 2 3 4" xfId="1029" xr:uid="{00000000-0005-0000-0000-00000A040000}"/>
    <cellStyle name="Normal 3 4 2 3 4 2" xfId="1030" xr:uid="{00000000-0005-0000-0000-00000B040000}"/>
    <cellStyle name="Normal 3 4 2 3 5" xfId="1031" xr:uid="{00000000-0005-0000-0000-00000C040000}"/>
    <cellStyle name="Normal 3 4 2 3 6" xfId="1032" xr:uid="{00000000-0005-0000-0000-00000D040000}"/>
    <cellStyle name="Normal 3 4 2 3 7" xfId="1033" xr:uid="{00000000-0005-0000-0000-00000E040000}"/>
    <cellStyle name="Normal 3 4 2 4" xfId="1034" xr:uid="{00000000-0005-0000-0000-00000F040000}"/>
    <cellStyle name="Normal 3 4 2 4 2" xfId="1035" xr:uid="{00000000-0005-0000-0000-000010040000}"/>
    <cellStyle name="Normal 3 4 2 5" xfId="1036" xr:uid="{00000000-0005-0000-0000-000011040000}"/>
    <cellStyle name="Normal 3 4 2 5 2" xfId="1037" xr:uid="{00000000-0005-0000-0000-000012040000}"/>
    <cellStyle name="Normal 3 4 2 6" xfId="1038" xr:uid="{00000000-0005-0000-0000-000013040000}"/>
    <cellStyle name="Normal 3 4 2 6 2" xfId="1039" xr:uid="{00000000-0005-0000-0000-000014040000}"/>
    <cellStyle name="Normal 3 4 2 7" xfId="1040" xr:uid="{00000000-0005-0000-0000-000015040000}"/>
    <cellStyle name="Normal 3 4 2 8" xfId="1041" xr:uid="{00000000-0005-0000-0000-000016040000}"/>
    <cellStyle name="Normal 3 4 2 9" xfId="1042" xr:uid="{00000000-0005-0000-0000-000017040000}"/>
    <cellStyle name="Normal 3 4 3" xfId="1043" xr:uid="{00000000-0005-0000-0000-000018040000}"/>
    <cellStyle name="Normal 3 4 3 2" xfId="1044" xr:uid="{00000000-0005-0000-0000-000019040000}"/>
    <cellStyle name="Normal 3 4 3 2 2" xfId="1045" xr:uid="{00000000-0005-0000-0000-00001A040000}"/>
    <cellStyle name="Normal 3 4 3 2 2 2" xfId="1046" xr:uid="{00000000-0005-0000-0000-00001B040000}"/>
    <cellStyle name="Normal 3 4 3 2 3" xfId="1047" xr:uid="{00000000-0005-0000-0000-00001C040000}"/>
    <cellStyle name="Normal 3 4 3 2 3 2" xfId="1048" xr:uid="{00000000-0005-0000-0000-00001D040000}"/>
    <cellStyle name="Normal 3 4 3 2 4" xfId="1049" xr:uid="{00000000-0005-0000-0000-00001E040000}"/>
    <cellStyle name="Normal 3 4 3 2 4 2" xfId="1050" xr:uid="{00000000-0005-0000-0000-00001F040000}"/>
    <cellStyle name="Normal 3 4 3 2 5" xfId="1051" xr:uid="{00000000-0005-0000-0000-000020040000}"/>
    <cellStyle name="Normal 3 4 3 2 6" xfId="1052" xr:uid="{00000000-0005-0000-0000-000021040000}"/>
    <cellStyle name="Normal 3 4 3 2 7" xfId="1053" xr:uid="{00000000-0005-0000-0000-000022040000}"/>
    <cellStyle name="Normal 3 4 3 3" xfId="1054" xr:uid="{00000000-0005-0000-0000-000023040000}"/>
    <cellStyle name="Normal 3 4 3 3 2" xfId="1055" xr:uid="{00000000-0005-0000-0000-000024040000}"/>
    <cellStyle name="Normal 3 4 3 4" xfId="1056" xr:uid="{00000000-0005-0000-0000-000025040000}"/>
    <cellStyle name="Normal 3 4 3 4 2" xfId="1057" xr:uid="{00000000-0005-0000-0000-000026040000}"/>
    <cellStyle name="Normal 3 4 3 5" xfId="1058" xr:uid="{00000000-0005-0000-0000-000027040000}"/>
    <cellStyle name="Normal 3 4 3 5 2" xfId="1059" xr:uid="{00000000-0005-0000-0000-000028040000}"/>
    <cellStyle name="Normal 3 4 3 6" xfId="1060" xr:uid="{00000000-0005-0000-0000-000029040000}"/>
    <cellStyle name="Normal 3 4 3 7" xfId="1061" xr:uid="{00000000-0005-0000-0000-00002A040000}"/>
    <cellStyle name="Normal 3 4 3 8" xfId="1062" xr:uid="{00000000-0005-0000-0000-00002B040000}"/>
    <cellStyle name="Normal 3 4 4" xfId="1063" xr:uid="{00000000-0005-0000-0000-00002C040000}"/>
    <cellStyle name="Normal 3 4 4 2" xfId="1064" xr:uid="{00000000-0005-0000-0000-00002D040000}"/>
    <cellStyle name="Normal 3 4 4 2 2" xfId="1065" xr:uid="{00000000-0005-0000-0000-00002E040000}"/>
    <cellStyle name="Normal 3 4 4 3" xfId="1066" xr:uid="{00000000-0005-0000-0000-00002F040000}"/>
    <cellStyle name="Normal 3 4 4 3 2" xfId="1067" xr:uid="{00000000-0005-0000-0000-000030040000}"/>
    <cellStyle name="Normal 3 4 4 4" xfId="1068" xr:uid="{00000000-0005-0000-0000-000031040000}"/>
    <cellStyle name="Normal 3 4 4 4 2" xfId="1069" xr:uid="{00000000-0005-0000-0000-000032040000}"/>
    <cellStyle name="Normal 3 4 4 5" xfId="1070" xr:uid="{00000000-0005-0000-0000-000033040000}"/>
    <cellStyle name="Normal 3 4 4 6" xfId="1071" xr:uid="{00000000-0005-0000-0000-000034040000}"/>
    <cellStyle name="Normal 3 4 4 7" xfId="1072" xr:uid="{00000000-0005-0000-0000-000035040000}"/>
    <cellStyle name="Normal 3 4 5" xfId="1073" xr:uid="{00000000-0005-0000-0000-000036040000}"/>
    <cellStyle name="Normal 3 4 5 2" xfId="1074" xr:uid="{00000000-0005-0000-0000-000037040000}"/>
    <cellStyle name="Normal 3 4 5 2 2" xfId="1075" xr:uid="{00000000-0005-0000-0000-000038040000}"/>
    <cellStyle name="Normal 3 4 5 3" xfId="1076" xr:uid="{00000000-0005-0000-0000-000039040000}"/>
    <cellStyle name="Normal 3 4 5 3 2" xfId="1077" xr:uid="{00000000-0005-0000-0000-00003A040000}"/>
    <cellStyle name="Normal 3 4 5 4" xfId="1078" xr:uid="{00000000-0005-0000-0000-00003B040000}"/>
    <cellStyle name="Normal 3 4 5 4 2" xfId="1079" xr:uid="{00000000-0005-0000-0000-00003C040000}"/>
    <cellStyle name="Normal 3 4 5 5" xfId="1080" xr:uid="{00000000-0005-0000-0000-00003D040000}"/>
    <cellStyle name="Normal 3 4 5 6" xfId="1081" xr:uid="{00000000-0005-0000-0000-00003E040000}"/>
    <cellStyle name="Normal 3 4 5 7" xfId="1082" xr:uid="{00000000-0005-0000-0000-00003F040000}"/>
    <cellStyle name="Normal 3 4 6" xfId="1083" xr:uid="{00000000-0005-0000-0000-000040040000}"/>
    <cellStyle name="Normal 3 5" xfId="1084" xr:uid="{00000000-0005-0000-0000-000041040000}"/>
    <cellStyle name="Normal 3 5 2" xfId="1085" xr:uid="{00000000-0005-0000-0000-000042040000}"/>
    <cellStyle name="Normal 3 5 2 2" xfId="1086" xr:uid="{00000000-0005-0000-0000-000043040000}"/>
    <cellStyle name="Normal 3 5 3" xfId="1087" xr:uid="{00000000-0005-0000-0000-000044040000}"/>
    <cellStyle name="Normal 3 5 3 2" xfId="1088" xr:uid="{00000000-0005-0000-0000-000045040000}"/>
    <cellStyle name="Normal 3 5 4" xfId="1089" xr:uid="{00000000-0005-0000-0000-000046040000}"/>
    <cellStyle name="Normal 3 5 4 2" xfId="1090" xr:uid="{00000000-0005-0000-0000-000047040000}"/>
    <cellStyle name="Normal 3 5 5" xfId="1091" xr:uid="{00000000-0005-0000-0000-000048040000}"/>
    <cellStyle name="Normal 3 5 6" xfId="1092" xr:uid="{00000000-0005-0000-0000-000049040000}"/>
    <cellStyle name="Normal 3 5 7" xfId="1093" xr:uid="{00000000-0005-0000-0000-00004A040000}"/>
    <cellStyle name="Normal 3 6" xfId="1094" xr:uid="{00000000-0005-0000-0000-00004B040000}"/>
    <cellStyle name="Normal 3 6 2" xfId="1095" xr:uid="{00000000-0005-0000-0000-00004C040000}"/>
    <cellStyle name="Normal 3 7" xfId="1096" xr:uid="{00000000-0005-0000-0000-00004D040000}"/>
    <cellStyle name="Normal 3_Werktabel-Debt" xfId="1097" xr:uid="{00000000-0005-0000-0000-00004E040000}"/>
    <cellStyle name="Normal 30" xfId="11" xr:uid="{00000000-0005-0000-0000-00004F040000}"/>
    <cellStyle name="Normal 30 2" xfId="1098" xr:uid="{00000000-0005-0000-0000-000050040000}"/>
    <cellStyle name="Normal 30 3" xfId="1099" xr:uid="{00000000-0005-0000-0000-000051040000}"/>
    <cellStyle name="Normal 31" xfId="31" xr:uid="{00000000-0005-0000-0000-000052040000}"/>
    <cellStyle name="Normal 31 2" xfId="1100" xr:uid="{00000000-0005-0000-0000-000053040000}"/>
    <cellStyle name="Normal 31 3" xfId="1101" xr:uid="{00000000-0005-0000-0000-000054040000}"/>
    <cellStyle name="Normal 32" xfId="97" xr:uid="{00000000-0005-0000-0000-000055040000}"/>
    <cellStyle name="Normal 32 2" xfId="1102" xr:uid="{00000000-0005-0000-0000-000056040000}"/>
    <cellStyle name="Normal 32 3" xfId="1103" xr:uid="{00000000-0005-0000-0000-000057040000}"/>
    <cellStyle name="Normal 33" xfId="13" xr:uid="{00000000-0005-0000-0000-000058040000}"/>
    <cellStyle name="Normal 33 2" xfId="1104" xr:uid="{00000000-0005-0000-0000-000059040000}"/>
    <cellStyle name="Normal 33 3" xfId="1105" xr:uid="{00000000-0005-0000-0000-00005A040000}"/>
    <cellStyle name="Normal 34" xfId="98" xr:uid="{00000000-0005-0000-0000-00005B040000}"/>
    <cellStyle name="Normal 34 2" xfId="1106" xr:uid="{00000000-0005-0000-0000-00005C040000}"/>
    <cellStyle name="Normal 34 3" xfId="1107" xr:uid="{00000000-0005-0000-0000-00005D040000}"/>
    <cellStyle name="Normal 35" xfId="1108" xr:uid="{00000000-0005-0000-0000-00005E040000}"/>
    <cellStyle name="Normal 354" xfId="1109" xr:uid="{00000000-0005-0000-0000-00005F040000}"/>
    <cellStyle name="Normal 36" xfId="1110" xr:uid="{00000000-0005-0000-0000-000060040000}"/>
    <cellStyle name="Normal 36 2" xfId="1111" xr:uid="{00000000-0005-0000-0000-000061040000}"/>
    <cellStyle name="Normal 37" xfId="1112" xr:uid="{00000000-0005-0000-0000-000062040000}"/>
    <cellStyle name="Normal 37 2" xfId="1113" xr:uid="{00000000-0005-0000-0000-000063040000}"/>
    <cellStyle name="Normal 38" xfId="1114" xr:uid="{00000000-0005-0000-0000-000064040000}"/>
    <cellStyle name="Normal 38 2" xfId="1115" xr:uid="{00000000-0005-0000-0000-000065040000}"/>
    <cellStyle name="Normal 39" xfId="1116" xr:uid="{00000000-0005-0000-0000-000066040000}"/>
    <cellStyle name="Normal 39 2" xfId="1117" xr:uid="{00000000-0005-0000-0000-000067040000}"/>
    <cellStyle name="Normal 39 3" xfId="1118" xr:uid="{00000000-0005-0000-0000-000068040000}"/>
    <cellStyle name="Normal 4" xfId="14" xr:uid="{00000000-0005-0000-0000-000069040000}"/>
    <cellStyle name="Normal 4 2" xfId="1119" xr:uid="{00000000-0005-0000-0000-00006A040000}"/>
    <cellStyle name="Normal 4 3" xfId="1120" xr:uid="{00000000-0005-0000-0000-00006B040000}"/>
    <cellStyle name="Normal 4 3 2" xfId="1121" xr:uid="{00000000-0005-0000-0000-00006C040000}"/>
    <cellStyle name="Normal 4 4" xfId="1122" xr:uid="{00000000-0005-0000-0000-00006D040000}"/>
    <cellStyle name="Normal 4 5" xfId="1123" xr:uid="{00000000-0005-0000-0000-00006E040000}"/>
    <cellStyle name="Normal 4 5 2" xfId="1124" xr:uid="{00000000-0005-0000-0000-00006F040000}"/>
    <cellStyle name="Normal 4 6" xfId="1125" xr:uid="{00000000-0005-0000-0000-000070040000}"/>
    <cellStyle name="Normal 40" xfId="1126" xr:uid="{00000000-0005-0000-0000-000071040000}"/>
    <cellStyle name="Normal 40 2" xfId="1127" xr:uid="{00000000-0005-0000-0000-000072040000}"/>
    <cellStyle name="Normal 40 3" xfId="1128" xr:uid="{00000000-0005-0000-0000-000073040000}"/>
    <cellStyle name="Normal 41" xfId="1129" xr:uid="{00000000-0005-0000-0000-000074040000}"/>
    <cellStyle name="Normal 41 2" xfId="1130" xr:uid="{00000000-0005-0000-0000-000075040000}"/>
    <cellStyle name="Normal 42" xfId="1131" xr:uid="{00000000-0005-0000-0000-000076040000}"/>
    <cellStyle name="Normal 42 2" xfId="1132" xr:uid="{00000000-0005-0000-0000-000077040000}"/>
    <cellStyle name="Normal 43" xfId="1133" xr:uid="{00000000-0005-0000-0000-000078040000}"/>
    <cellStyle name="Normal 43 2" xfId="1134" xr:uid="{00000000-0005-0000-0000-000079040000}"/>
    <cellStyle name="Normal 44" xfId="1135" xr:uid="{00000000-0005-0000-0000-00007A040000}"/>
    <cellStyle name="Normal 44 2" xfId="1136" xr:uid="{00000000-0005-0000-0000-00007B040000}"/>
    <cellStyle name="Normal 45" xfId="1137" xr:uid="{00000000-0005-0000-0000-00007C040000}"/>
    <cellStyle name="Normal 45 2" xfId="1138" xr:uid="{00000000-0005-0000-0000-00007D040000}"/>
    <cellStyle name="Normal 46" xfId="1139" xr:uid="{00000000-0005-0000-0000-00007E040000}"/>
    <cellStyle name="Normal 46 2" xfId="1140" xr:uid="{00000000-0005-0000-0000-00007F040000}"/>
    <cellStyle name="Normal 47" xfId="1141" xr:uid="{00000000-0005-0000-0000-000080040000}"/>
    <cellStyle name="Normal 47 2" xfId="1142" xr:uid="{00000000-0005-0000-0000-000081040000}"/>
    <cellStyle name="Normal 48" xfId="1143" xr:uid="{00000000-0005-0000-0000-000082040000}"/>
    <cellStyle name="Normal 48 2" xfId="1144" xr:uid="{00000000-0005-0000-0000-000083040000}"/>
    <cellStyle name="Normal 49" xfId="1145" xr:uid="{00000000-0005-0000-0000-000084040000}"/>
    <cellStyle name="Normal 49 2" xfId="1146" xr:uid="{00000000-0005-0000-0000-000085040000}"/>
    <cellStyle name="Normal 5" xfId="74" xr:uid="{00000000-0005-0000-0000-000086040000}"/>
    <cellStyle name="Normal 5 2" xfId="75" xr:uid="{00000000-0005-0000-0000-000087040000}"/>
    <cellStyle name="Normal 5 3" xfId="1147" xr:uid="{00000000-0005-0000-0000-000088040000}"/>
    <cellStyle name="Normal 5 3 2" xfId="1148" xr:uid="{00000000-0005-0000-0000-000089040000}"/>
    <cellStyle name="Normal 5 4" xfId="1149" xr:uid="{00000000-0005-0000-0000-00008A040000}"/>
    <cellStyle name="Normal 5 5" xfId="1150" xr:uid="{00000000-0005-0000-0000-00008B040000}"/>
    <cellStyle name="Normal 50" xfId="1151" xr:uid="{00000000-0005-0000-0000-00008C040000}"/>
    <cellStyle name="Normal 50 2" xfId="1152" xr:uid="{00000000-0005-0000-0000-00008D040000}"/>
    <cellStyle name="Normal 51" xfId="1153" xr:uid="{00000000-0005-0000-0000-00008E040000}"/>
    <cellStyle name="Normal 51 2" xfId="1154" xr:uid="{00000000-0005-0000-0000-00008F040000}"/>
    <cellStyle name="Normal 52" xfId="1155" xr:uid="{00000000-0005-0000-0000-000090040000}"/>
    <cellStyle name="Normal 52 2" xfId="1156" xr:uid="{00000000-0005-0000-0000-000091040000}"/>
    <cellStyle name="Normal 53" xfId="1157" xr:uid="{00000000-0005-0000-0000-000092040000}"/>
    <cellStyle name="Normal 54" xfId="1158" xr:uid="{00000000-0005-0000-0000-000093040000}"/>
    <cellStyle name="Normal 55" xfId="1159" xr:uid="{00000000-0005-0000-0000-000094040000}"/>
    <cellStyle name="Normal 55 2" xfId="1160" xr:uid="{00000000-0005-0000-0000-000095040000}"/>
    <cellStyle name="Normal 56" xfId="1161" xr:uid="{00000000-0005-0000-0000-000096040000}"/>
    <cellStyle name="Normal 56 2" xfId="1162" xr:uid="{00000000-0005-0000-0000-000097040000}"/>
    <cellStyle name="Normal 57" xfId="1163" xr:uid="{00000000-0005-0000-0000-000098040000}"/>
    <cellStyle name="Normal 57 2" xfId="1164" xr:uid="{00000000-0005-0000-0000-000099040000}"/>
    <cellStyle name="Normal 58" xfId="1165" xr:uid="{00000000-0005-0000-0000-00009A040000}"/>
    <cellStyle name="Normal 58 2" xfId="1166" xr:uid="{00000000-0005-0000-0000-00009B040000}"/>
    <cellStyle name="Normal 59" xfId="1167" xr:uid="{00000000-0005-0000-0000-00009C040000}"/>
    <cellStyle name="Normal 59 2" xfId="1168" xr:uid="{00000000-0005-0000-0000-00009D040000}"/>
    <cellStyle name="Normal 6" xfId="76" xr:uid="{00000000-0005-0000-0000-00009E040000}"/>
    <cellStyle name="Normal 6 2" xfId="77" xr:uid="{00000000-0005-0000-0000-00009F040000}"/>
    <cellStyle name="Normal 6 3" xfId="1169" xr:uid="{00000000-0005-0000-0000-0000A0040000}"/>
    <cellStyle name="Normal 6 3 2" xfId="1170" xr:uid="{00000000-0005-0000-0000-0000A1040000}"/>
    <cellStyle name="Normal 6 4" xfId="1171" xr:uid="{00000000-0005-0000-0000-0000A2040000}"/>
    <cellStyle name="Normal 6 5" xfId="1172" xr:uid="{00000000-0005-0000-0000-0000A3040000}"/>
    <cellStyle name="Normal 6 6" xfId="1173" xr:uid="{00000000-0005-0000-0000-0000A4040000}"/>
    <cellStyle name="Normal 60" xfId="1174" xr:uid="{00000000-0005-0000-0000-0000A5040000}"/>
    <cellStyle name="Normal 60 2" xfId="1175" xr:uid="{00000000-0005-0000-0000-0000A6040000}"/>
    <cellStyle name="Normal 61" xfId="1176" xr:uid="{00000000-0005-0000-0000-0000A7040000}"/>
    <cellStyle name="Normal 61 2" xfId="1177" xr:uid="{00000000-0005-0000-0000-0000A8040000}"/>
    <cellStyle name="Normal 62" xfId="1178" xr:uid="{00000000-0005-0000-0000-0000A9040000}"/>
    <cellStyle name="Normal 62 2" xfId="1179" xr:uid="{00000000-0005-0000-0000-0000AA040000}"/>
    <cellStyle name="Normal 63" xfId="1180" xr:uid="{00000000-0005-0000-0000-0000AB040000}"/>
    <cellStyle name="Normal 63 2" xfId="1181" xr:uid="{00000000-0005-0000-0000-0000AC040000}"/>
    <cellStyle name="Normal 64" xfId="1182" xr:uid="{00000000-0005-0000-0000-0000AD040000}"/>
    <cellStyle name="Normal 64 2" xfId="1183" xr:uid="{00000000-0005-0000-0000-0000AE040000}"/>
    <cellStyle name="Normal 65" xfId="1184" xr:uid="{00000000-0005-0000-0000-0000AF040000}"/>
    <cellStyle name="Normal 65 2" xfId="1185" xr:uid="{00000000-0005-0000-0000-0000B0040000}"/>
    <cellStyle name="Normal 66" xfId="1186" xr:uid="{00000000-0005-0000-0000-0000B1040000}"/>
    <cellStyle name="Normal 67" xfId="1187" xr:uid="{00000000-0005-0000-0000-0000B2040000}"/>
    <cellStyle name="Normal 68" xfId="1188" xr:uid="{00000000-0005-0000-0000-0000B3040000}"/>
    <cellStyle name="Normal 69" xfId="1189" xr:uid="{00000000-0005-0000-0000-0000B4040000}"/>
    <cellStyle name="Normal 7" xfId="78" xr:uid="{00000000-0005-0000-0000-0000B5040000}"/>
    <cellStyle name="Normal 7 2" xfId="1190" xr:uid="{00000000-0005-0000-0000-0000B6040000}"/>
    <cellStyle name="Normal 7 2 2" xfId="1191" xr:uid="{00000000-0005-0000-0000-0000B7040000}"/>
    <cellStyle name="Normal 7 2 2 2" xfId="1192" xr:uid="{00000000-0005-0000-0000-0000B8040000}"/>
    <cellStyle name="Normal 7 2 2 2 2" xfId="1193" xr:uid="{00000000-0005-0000-0000-0000B9040000}"/>
    <cellStyle name="Normal 7 2 2 3" xfId="1194" xr:uid="{00000000-0005-0000-0000-0000BA040000}"/>
    <cellStyle name="Normal 7 2 2 3 2" xfId="1195" xr:uid="{00000000-0005-0000-0000-0000BB040000}"/>
    <cellStyle name="Normal 7 2 2 4" xfId="1196" xr:uid="{00000000-0005-0000-0000-0000BC040000}"/>
    <cellStyle name="Normal 7 2 2 4 2" xfId="1197" xr:uid="{00000000-0005-0000-0000-0000BD040000}"/>
    <cellStyle name="Normal 7 2 2 5" xfId="1198" xr:uid="{00000000-0005-0000-0000-0000BE040000}"/>
    <cellStyle name="Normal 7 2 2 6" xfId="1199" xr:uid="{00000000-0005-0000-0000-0000BF040000}"/>
    <cellStyle name="Normal 7 2 2 7" xfId="1200" xr:uid="{00000000-0005-0000-0000-0000C0040000}"/>
    <cellStyle name="Normal 7 2 3" xfId="1201" xr:uid="{00000000-0005-0000-0000-0000C1040000}"/>
    <cellStyle name="Normal 7 2 3 2" xfId="1202" xr:uid="{00000000-0005-0000-0000-0000C2040000}"/>
    <cellStyle name="Normal 7 2 3 2 2" xfId="1203" xr:uid="{00000000-0005-0000-0000-0000C3040000}"/>
    <cellStyle name="Normal 7 2 3 3" xfId="1204" xr:uid="{00000000-0005-0000-0000-0000C4040000}"/>
    <cellStyle name="Normal 7 2 3 3 2" xfId="1205" xr:uid="{00000000-0005-0000-0000-0000C5040000}"/>
    <cellStyle name="Normal 7 2 3 4" xfId="1206" xr:uid="{00000000-0005-0000-0000-0000C6040000}"/>
    <cellStyle name="Normal 7 2 3 4 2" xfId="1207" xr:uid="{00000000-0005-0000-0000-0000C7040000}"/>
    <cellStyle name="Normal 7 2 3 5" xfId="1208" xr:uid="{00000000-0005-0000-0000-0000C8040000}"/>
    <cellStyle name="Normal 7 2 3 6" xfId="1209" xr:uid="{00000000-0005-0000-0000-0000C9040000}"/>
    <cellStyle name="Normal 7 2 3 7" xfId="1210" xr:uid="{00000000-0005-0000-0000-0000CA040000}"/>
    <cellStyle name="Normal 7 2 4" xfId="1211" xr:uid="{00000000-0005-0000-0000-0000CB040000}"/>
    <cellStyle name="Normal 7 3" xfId="1212" xr:uid="{00000000-0005-0000-0000-0000CC040000}"/>
    <cellStyle name="Normal 7 3 2" xfId="1213" xr:uid="{00000000-0005-0000-0000-0000CD040000}"/>
    <cellStyle name="Normal 7 3 2 2" xfId="1214" xr:uid="{00000000-0005-0000-0000-0000CE040000}"/>
    <cellStyle name="Normal 7 3 2 2 2" xfId="1215" xr:uid="{00000000-0005-0000-0000-0000CF040000}"/>
    <cellStyle name="Normal 7 3 2 3" xfId="1216" xr:uid="{00000000-0005-0000-0000-0000D0040000}"/>
    <cellStyle name="Normal 7 3 2 3 2" xfId="1217" xr:uid="{00000000-0005-0000-0000-0000D1040000}"/>
    <cellStyle name="Normal 7 3 2 4" xfId="1218" xr:uid="{00000000-0005-0000-0000-0000D2040000}"/>
    <cellStyle name="Normal 7 3 2 4 2" xfId="1219" xr:uid="{00000000-0005-0000-0000-0000D3040000}"/>
    <cellStyle name="Normal 7 3 2 5" xfId="1220" xr:uid="{00000000-0005-0000-0000-0000D4040000}"/>
    <cellStyle name="Normal 7 3 2 6" xfId="1221" xr:uid="{00000000-0005-0000-0000-0000D5040000}"/>
    <cellStyle name="Normal 7 3 2 7" xfId="1222" xr:uid="{00000000-0005-0000-0000-0000D6040000}"/>
    <cellStyle name="Normal 7 3 3" xfId="1223" xr:uid="{00000000-0005-0000-0000-0000D7040000}"/>
    <cellStyle name="Normal 7 3 3 2" xfId="1224" xr:uid="{00000000-0005-0000-0000-0000D8040000}"/>
    <cellStyle name="Normal 7 3 4" xfId="1225" xr:uid="{00000000-0005-0000-0000-0000D9040000}"/>
    <cellStyle name="Normal 7 3 4 2" xfId="1226" xr:uid="{00000000-0005-0000-0000-0000DA040000}"/>
    <cellStyle name="Normal 7 3 5" xfId="1227" xr:uid="{00000000-0005-0000-0000-0000DB040000}"/>
    <cellStyle name="Normal 7 3 5 2" xfId="1228" xr:uid="{00000000-0005-0000-0000-0000DC040000}"/>
    <cellStyle name="Normal 7 3 6" xfId="1229" xr:uid="{00000000-0005-0000-0000-0000DD040000}"/>
    <cellStyle name="Normal 7 3 7" xfId="1230" xr:uid="{00000000-0005-0000-0000-0000DE040000}"/>
    <cellStyle name="Normal 7 3 8" xfId="1231" xr:uid="{00000000-0005-0000-0000-0000DF040000}"/>
    <cellStyle name="Normal 7 4" xfId="1232" xr:uid="{00000000-0005-0000-0000-0000E0040000}"/>
    <cellStyle name="Normal 7 4 2" xfId="1233" xr:uid="{00000000-0005-0000-0000-0000E1040000}"/>
    <cellStyle name="Normal 7 4 2 2" xfId="1234" xr:uid="{00000000-0005-0000-0000-0000E2040000}"/>
    <cellStyle name="Normal 7 4 3" xfId="1235" xr:uid="{00000000-0005-0000-0000-0000E3040000}"/>
    <cellStyle name="Normal 7 4 3 2" xfId="1236" xr:uid="{00000000-0005-0000-0000-0000E4040000}"/>
    <cellStyle name="Normal 7 4 4" xfId="1237" xr:uid="{00000000-0005-0000-0000-0000E5040000}"/>
    <cellStyle name="Normal 7 4 4 2" xfId="1238" xr:uid="{00000000-0005-0000-0000-0000E6040000}"/>
    <cellStyle name="Normal 7 4 5" xfId="1239" xr:uid="{00000000-0005-0000-0000-0000E7040000}"/>
    <cellStyle name="Normal 7 4 6" xfId="1240" xr:uid="{00000000-0005-0000-0000-0000E8040000}"/>
    <cellStyle name="Normal 7 4 7" xfId="1241" xr:uid="{00000000-0005-0000-0000-0000E9040000}"/>
    <cellStyle name="Normal 7 5" xfId="1242" xr:uid="{00000000-0005-0000-0000-0000EA040000}"/>
    <cellStyle name="Normal 7 5 2" xfId="1243" xr:uid="{00000000-0005-0000-0000-0000EB040000}"/>
    <cellStyle name="Normal 7 5 2 2" xfId="1244" xr:uid="{00000000-0005-0000-0000-0000EC040000}"/>
    <cellStyle name="Normal 7 5 3" xfId="1245" xr:uid="{00000000-0005-0000-0000-0000ED040000}"/>
    <cellStyle name="Normal 7 5 3 2" xfId="1246" xr:uid="{00000000-0005-0000-0000-0000EE040000}"/>
    <cellStyle name="Normal 7 5 4" xfId="1247" xr:uid="{00000000-0005-0000-0000-0000EF040000}"/>
    <cellStyle name="Normal 7 5 4 2" xfId="1248" xr:uid="{00000000-0005-0000-0000-0000F0040000}"/>
    <cellStyle name="Normal 7 5 5" xfId="1249" xr:uid="{00000000-0005-0000-0000-0000F1040000}"/>
    <cellStyle name="Normal 7 5 6" xfId="1250" xr:uid="{00000000-0005-0000-0000-0000F2040000}"/>
    <cellStyle name="Normal 7 5 7" xfId="1251" xr:uid="{00000000-0005-0000-0000-0000F3040000}"/>
    <cellStyle name="Normal 7 6" xfId="1252" xr:uid="{00000000-0005-0000-0000-0000F4040000}"/>
    <cellStyle name="Normal 7 7" xfId="1253" xr:uid="{00000000-0005-0000-0000-0000F5040000}"/>
    <cellStyle name="Normal 70" xfId="1254" xr:uid="{00000000-0005-0000-0000-0000F6040000}"/>
    <cellStyle name="Normal 71" xfId="1255" xr:uid="{00000000-0005-0000-0000-0000F7040000}"/>
    <cellStyle name="Normal 72" xfId="1256" xr:uid="{00000000-0005-0000-0000-0000F8040000}"/>
    <cellStyle name="Normal 73" xfId="1257" xr:uid="{00000000-0005-0000-0000-0000F9040000}"/>
    <cellStyle name="Normal 74" xfId="1258" xr:uid="{00000000-0005-0000-0000-0000FA040000}"/>
    <cellStyle name="Normal 75" xfId="1259" xr:uid="{00000000-0005-0000-0000-0000FB040000}"/>
    <cellStyle name="Normal 76" xfId="1260" xr:uid="{00000000-0005-0000-0000-0000FC040000}"/>
    <cellStyle name="Normal 77" xfId="1261" xr:uid="{00000000-0005-0000-0000-0000FD040000}"/>
    <cellStyle name="Normal 78" xfId="1262" xr:uid="{00000000-0005-0000-0000-0000FE040000}"/>
    <cellStyle name="Normal 79" xfId="1263" xr:uid="{00000000-0005-0000-0000-0000FF040000}"/>
    <cellStyle name="Normal 79 2" xfId="1264" xr:uid="{00000000-0005-0000-0000-000000050000}"/>
    <cellStyle name="Normal 79 2 2" xfId="1265" xr:uid="{00000000-0005-0000-0000-000001050000}"/>
    <cellStyle name="Normal 8" xfId="79" xr:uid="{00000000-0005-0000-0000-000002050000}"/>
    <cellStyle name="Normal 8 2" xfId="1266" xr:uid="{00000000-0005-0000-0000-000003050000}"/>
    <cellStyle name="Normal 8 2 2" xfId="1267" xr:uid="{00000000-0005-0000-0000-000004050000}"/>
    <cellStyle name="Normal 8 2 2 2" xfId="1268" xr:uid="{00000000-0005-0000-0000-000005050000}"/>
    <cellStyle name="Normal 8 2 2 2 2" xfId="1269" xr:uid="{00000000-0005-0000-0000-000006050000}"/>
    <cellStyle name="Normal 8 2 2 3" xfId="1270" xr:uid="{00000000-0005-0000-0000-000007050000}"/>
    <cellStyle name="Normal 8 2 2 3 2" xfId="1271" xr:uid="{00000000-0005-0000-0000-000008050000}"/>
    <cellStyle name="Normal 8 2 2 4" xfId="1272" xr:uid="{00000000-0005-0000-0000-000009050000}"/>
    <cellStyle name="Normal 8 2 2 4 2" xfId="1273" xr:uid="{00000000-0005-0000-0000-00000A050000}"/>
    <cellStyle name="Normal 8 2 2 5" xfId="1274" xr:uid="{00000000-0005-0000-0000-00000B050000}"/>
    <cellStyle name="Normal 8 2 2 6" xfId="1275" xr:uid="{00000000-0005-0000-0000-00000C050000}"/>
    <cellStyle name="Normal 8 2 2 7" xfId="1276" xr:uid="{00000000-0005-0000-0000-00000D050000}"/>
    <cellStyle name="Normal 8 2 3" xfId="1277" xr:uid="{00000000-0005-0000-0000-00000E050000}"/>
    <cellStyle name="Normal 8 2 3 2" xfId="1278" xr:uid="{00000000-0005-0000-0000-00000F050000}"/>
    <cellStyle name="Normal 8 2 4" xfId="1279" xr:uid="{00000000-0005-0000-0000-000010050000}"/>
    <cellStyle name="Normal 8 2 4 2" xfId="1280" xr:uid="{00000000-0005-0000-0000-000011050000}"/>
    <cellStyle name="Normal 8 2 5" xfId="1281" xr:uid="{00000000-0005-0000-0000-000012050000}"/>
    <cellStyle name="Normal 8 2 5 2" xfId="1282" xr:uid="{00000000-0005-0000-0000-000013050000}"/>
    <cellStyle name="Normal 8 2 6" xfId="1283" xr:uid="{00000000-0005-0000-0000-000014050000}"/>
    <cellStyle name="Normal 8 2 7" xfId="1284" xr:uid="{00000000-0005-0000-0000-000015050000}"/>
    <cellStyle name="Normal 8 2 8" xfId="1285" xr:uid="{00000000-0005-0000-0000-000016050000}"/>
    <cellStyle name="Normal 8 3" xfId="1286" xr:uid="{00000000-0005-0000-0000-000017050000}"/>
    <cellStyle name="Normal 8 3 2" xfId="1287" xr:uid="{00000000-0005-0000-0000-000018050000}"/>
    <cellStyle name="Normal 8 3 2 2" xfId="1288" xr:uid="{00000000-0005-0000-0000-000019050000}"/>
    <cellStyle name="Normal 8 3 2 2 2" xfId="1289" xr:uid="{00000000-0005-0000-0000-00001A050000}"/>
    <cellStyle name="Normal 8 3 2 3" xfId="1290" xr:uid="{00000000-0005-0000-0000-00001B050000}"/>
    <cellStyle name="Normal 8 3 2 3 2" xfId="1291" xr:uid="{00000000-0005-0000-0000-00001C050000}"/>
    <cellStyle name="Normal 8 3 2 4" xfId="1292" xr:uid="{00000000-0005-0000-0000-00001D050000}"/>
    <cellStyle name="Normal 8 3 2 4 2" xfId="1293" xr:uid="{00000000-0005-0000-0000-00001E050000}"/>
    <cellStyle name="Normal 8 3 2 5" xfId="1294" xr:uid="{00000000-0005-0000-0000-00001F050000}"/>
    <cellStyle name="Normal 8 3 2 6" xfId="1295" xr:uid="{00000000-0005-0000-0000-000020050000}"/>
    <cellStyle name="Normal 8 3 2 7" xfId="1296" xr:uid="{00000000-0005-0000-0000-000021050000}"/>
    <cellStyle name="Normal 8 3 3" xfId="1297" xr:uid="{00000000-0005-0000-0000-000022050000}"/>
    <cellStyle name="Normal 8 3 3 2" xfId="1298" xr:uid="{00000000-0005-0000-0000-000023050000}"/>
    <cellStyle name="Normal 8 3 4" xfId="1299" xr:uid="{00000000-0005-0000-0000-000024050000}"/>
    <cellStyle name="Normal 8 3 4 2" xfId="1300" xr:uid="{00000000-0005-0000-0000-000025050000}"/>
    <cellStyle name="Normal 8 3 5" xfId="1301" xr:uid="{00000000-0005-0000-0000-000026050000}"/>
    <cellStyle name="Normal 8 3 5 2" xfId="1302" xr:uid="{00000000-0005-0000-0000-000027050000}"/>
    <cellStyle name="Normal 8 3 6" xfId="1303" xr:uid="{00000000-0005-0000-0000-000028050000}"/>
    <cellStyle name="Normal 8 3 7" xfId="1304" xr:uid="{00000000-0005-0000-0000-000029050000}"/>
    <cellStyle name="Normal 8 3 8" xfId="1305" xr:uid="{00000000-0005-0000-0000-00002A050000}"/>
    <cellStyle name="Normal 8 4" xfId="1306" xr:uid="{00000000-0005-0000-0000-00002B050000}"/>
    <cellStyle name="Normal 8 4 2" xfId="1307" xr:uid="{00000000-0005-0000-0000-00002C050000}"/>
    <cellStyle name="Normal 8 4 2 2" xfId="1308" xr:uid="{00000000-0005-0000-0000-00002D050000}"/>
    <cellStyle name="Normal 8 4 3" xfId="1309" xr:uid="{00000000-0005-0000-0000-00002E050000}"/>
    <cellStyle name="Normal 8 4 3 2" xfId="1310" xr:uid="{00000000-0005-0000-0000-00002F050000}"/>
    <cellStyle name="Normal 8 4 4" xfId="1311" xr:uid="{00000000-0005-0000-0000-000030050000}"/>
    <cellStyle name="Normal 8 4 4 2" xfId="1312" xr:uid="{00000000-0005-0000-0000-000031050000}"/>
    <cellStyle name="Normal 8 4 5" xfId="1313" xr:uid="{00000000-0005-0000-0000-000032050000}"/>
    <cellStyle name="Normal 8 4 6" xfId="1314" xr:uid="{00000000-0005-0000-0000-000033050000}"/>
    <cellStyle name="Normal 8 4 7" xfId="1315" xr:uid="{00000000-0005-0000-0000-000034050000}"/>
    <cellStyle name="Normal 8 5" xfId="1316" xr:uid="{00000000-0005-0000-0000-000035050000}"/>
    <cellStyle name="Normal 8 5 2" xfId="1317" xr:uid="{00000000-0005-0000-0000-000036050000}"/>
    <cellStyle name="Normal 8 5 2 2" xfId="1318" xr:uid="{00000000-0005-0000-0000-000037050000}"/>
    <cellStyle name="Normal 8 5 3" xfId="1319" xr:uid="{00000000-0005-0000-0000-000038050000}"/>
    <cellStyle name="Normal 8 5 3 2" xfId="1320" xr:uid="{00000000-0005-0000-0000-000039050000}"/>
    <cellStyle name="Normal 8 5 4" xfId="1321" xr:uid="{00000000-0005-0000-0000-00003A050000}"/>
    <cellStyle name="Normal 8 5 4 2" xfId="1322" xr:uid="{00000000-0005-0000-0000-00003B050000}"/>
    <cellStyle name="Normal 8 5 5" xfId="1323" xr:uid="{00000000-0005-0000-0000-00003C050000}"/>
    <cellStyle name="Normal 8 5 6" xfId="1324" xr:uid="{00000000-0005-0000-0000-00003D050000}"/>
    <cellStyle name="Normal 8 5 7" xfId="1325" xr:uid="{00000000-0005-0000-0000-00003E050000}"/>
    <cellStyle name="Normal 8 6" xfId="1326" xr:uid="{00000000-0005-0000-0000-00003F050000}"/>
    <cellStyle name="Normal 8 7" xfId="1327" xr:uid="{00000000-0005-0000-0000-000040050000}"/>
    <cellStyle name="Normal 8 7 2" xfId="1328" xr:uid="{00000000-0005-0000-0000-000041050000}"/>
    <cellStyle name="Normal 8 8" xfId="1329" xr:uid="{00000000-0005-0000-0000-000042050000}"/>
    <cellStyle name="Normal 80" xfId="1330" xr:uid="{00000000-0005-0000-0000-000043050000}"/>
    <cellStyle name="Normal 80 2" xfId="1331" xr:uid="{00000000-0005-0000-0000-000044050000}"/>
    <cellStyle name="Normal 80 2 2" xfId="1332" xr:uid="{00000000-0005-0000-0000-000045050000}"/>
    <cellStyle name="Normal 81" xfId="1333" xr:uid="{00000000-0005-0000-0000-000046050000}"/>
    <cellStyle name="Normal 81 2" xfId="1334" xr:uid="{00000000-0005-0000-0000-000047050000}"/>
    <cellStyle name="Normal 81 2 2" xfId="1335" xr:uid="{00000000-0005-0000-0000-000048050000}"/>
    <cellStyle name="Normal 82" xfId="1336" xr:uid="{00000000-0005-0000-0000-000049050000}"/>
    <cellStyle name="Normal 82 2" xfId="1337" xr:uid="{00000000-0005-0000-0000-00004A050000}"/>
    <cellStyle name="Normal 82 2 2" xfId="1338" xr:uid="{00000000-0005-0000-0000-00004B050000}"/>
    <cellStyle name="Normal 83" xfId="1339" xr:uid="{00000000-0005-0000-0000-00004C050000}"/>
    <cellStyle name="Normal 83 2" xfId="1340" xr:uid="{00000000-0005-0000-0000-00004D050000}"/>
    <cellStyle name="Normal 83 2 2" xfId="1341" xr:uid="{00000000-0005-0000-0000-00004E050000}"/>
    <cellStyle name="Normal 84" xfId="1342" xr:uid="{00000000-0005-0000-0000-00004F050000}"/>
    <cellStyle name="Normal 84 2" xfId="1343" xr:uid="{00000000-0005-0000-0000-000050050000}"/>
    <cellStyle name="Normal 84 2 2" xfId="1344" xr:uid="{00000000-0005-0000-0000-000051050000}"/>
    <cellStyle name="Normal 85" xfId="1345" xr:uid="{00000000-0005-0000-0000-000052050000}"/>
    <cellStyle name="Normal 85 2" xfId="1346" xr:uid="{00000000-0005-0000-0000-000053050000}"/>
    <cellStyle name="Normal 85 2 2" xfId="1347" xr:uid="{00000000-0005-0000-0000-000054050000}"/>
    <cellStyle name="Normal 86" xfId="1348" xr:uid="{00000000-0005-0000-0000-000055050000}"/>
    <cellStyle name="Normal 86 2" xfId="1349" xr:uid="{00000000-0005-0000-0000-000056050000}"/>
    <cellStyle name="Normal 86 2 2" xfId="1350" xr:uid="{00000000-0005-0000-0000-000057050000}"/>
    <cellStyle name="Normal 87" xfId="1351" xr:uid="{00000000-0005-0000-0000-000058050000}"/>
    <cellStyle name="Normal 87 2" xfId="1352" xr:uid="{00000000-0005-0000-0000-000059050000}"/>
    <cellStyle name="Normal 87 2 2" xfId="1353" xr:uid="{00000000-0005-0000-0000-00005A050000}"/>
    <cellStyle name="Normal 88" xfId="1354" xr:uid="{00000000-0005-0000-0000-00005B050000}"/>
    <cellStyle name="Normal 89" xfId="1355" xr:uid="{00000000-0005-0000-0000-00005C050000}"/>
    <cellStyle name="Normal 9" xfId="80" xr:uid="{00000000-0005-0000-0000-00005D050000}"/>
    <cellStyle name="Normal 9 2" xfId="1356" xr:uid="{00000000-0005-0000-0000-00005E050000}"/>
    <cellStyle name="Normal 9 2 2" xfId="1357" xr:uid="{00000000-0005-0000-0000-00005F050000}"/>
    <cellStyle name="Normal 9 2 2 2" xfId="1358" xr:uid="{00000000-0005-0000-0000-000060050000}"/>
    <cellStyle name="Normal 9 2 2 2 2" xfId="1359" xr:uid="{00000000-0005-0000-0000-000061050000}"/>
    <cellStyle name="Normal 9 2 2 3" xfId="1360" xr:uid="{00000000-0005-0000-0000-000062050000}"/>
    <cellStyle name="Normal 9 2 2 3 2" xfId="1361" xr:uid="{00000000-0005-0000-0000-000063050000}"/>
    <cellStyle name="Normal 9 2 2 4" xfId="1362" xr:uid="{00000000-0005-0000-0000-000064050000}"/>
    <cellStyle name="Normal 9 2 2 4 2" xfId="1363" xr:uid="{00000000-0005-0000-0000-000065050000}"/>
    <cellStyle name="Normal 9 2 2 5" xfId="1364" xr:uid="{00000000-0005-0000-0000-000066050000}"/>
    <cellStyle name="Normal 9 2 2 6" xfId="1365" xr:uid="{00000000-0005-0000-0000-000067050000}"/>
    <cellStyle name="Normal 9 2 2 7" xfId="1366" xr:uid="{00000000-0005-0000-0000-000068050000}"/>
    <cellStyle name="Normal 9 2 3" xfId="1367" xr:uid="{00000000-0005-0000-0000-000069050000}"/>
    <cellStyle name="Normal 9 2 3 2" xfId="1368" xr:uid="{00000000-0005-0000-0000-00006A050000}"/>
    <cellStyle name="Normal 9 2 4" xfId="1369" xr:uid="{00000000-0005-0000-0000-00006B050000}"/>
    <cellStyle name="Normal 9 2 4 2" xfId="1370" xr:uid="{00000000-0005-0000-0000-00006C050000}"/>
    <cellStyle name="Normal 9 2 5" xfId="1371" xr:uid="{00000000-0005-0000-0000-00006D050000}"/>
    <cellStyle name="Normal 9 2 5 2" xfId="1372" xr:uid="{00000000-0005-0000-0000-00006E050000}"/>
    <cellStyle name="Normal 9 2 6" xfId="1373" xr:uid="{00000000-0005-0000-0000-00006F050000}"/>
    <cellStyle name="Normal 9 2 7" xfId="1374" xr:uid="{00000000-0005-0000-0000-000070050000}"/>
    <cellStyle name="Normal 9 2 8" xfId="1375" xr:uid="{00000000-0005-0000-0000-000071050000}"/>
    <cellStyle name="Normal 9 3" xfId="1376" xr:uid="{00000000-0005-0000-0000-000072050000}"/>
    <cellStyle name="Normal 9 3 2" xfId="1377" xr:uid="{00000000-0005-0000-0000-000073050000}"/>
    <cellStyle name="Normal 9 3 2 2" xfId="1378" xr:uid="{00000000-0005-0000-0000-000074050000}"/>
    <cellStyle name="Normal 9 3 2 2 2" xfId="1379" xr:uid="{00000000-0005-0000-0000-000075050000}"/>
    <cellStyle name="Normal 9 3 2 3" xfId="1380" xr:uid="{00000000-0005-0000-0000-000076050000}"/>
    <cellStyle name="Normal 9 3 2 3 2" xfId="1381" xr:uid="{00000000-0005-0000-0000-000077050000}"/>
    <cellStyle name="Normal 9 3 2 4" xfId="1382" xr:uid="{00000000-0005-0000-0000-000078050000}"/>
    <cellStyle name="Normal 9 3 2 4 2" xfId="1383" xr:uid="{00000000-0005-0000-0000-000079050000}"/>
    <cellStyle name="Normal 9 3 2 5" xfId="1384" xr:uid="{00000000-0005-0000-0000-00007A050000}"/>
    <cellStyle name="Normal 9 3 2 6" xfId="1385" xr:uid="{00000000-0005-0000-0000-00007B050000}"/>
    <cellStyle name="Normal 9 3 2 7" xfId="1386" xr:uid="{00000000-0005-0000-0000-00007C050000}"/>
    <cellStyle name="Normal 9 3 3" xfId="1387" xr:uid="{00000000-0005-0000-0000-00007D050000}"/>
    <cellStyle name="Normal 9 3 3 2" xfId="1388" xr:uid="{00000000-0005-0000-0000-00007E050000}"/>
    <cellStyle name="Normal 9 3 4" xfId="1389" xr:uid="{00000000-0005-0000-0000-00007F050000}"/>
    <cellStyle name="Normal 9 3 4 2" xfId="1390" xr:uid="{00000000-0005-0000-0000-000080050000}"/>
    <cellStyle name="Normal 9 3 5" xfId="1391" xr:uid="{00000000-0005-0000-0000-000081050000}"/>
    <cellStyle name="Normal 9 3 5 2" xfId="1392" xr:uid="{00000000-0005-0000-0000-000082050000}"/>
    <cellStyle name="Normal 9 3 6" xfId="1393" xr:uid="{00000000-0005-0000-0000-000083050000}"/>
    <cellStyle name="Normal 9 3 7" xfId="1394" xr:uid="{00000000-0005-0000-0000-000084050000}"/>
    <cellStyle name="Normal 9 3 8" xfId="1395" xr:uid="{00000000-0005-0000-0000-000085050000}"/>
    <cellStyle name="Normal 9 4" xfId="1396" xr:uid="{00000000-0005-0000-0000-000086050000}"/>
    <cellStyle name="Normal 9 4 2" xfId="1397" xr:uid="{00000000-0005-0000-0000-000087050000}"/>
    <cellStyle name="Normal 9 4 2 2" xfId="1398" xr:uid="{00000000-0005-0000-0000-000088050000}"/>
    <cellStyle name="Normal 9 4 3" xfId="1399" xr:uid="{00000000-0005-0000-0000-000089050000}"/>
    <cellStyle name="Normal 9 4 3 2" xfId="1400" xr:uid="{00000000-0005-0000-0000-00008A050000}"/>
    <cellStyle name="Normal 9 4 4" xfId="1401" xr:uid="{00000000-0005-0000-0000-00008B050000}"/>
    <cellStyle name="Normal 9 4 4 2" xfId="1402" xr:uid="{00000000-0005-0000-0000-00008C050000}"/>
    <cellStyle name="Normal 9 4 5" xfId="1403" xr:uid="{00000000-0005-0000-0000-00008D050000}"/>
    <cellStyle name="Normal 9 4 6" xfId="1404" xr:uid="{00000000-0005-0000-0000-00008E050000}"/>
    <cellStyle name="Normal 9 4 7" xfId="1405" xr:uid="{00000000-0005-0000-0000-00008F050000}"/>
    <cellStyle name="Normal 9 5" xfId="1406" xr:uid="{00000000-0005-0000-0000-000090050000}"/>
    <cellStyle name="Normal 9 5 2" xfId="1407" xr:uid="{00000000-0005-0000-0000-000091050000}"/>
    <cellStyle name="Normal 9 5 2 2" xfId="1408" xr:uid="{00000000-0005-0000-0000-000092050000}"/>
    <cellStyle name="Normal 9 5 3" xfId="1409" xr:uid="{00000000-0005-0000-0000-000093050000}"/>
    <cellStyle name="Normal 9 5 3 2" xfId="1410" xr:uid="{00000000-0005-0000-0000-000094050000}"/>
    <cellStyle name="Normal 9 5 4" xfId="1411" xr:uid="{00000000-0005-0000-0000-000095050000}"/>
    <cellStyle name="Normal 9 5 4 2" xfId="1412" xr:uid="{00000000-0005-0000-0000-000096050000}"/>
    <cellStyle name="Normal 9 5 5" xfId="1413" xr:uid="{00000000-0005-0000-0000-000097050000}"/>
    <cellStyle name="Normal 9 5 6" xfId="1414" xr:uid="{00000000-0005-0000-0000-000098050000}"/>
    <cellStyle name="Normal 9 5 7" xfId="1415" xr:uid="{00000000-0005-0000-0000-000099050000}"/>
    <cellStyle name="Normal 9 6" xfId="1416" xr:uid="{00000000-0005-0000-0000-00009A050000}"/>
    <cellStyle name="Normal 9 7" xfId="1417" xr:uid="{00000000-0005-0000-0000-00009B050000}"/>
    <cellStyle name="Normal 9 7 2" xfId="1418" xr:uid="{00000000-0005-0000-0000-00009C050000}"/>
    <cellStyle name="Normal 90" xfId="1419" xr:uid="{00000000-0005-0000-0000-00009D050000}"/>
    <cellStyle name="Normal 90 2" xfId="1420" xr:uid="{00000000-0005-0000-0000-00009E050000}"/>
    <cellStyle name="Normal 90 2 2" xfId="1421" xr:uid="{00000000-0005-0000-0000-00009F050000}"/>
    <cellStyle name="Normal 91" xfId="1422" xr:uid="{00000000-0005-0000-0000-0000A0050000}"/>
    <cellStyle name="Normal 91 2" xfId="1423" xr:uid="{00000000-0005-0000-0000-0000A1050000}"/>
    <cellStyle name="Normal 91 2 2" xfId="1424" xr:uid="{00000000-0005-0000-0000-0000A2050000}"/>
    <cellStyle name="Normal 92" xfId="1425" xr:uid="{00000000-0005-0000-0000-0000A3050000}"/>
    <cellStyle name="Normal 92 2" xfId="1426" xr:uid="{00000000-0005-0000-0000-0000A4050000}"/>
    <cellStyle name="Normal 92 2 2" xfId="1427" xr:uid="{00000000-0005-0000-0000-0000A5050000}"/>
    <cellStyle name="Normal 93" xfId="1428" xr:uid="{00000000-0005-0000-0000-0000A6050000}"/>
    <cellStyle name="Normal 93 2" xfId="1429" xr:uid="{00000000-0005-0000-0000-0000A7050000}"/>
    <cellStyle name="Normal 93 2 2" xfId="1430" xr:uid="{00000000-0005-0000-0000-0000A8050000}"/>
    <cellStyle name="Normal 94" xfId="1431" xr:uid="{00000000-0005-0000-0000-0000A9050000}"/>
    <cellStyle name="Normal 94 2" xfId="1432" xr:uid="{00000000-0005-0000-0000-0000AA050000}"/>
    <cellStyle name="Normal 94 2 2" xfId="1433" xr:uid="{00000000-0005-0000-0000-0000AB050000}"/>
    <cellStyle name="Normal 95" xfId="1434" xr:uid="{00000000-0005-0000-0000-0000AC050000}"/>
    <cellStyle name="Normal 95 2" xfId="1435" xr:uid="{00000000-0005-0000-0000-0000AD050000}"/>
    <cellStyle name="Normal 95 2 2" xfId="1436" xr:uid="{00000000-0005-0000-0000-0000AE050000}"/>
    <cellStyle name="Normal 96" xfId="1437" xr:uid="{00000000-0005-0000-0000-0000AF050000}"/>
    <cellStyle name="Normal 96 2" xfId="1438" xr:uid="{00000000-0005-0000-0000-0000B0050000}"/>
    <cellStyle name="Normal 96 2 2" xfId="1439" xr:uid="{00000000-0005-0000-0000-0000B1050000}"/>
    <cellStyle name="Normal 97" xfId="1440" xr:uid="{00000000-0005-0000-0000-0000B2050000}"/>
    <cellStyle name="Normal 97 2" xfId="1441" xr:uid="{00000000-0005-0000-0000-0000B3050000}"/>
    <cellStyle name="Normal 97 2 2" xfId="1442" xr:uid="{00000000-0005-0000-0000-0000B4050000}"/>
    <cellStyle name="Normal 98" xfId="1443" xr:uid="{00000000-0005-0000-0000-0000B5050000}"/>
    <cellStyle name="Normal 98 2" xfId="1444" xr:uid="{00000000-0005-0000-0000-0000B6050000}"/>
    <cellStyle name="Normal 98 2 2" xfId="1445" xr:uid="{00000000-0005-0000-0000-0000B7050000}"/>
    <cellStyle name="Normal 99" xfId="1446" xr:uid="{00000000-0005-0000-0000-0000B8050000}"/>
    <cellStyle name="Normal 99 2" xfId="1447" xr:uid="{00000000-0005-0000-0000-0000B9050000}"/>
    <cellStyle name="Normal 99 2 2" xfId="1448" xr:uid="{00000000-0005-0000-0000-0000BA050000}"/>
    <cellStyle name="Note 2" xfId="1449" xr:uid="{00000000-0005-0000-0000-0000BB050000}"/>
    <cellStyle name="Note 2 2" xfId="1450" xr:uid="{00000000-0005-0000-0000-0000BC050000}"/>
    <cellStyle name="Note 2 2 2" xfId="1451" xr:uid="{00000000-0005-0000-0000-0000BD050000}"/>
    <cellStyle name="Note 2 2 3" xfId="1560" xr:uid="{00000000-0005-0000-0000-0000BE050000}"/>
    <cellStyle name="Note 2 2 4" xfId="1525" xr:uid="{00000000-0005-0000-0000-0000BF050000}"/>
    <cellStyle name="Note 2 2 5" xfId="1551" xr:uid="{00000000-0005-0000-0000-0000C0050000}"/>
    <cellStyle name="Note 2 2 6" xfId="1533" xr:uid="{00000000-0005-0000-0000-0000C1050000}"/>
    <cellStyle name="Note 2 3" xfId="1452" xr:uid="{00000000-0005-0000-0000-0000C2050000}"/>
    <cellStyle name="Note 2 3 2" xfId="1561" xr:uid="{00000000-0005-0000-0000-0000C3050000}"/>
    <cellStyle name="Note 2 3 3" xfId="1524" xr:uid="{00000000-0005-0000-0000-0000C4050000}"/>
    <cellStyle name="Note 2 3 4" xfId="1552" xr:uid="{00000000-0005-0000-0000-0000C5050000}"/>
    <cellStyle name="Note 2 3 5" xfId="1532" xr:uid="{00000000-0005-0000-0000-0000C6050000}"/>
    <cellStyle name="Note 2 4" xfId="1559" xr:uid="{00000000-0005-0000-0000-0000C7050000}"/>
    <cellStyle name="Note 2 5" xfId="1526" xr:uid="{00000000-0005-0000-0000-0000C8050000}"/>
    <cellStyle name="Note 2 6" xfId="1550" xr:uid="{00000000-0005-0000-0000-0000C9050000}"/>
    <cellStyle name="Note 2 7" xfId="1534" xr:uid="{00000000-0005-0000-0000-0000CA050000}"/>
    <cellStyle name="Note 3" xfId="1453" xr:uid="{00000000-0005-0000-0000-0000CB050000}"/>
    <cellStyle name="Note 3 2" xfId="1562" xr:uid="{00000000-0005-0000-0000-0000CC050000}"/>
    <cellStyle name="Note 3 3" xfId="1523" xr:uid="{00000000-0005-0000-0000-0000CD050000}"/>
    <cellStyle name="Note 3 4" xfId="1553" xr:uid="{00000000-0005-0000-0000-0000CE050000}"/>
    <cellStyle name="Note 3 5" xfId="1531" xr:uid="{00000000-0005-0000-0000-0000CF050000}"/>
    <cellStyle name="Note 4" xfId="1454" xr:uid="{00000000-0005-0000-0000-0000D0050000}"/>
    <cellStyle name="Note 4 2" xfId="1455" xr:uid="{00000000-0005-0000-0000-0000D1050000}"/>
    <cellStyle name="Note 4 2 2" xfId="1564" xr:uid="{00000000-0005-0000-0000-0000D2050000}"/>
    <cellStyle name="Note 4 2 3" xfId="1521" xr:uid="{00000000-0005-0000-0000-0000D3050000}"/>
    <cellStyle name="Note 4 2 4" xfId="1555" xr:uid="{00000000-0005-0000-0000-0000D4050000}"/>
    <cellStyle name="Note 4 2 5" xfId="1529" xr:uid="{00000000-0005-0000-0000-0000D5050000}"/>
    <cellStyle name="Note 4 3" xfId="1563" xr:uid="{00000000-0005-0000-0000-0000D6050000}"/>
    <cellStyle name="Note 4 4" xfId="1522" xr:uid="{00000000-0005-0000-0000-0000D7050000}"/>
    <cellStyle name="Note 4 5" xfId="1554" xr:uid="{00000000-0005-0000-0000-0000D8050000}"/>
    <cellStyle name="Note 4 6" xfId="1530" xr:uid="{00000000-0005-0000-0000-0000D9050000}"/>
    <cellStyle name="Output 2" xfId="1456" xr:uid="{00000000-0005-0000-0000-0000DA050000}"/>
    <cellStyle name="Output 2 2" xfId="1457" xr:uid="{00000000-0005-0000-0000-0000DB050000}"/>
    <cellStyle name="Output 2 3" xfId="1565" xr:uid="{00000000-0005-0000-0000-0000DC050000}"/>
    <cellStyle name="Output 2 4" xfId="1520" xr:uid="{00000000-0005-0000-0000-0000DD050000}"/>
    <cellStyle name="Output 2 5" xfId="1556" xr:uid="{00000000-0005-0000-0000-0000DE050000}"/>
    <cellStyle name="Output 2 6" xfId="1528" xr:uid="{00000000-0005-0000-0000-0000DF050000}"/>
    <cellStyle name="Output 3" xfId="1458" xr:uid="{00000000-0005-0000-0000-0000E0050000}"/>
    <cellStyle name="Output 3 2" xfId="1566" xr:uid="{00000000-0005-0000-0000-0000E1050000}"/>
    <cellStyle name="Output 3 3" xfId="1519" xr:uid="{00000000-0005-0000-0000-0000E2050000}"/>
    <cellStyle name="Output 3 4" xfId="1557" xr:uid="{00000000-0005-0000-0000-0000E3050000}"/>
    <cellStyle name="Output 3 5" xfId="1527" xr:uid="{00000000-0005-0000-0000-0000E4050000}"/>
    <cellStyle name="Percent 10" xfId="1459" xr:uid="{00000000-0005-0000-0000-0000E5050000}"/>
    <cellStyle name="Percent 10 2" xfId="1460" xr:uid="{00000000-0005-0000-0000-0000E6050000}"/>
    <cellStyle name="Percent 10 3" xfId="1461" xr:uid="{00000000-0005-0000-0000-0000E7050000}"/>
    <cellStyle name="Percent 11" xfId="1462" xr:uid="{00000000-0005-0000-0000-0000E8050000}"/>
    <cellStyle name="Percent 11 2" xfId="1463" xr:uid="{00000000-0005-0000-0000-0000E9050000}"/>
    <cellStyle name="Percent 12" xfId="1464" xr:uid="{00000000-0005-0000-0000-0000EA050000}"/>
    <cellStyle name="Percent 12 2" xfId="1465" xr:uid="{00000000-0005-0000-0000-0000EB050000}"/>
    <cellStyle name="Percent 13" xfId="1466" xr:uid="{00000000-0005-0000-0000-0000EC050000}"/>
    <cellStyle name="Percent 14" xfId="1467" xr:uid="{00000000-0005-0000-0000-0000ED050000}"/>
    <cellStyle name="Percent 2" xfId="90" xr:uid="{00000000-0005-0000-0000-0000EE050000}"/>
    <cellStyle name="Percent 2 2" xfId="1468" xr:uid="{00000000-0005-0000-0000-0000EF050000}"/>
    <cellStyle name="Percent 2 2 2" xfId="1469" xr:uid="{00000000-0005-0000-0000-0000F0050000}"/>
    <cellStyle name="Percent 2 3" xfId="1470" xr:uid="{00000000-0005-0000-0000-0000F1050000}"/>
    <cellStyle name="Percent 2 3 2" xfId="1471" xr:uid="{00000000-0005-0000-0000-0000F2050000}"/>
    <cellStyle name="Percent 2 3 2 2" xfId="1472" xr:uid="{00000000-0005-0000-0000-0000F3050000}"/>
    <cellStyle name="Percent 2 4" xfId="1473" xr:uid="{00000000-0005-0000-0000-0000F4050000}"/>
    <cellStyle name="Percent 3" xfId="1474" xr:uid="{00000000-0005-0000-0000-0000F5050000}"/>
    <cellStyle name="Percent 3 2" xfId="1475" xr:uid="{00000000-0005-0000-0000-0000F6050000}"/>
    <cellStyle name="Percent 3 3" xfId="1476" xr:uid="{00000000-0005-0000-0000-0000F7050000}"/>
    <cellStyle name="Percent 3 4" xfId="1477" xr:uid="{00000000-0005-0000-0000-0000F8050000}"/>
    <cellStyle name="Percent 3 5" xfId="1478" xr:uid="{00000000-0005-0000-0000-0000F9050000}"/>
    <cellStyle name="Percent 3 6" xfId="1479" xr:uid="{00000000-0005-0000-0000-0000FA050000}"/>
    <cellStyle name="Percent 4" xfId="1480" xr:uid="{00000000-0005-0000-0000-0000FB050000}"/>
    <cellStyle name="Percent 4 2" xfId="1481" xr:uid="{00000000-0005-0000-0000-0000FC050000}"/>
    <cellStyle name="Percent 4 3" xfId="1482" xr:uid="{00000000-0005-0000-0000-0000FD050000}"/>
    <cellStyle name="Percent 4 3 2" xfId="1483" xr:uid="{00000000-0005-0000-0000-0000FE050000}"/>
    <cellStyle name="Percent 5" xfId="1484" xr:uid="{00000000-0005-0000-0000-0000FF050000}"/>
    <cellStyle name="Percent 6" xfId="1485" xr:uid="{00000000-0005-0000-0000-000000060000}"/>
    <cellStyle name="Percent 7" xfId="1486" xr:uid="{00000000-0005-0000-0000-000001060000}"/>
    <cellStyle name="Percent 7 2" xfId="1487" xr:uid="{00000000-0005-0000-0000-000002060000}"/>
    <cellStyle name="Percent 7 2 2" xfId="1488" xr:uid="{00000000-0005-0000-0000-000003060000}"/>
    <cellStyle name="Percent 8" xfId="1489" xr:uid="{00000000-0005-0000-0000-000004060000}"/>
    <cellStyle name="Percent 8 2" xfId="1490" xr:uid="{00000000-0005-0000-0000-000005060000}"/>
    <cellStyle name="Percent 8 2 2" xfId="1491" xr:uid="{00000000-0005-0000-0000-000006060000}"/>
    <cellStyle name="Percent 9" xfId="1492" xr:uid="{00000000-0005-0000-0000-000007060000}"/>
    <cellStyle name="Percent 9 2" xfId="1493" xr:uid="{00000000-0005-0000-0000-000008060000}"/>
    <cellStyle name="Percent 9 3" xfId="1494" xr:uid="{00000000-0005-0000-0000-000009060000}"/>
    <cellStyle name="percentage difference one decimal" xfId="81" xr:uid="{00000000-0005-0000-0000-00000A060000}"/>
    <cellStyle name="percentage difference zero decimal" xfId="82" xr:uid="{00000000-0005-0000-0000-00000B060000}"/>
    <cellStyle name="Result" xfId="1495" xr:uid="{00000000-0005-0000-0000-00000C060000}"/>
    <cellStyle name="Result2" xfId="1496" xr:uid="{00000000-0005-0000-0000-00000D060000}"/>
    <cellStyle name="Standaard 3" xfId="37" xr:uid="{00000000-0005-0000-0000-00000E060000}"/>
    <cellStyle name="Title 2" xfId="1497" xr:uid="{00000000-0005-0000-0000-00000F060000}"/>
    <cellStyle name="Title 2 2" xfId="1498" xr:uid="{00000000-0005-0000-0000-000010060000}"/>
    <cellStyle name="Title 3" xfId="1499" xr:uid="{00000000-0005-0000-0000-000011060000}"/>
    <cellStyle name="Total 2" xfId="1500" xr:uid="{00000000-0005-0000-0000-000012060000}"/>
    <cellStyle name="Total 2 2" xfId="1501" xr:uid="{00000000-0005-0000-0000-000013060000}"/>
    <cellStyle name="Total 2 2 2" xfId="1502" xr:uid="{00000000-0005-0000-0000-000014060000}"/>
    <cellStyle name="Total 2 3" xfId="1568" xr:uid="{00000000-0005-0000-0000-000015060000}"/>
    <cellStyle name="Total 2 4" xfId="1518" xr:uid="{00000000-0005-0000-0000-000016060000}"/>
    <cellStyle name="Total 2 5" xfId="1558" xr:uid="{00000000-0005-0000-0000-000017060000}"/>
    <cellStyle name="Total 2 6" xfId="1571" xr:uid="{00000000-0005-0000-0000-000018060000}"/>
    <cellStyle name="Total 3" xfId="1503" xr:uid="{00000000-0005-0000-0000-000019060000}"/>
    <cellStyle name="Total 3 2" xfId="1504" xr:uid="{00000000-0005-0000-0000-00001A060000}"/>
    <cellStyle name="Total 3 2 2" xfId="1569" xr:uid="{00000000-0005-0000-0000-00001B060000}"/>
    <cellStyle name="Total 3 2 3" xfId="1570" xr:uid="{00000000-0005-0000-0000-00001C060000}"/>
    <cellStyle name="Total 3 2 4" xfId="1567" xr:uid="{00000000-0005-0000-0000-00001D060000}"/>
    <cellStyle name="Total 3 2 5" xfId="1572" xr:uid="{00000000-0005-0000-0000-00001E060000}"/>
    <cellStyle name="Total 4" xfId="1505" xr:uid="{00000000-0005-0000-0000-00001F060000}"/>
    <cellStyle name="Total 4 2" xfId="1506" xr:uid="{00000000-0005-0000-0000-000020060000}"/>
    <cellStyle name="Total 4 2 2" xfId="1507" xr:uid="{00000000-0005-0000-0000-000021060000}"/>
    <cellStyle name="Total 5" xfId="1508" xr:uid="{00000000-0005-0000-0000-000022060000}"/>
    <cellStyle name="Total 6" xfId="1509" xr:uid="{00000000-0005-0000-0000-000023060000}"/>
    <cellStyle name="Total 7" xfId="1510" xr:uid="{00000000-0005-0000-0000-000024060000}"/>
    <cellStyle name="Total 8" xfId="1511" xr:uid="{00000000-0005-0000-0000-000025060000}"/>
    <cellStyle name="Warning Text 2" xfId="1512" xr:uid="{00000000-0005-0000-0000-000026060000}"/>
    <cellStyle name="Warning Text 2 2" xfId="1513" xr:uid="{00000000-0005-0000-0000-000027060000}"/>
    <cellStyle name="Warning Text 3" xfId="1514" xr:uid="{00000000-0005-0000-0000-000028060000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32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externalLink" Target="externalLinks/externalLink10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externalLink" Target="externalLinks/externalLink12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WIN/TEMP/MFLOW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ocuments%20and%20Settings/LABREGO/My%20Local%20Documents/Ecuador/ecubopLa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DH/GEO/BOP/Geo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DH/GEO/BOP/Data/FLOW2004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S1/ECU/SECTORS/External/PERUMF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DATA/S1/ECU/SECTORS/External/ecured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Mijnbouw%20(incl%20Cebuma)\mijnbouw%202024\Masterfile%20mijnbouw%20ontvangsten%20202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Belastingen\ODB\Enrico%20Kramp,%20versie%2014%20sep%202022;%20ODB%20rapportage%20m.b.t%20overzicht%20van%20de%20ontvangsten%20naar%20middel,%20periode%20jan%202022%20-%20heden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Werkfile%20GFS\2026\Masterfile%20GFS%20tables%202026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rectoraat%20Financien\Economische%20aangelegenheden\Overheidsfinancien\Publicatie%20Tabellen%20(website%20data)\2026\Masterfile%20Publicatie%20tabellen%20(Nederlandstalige%20veris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in_out"/>
      <sheetName val="Input from HUB"/>
      <sheetName val="MSRV"/>
      <sheetName val="MONE(M)"/>
      <sheetName val="BURSAT(M)"/>
      <sheetName val="REAL(T)"/>
      <sheetName val="EXT(T)"/>
      <sheetName val="EXT(A)"/>
      <sheetName val="REAL(A)"/>
      <sheetName val="FISCAL(A)"/>
      <sheetName val="METAS"/>
      <sheetName val="EJECUTIVO"/>
      <sheetName val="EXT(M)"/>
      <sheetName val="FISCAL(M)"/>
      <sheetName val="DSA_output"/>
      <sheetName val="CIRRs"/>
      <sheetName val="Q2"/>
      <sheetName val="Annual Tables"/>
      <sheetName val="Index"/>
      <sheetName val="Annual Raw Data"/>
      <sheetName val="Quarterly MacroFlow"/>
      <sheetName val="WORK BOP"/>
      <sheetName val="KA_(new)"/>
      <sheetName val="Ext_Fin_(FY)"/>
      <sheetName val="Table_fy"/>
      <sheetName val="DSA_output2"/>
      <sheetName val="Input_from_HUB"/>
      <sheetName val="DSA_output1"/>
      <sheetName val="KA_(new)1"/>
      <sheetName val="Ext_Fin_(FY)1"/>
      <sheetName val="Table_fy1"/>
      <sheetName val="DSA_output4"/>
      <sheetName val="Input_from_HUB1"/>
      <sheetName val="DSA_output3"/>
      <sheetName val="KA_(new)2"/>
      <sheetName val="Ext_Fin_(FY)2"/>
      <sheetName val="Table_fy2"/>
      <sheetName val="Input_from_HUB2"/>
      <sheetName val="RED47"/>
      <sheetName val="Summary Indicators"/>
      <sheetName val="Grafiek IV.1"/>
      <sheetName val="TAB6"/>
      <sheetName val="TAB7"/>
      <sheetName val="TAB12"/>
      <sheetName val="TAB13"/>
      <sheetName val="TAB14"/>
      <sheetName val="TAB15"/>
      <sheetName val="TAB16"/>
      <sheetName val="TAB18"/>
      <sheetName val="TAB2"/>
      <sheetName val="TAB3"/>
      <sheetName val="TAB4"/>
      <sheetName val="TB0A"/>
      <sheetName val="TB0b"/>
      <sheetName val="TB0c"/>
      <sheetName val="PROYECCIONES-PM 2000mod"/>
      <sheetName val="PROYECCIONES-PM 2000mod (2)"/>
      <sheetName val="Committed Debt Outflows"/>
      <sheetName val="KenBOP(current)base May mission"/>
      <sheetName val="A 11"/>
      <sheetName val="KA_(new)4"/>
      <sheetName val="Ext_Fin_(FY)4"/>
      <sheetName val="Table_fy4"/>
      <sheetName val="DSA_output6"/>
      <sheetName val="Input_from_HUB4"/>
      <sheetName val="KA_(new)3"/>
      <sheetName val="Ext_Fin_(FY)3"/>
      <sheetName val="Table_fy3"/>
      <sheetName val="DSA_output5"/>
      <sheetName val="Input_from_HU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7">
          <cell r="I87">
            <v>2948.3534720937819</v>
          </cell>
          <cell r="O87">
            <v>2968.3</v>
          </cell>
          <cell r="P87">
            <v>3280.75</v>
          </cell>
          <cell r="Q87">
            <v>3493.6381402405464</v>
          </cell>
          <cell r="R87">
            <v>3766.1175633561566</v>
          </cell>
          <cell r="S87">
            <v>3997.5525546669683</v>
          </cell>
          <cell r="T87">
            <v>4340.9711679215779</v>
          </cell>
          <cell r="U87">
            <v>4796.4756673634238</v>
          </cell>
          <cell r="V87">
            <v>5281.4601257114955</v>
          </cell>
          <cell r="W87">
            <v>5727.8593794674289</v>
          </cell>
          <cell r="X87">
            <v>6135.9693201964728</v>
          </cell>
          <cell r="Y87">
            <v>6574.2910509682461</v>
          </cell>
          <cell r="Z87">
            <v>7047.464502227821</v>
          </cell>
          <cell r="AA87">
            <v>7558.4039469664458</v>
          </cell>
          <cell r="AB87">
            <v>8115.2960305978322</v>
          </cell>
          <cell r="AC87">
            <v>8717.4088695618993</v>
          </cell>
          <cell r="AD87">
            <v>9368.5837619655049</v>
          </cell>
          <cell r="AE87">
            <v>10072.996048207535</v>
          </cell>
          <cell r="AF87">
            <v>10835.184579013356</v>
          </cell>
          <cell r="AG87">
            <v>11660.083809198853</v>
          </cell>
          <cell r="AH87">
            <v>12553.058752923744</v>
          </cell>
          <cell r="AI87">
            <v>13519.943057493711</v>
          </cell>
        </row>
        <row r="88">
          <cell r="I88">
            <v>-5.7008965887577849</v>
          </cell>
          <cell r="O88">
            <v>-4.2680477584313845</v>
          </cell>
          <cell r="P88">
            <v>0.39067187697440986</v>
          </cell>
          <cell r="Q88">
            <v>-2.5220995475796579</v>
          </cell>
          <cell r="R88">
            <v>-4.3170827584920195</v>
          </cell>
          <cell r="S88">
            <v>-6.2263885883577421</v>
          </cell>
          <cell r="T88">
            <v>-6.2255626662661223</v>
          </cell>
          <cell r="U88">
            <v>-5.9837800024204881</v>
          </cell>
          <cell r="V88">
            <v>-6.3148545225364892</v>
          </cell>
          <cell r="W88">
            <v>-5.6640620729483109</v>
          </cell>
          <cell r="X88">
            <v>-5.770379695348117</v>
          </cell>
          <cell r="Y88">
            <v>-5.8656788180317383</v>
          </cell>
          <cell r="Z88">
            <v>-5.9458120013883509</v>
          </cell>
          <cell r="AA88">
            <v>-6.0153445427542485</v>
          </cell>
          <cell r="AB88">
            <v>-6.0720663147381408</v>
          </cell>
          <cell r="AC88">
            <v>-6.1055027621634093</v>
          </cell>
          <cell r="AD88">
            <v>-6.0414700878857461</v>
          </cell>
          <cell r="AE88">
            <v>-5.9757445020741251</v>
          </cell>
          <cell r="AF88">
            <v>-5.9073314642238799</v>
          </cell>
          <cell r="AG88">
            <v>-5.8340944105542958</v>
          </cell>
          <cell r="AH88">
            <v>-5.7550306371400639</v>
          </cell>
          <cell r="AI88">
            <v>-5.670640930790757</v>
          </cell>
        </row>
        <row r="89">
          <cell r="I89">
            <v>-5.7494286526163032</v>
          </cell>
          <cell r="O89">
            <v>-3.4907537552819932</v>
          </cell>
          <cell r="P89">
            <v>0.39067187697440986</v>
          </cell>
          <cell r="Q89">
            <v>-2.5220995475796579</v>
          </cell>
          <cell r="R89">
            <v>-4.3170827584920195</v>
          </cell>
          <cell r="S89">
            <v>-6.2263885883577421</v>
          </cell>
          <cell r="T89">
            <v>-6.2255626662661223</v>
          </cell>
          <cell r="U89">
            <v>-5.9837800024204881</v>
          </cell>
          <cell r="V89">
            <v>-6.3148545225364892</v>
          </cell>
          <cell r="W89">
            <v>-5.6640620729483109</v>
          </cell>
          <cell r="X89">
            <v>-5.770379695348117</v>
          </cell>
          <cell r="Y89">
            <v>-5.8656788180317383</v>
          </cell>
          <cell r="Z89">
            <v>-5.9458120013883509</v>
          </cell>
          <cell r="AA89">
            <v>-6.0153445427542485</v>
          </cell>
          <cell r="AB89">
            <v>-6.0720663147381408</v>
          </cell>
          <cell r="AC89">
            <v>-6.1055027621634093</v>
          </cell>
          <cell r="AD89">
            <v>-6.0414700878857461</v>
          </cell>
          <cell r="AE89">
            <v>-5.9757445020741251</v>
          </cell>
          <cell r="AF89">
            <v>-5.9073314642238799</v>
          </cell>
          <cell r="AG89">
            <v>-5.8340944105542958</v>
          </cell>
          <cell r="AH89">
            <v>-5.7550306371400639</v>
          </cell>
          <cell r="AI89">
            <v>-5.670640930790757</v>
          </cell>
        </row>
        <row r="90">
          <cell r="I90">
            <v>8860.1218619826504</v>
          </cell>
          <cell r="O90">
            <v>11396.111481670061</v>
          </cell>
          <cell r="P90">
            <v>11761.719316283372</v>
          </cell>
          <cell r="Q90">
            <v>13951.734205270477</v>
          </cell>
          <cell r="R90">
            <v>14970.312261041583</v>
          </cell>
          <cell r="S90">
            <v>16623.883753290145</v>
          </cell>
          <cell r="T90">
            <v>18595.175933470895</v>
          </cell>
          <cell r="U90">
            <v>20520.743227875995</v>
          </cell>
          <cell r="V90">
            <v>23171.776851544284</v>
          </cell>
          <cell r="W90">
            <v>28613.268595985974</v>
          </cell>
          <cell r="X90">
            <v>31156.193591397565</v>
          </cell>
          <cell r="Y90">
            <v>33932.670319593228</v>
          </cell>
          <cell r="Z90">
            <v>36969.180243954092</v>
          </cell>
          <cell r="AA90">
            <v>40295.869642819904</v>
          </cell>
          <cell r="AB90">
            <v>43941.460541134453</v>
          </cell>
          <cell r="AC90">
            <v>47949.007501957436</v>
          </cell>
          <cell r="AD90">
            <v>52354.484654090331</v>
          </cell>
          <cell r="AE90">
            <v>57164.729911948285</v>
          </cell>
          <cell r="AF90">
            <v>62416.932713531918</v>
          </cell>
          <cell r="AG90">
            <v>68151.699402174127</v>
          </cell>
          <cell r="AH90">
            <v>74413.367166268086</v>
          </cell>
          <cell r="AI90">
            <v>81250.346823269065</v>
          </cell>
        </row>
        <row r="91">
          <cell r="I91">
            <v>1.5169463703024839</v>
          </cell>
          <cell r="O91">
            <v>1.2729651305092398</v>
          </cell>
          <cell r="P91">
            <v>1.2623931802690482</v>
          </cell>
          <cell r="Q91">
            <v>1.2644153200239485</v>
          </cell>
          <cell r="R91">
            <v>1.2662699333611811</v>
          </cell>
          <cell r="S91">
            <v>1.2686955202842984</v>
          </cell>
          <cell r="T91">
            <v>1.270951522213567</v>
          </cell>
          <cell r="U91">
            <v>1.2732543111406767</v>
          </cell>
          <cell r="V91">
            <v>1.2732543111406767</v>
          </cell>
          <cell r="W91">
            <v>1.2732543111406767</v>
          </cell>
          <cell r="X91">
            <v>1.2732543111406767</v>
          </cell>
          <cell r="Y91">
            <v>1.2732543111406767</v>
          </cell>
          <cell r="Z91">
            <v>1.2732543111406767</v>
          </cell>
          <cell r="AA91">
            <v>1.2732543111406767</v>
          </cell>
          <cell r="AB91">
            <v>1.2732543111406767</v>
          </cell>
          <cell r="AC91">
            <v>1.2732543111406767</v>
          </cell>
          <cell r="AD91">
            <v>1.2732543111406767</v>
          </cell>
          <cell r="AE91">
            <v>1.2732543111406767</v>
          </cell>
          <cell r="AF91">
            <v>1.2732543111406767</v>
          </cell>
          <cell r="AG91">
            <v>1.2732543111406767</v>
          </cell>
          <cell r="AH91">
            <v>1.2732543111406767</v>
          </cell>
          <cell r="AI91">
            <v>1.2732543111406767</v>
          </cell>
          <cell r="AJ91">
            <v>1.2732543111406767</v>
          </cell>
        </row>
        <row r="92">
          <cell r="I92">
            <v>2623.2951947879574</v>
          </cell>
          <cell r="O92">
            <v>2463.3948034137657</v>
          </cell>
          <cell r="P92">
            <v>2542.42495692906</v>
          </cell>
          <cell r="Q92">
            <v>3015.8207556281977</v>
          </cell>
          <cell r="R92">
            <v>3235.9976022213241</v>
          </cell>
          <cell r="S92">
            <v>3593.4352622187776</v>
          </cell>
          <cell r="T92">
            <v>4019.5517424303075</v>
          </cell>
          <cell r="U92">
            <v>4435.7842858106133</v>
          </cell>
          <cell r="V92">
            <v>5008.8343531711862</v>
          </cell>
          <cell r="W92">
            <v>6185.0726259923094</v>
          </cell>
          <cell r="X92">
            <v>6734.7538246400682</v>
          </cell>
          <cell r="Y92">
            <v>7334.9197983616714</v>
          </cell>
          <cell r="Z92">
            <v>7991.2948066455228</v>
          </cell>
          <cell r="AA92">
            <v>8710.3952990300331</v>
          </cell>
          <cell r="AB92">
            <v>9498.4298570216069</v>
          </cell>
          <cell r="AC92">
            <v>10364.705197834721</v>
          </cell>
          <cell r="AD92">
            <v>11316.997524965578</v>
          </cell>
          <cell r="AE92">
            <v>12356.784928801722</v>
          </cell>
          <cell r="AF92">
            <v>13492.106315285762</v>
          </cell>
          <cell r="AG92">
            <v>14731.739192018671</v>
          </cell>
          <cell r="AH92">
            <v>16085.267529783938</v>
          </cell>
          <cell r="AI92">
            <v>17563.155859078666</v>
          </cell>
        </row>
        <row r="93">
          <cell r="I93">
            <v>29.607890677487099</v>
          </cell>
          <cell r="O93">
            <v>21.616099556203743</v>
          </cell>
          <cell r="P93">
            <v>21.616099556203743</v>
          </cell>
          <cell r="Q93">
            <v>21.616099556203743</v>
          </cell>
          <cell r="R93">
            <v>21.616099556203743</v>
          </cell>
          <cell r="S93">
            <v>21.616099556203743</v>
          </cell>
          <cell r="T93">
            <v>21.616099556203743</v>
          </cell>
          <cell r="U93">
            <v>21.616099556203743</v>
          </cell>
          <cell r="V93">
            <v>21.616099556203743</v>
          </cell>
          <cell r="W93">
            <v>21.616099556203743</v>
          </cell>
          <cell r="X93">
            <v>21.616099556203743</v>
          </cell>
          <cell r="Y93">
            <v>21.616099556203743</v>
          </cell>
          <cell r="Z93">
            <v>21.616099556203743</v>
          </cell>
          <cell r="AA93">
            <v>21.616099556203743</v>
          </cell>
          <cell r="AB93">
            <v>21.616099556203743</v>
          </cell>
          <cell r="AC93">
            <v>21.616099556203743</v>
          </cell>
          <cell r="AD93">
            <v>21.616099556203743</v>
          </cell>
          <cell r="AE93">
            <v>21.616099556203743</v>
          </cell>
          <cell r="AF93">
            <v>21.616099556203743</v>
          </cell>
          <cell r="AG93">
            <v>21.616099556203743</v>
          </cell>
          <cell r="AH93">
            <v>21.616099556203743</v>
          </cell>
          <cell r="AI93">
            <v>21.616099556203743</v>
          </cell>
        </row>
        <row r="96">
          <cell r="I96">
            <v>4.8</v>
          </cell>
          <cell r="O96">
            <v>1.1997382459579597</v>
          </cell>
          <cell r="P96">
            <v>1.2140256033834618</v>
          </cell>
          <cell r="Q96">
            <v>1.8361849472174008</v>
          </cell>
          <cell r="R96">
            <v>2.7</v>
          </cell>
          <cell r="S96">
            <v>3.5</v>
          </cell>
          <cell r="T96">
            <v>4</v>
          </cell>
          <cell r="U96">
            <v>4</v>
          </cell>
          <cell r="V96">
            <v>4</v>
          </cell>
          <cell r="W96">
            <v>6.0370069569610996</v>
          </cell>
          <cell r="X96">
            <v>6.0592976880875726</v>
          </cell>
          <cell r="Y96">
            <v>6.0750564946457919</v>
          </cell>
          <cell r="Z96">
            <v>6.0975518054972921</v>
          </cell>
          <cell r="AA96">
            <v>6.1199045148971454</v>
          </cell>
          <cell r="AB96">
            <v>6.1199045148971454</v>
          </cell>
          <cell r="AC96">
            <v>6.1199045148971454</v>
          </cell>
          <cell r="AD96">
            <v>6.1199045148971454</v>
          </cell>
          <cell r="AE96">
            <v>6.1199045148971454</v>
          </cell>
          <cell r="AF96">
            <v>6.1199045148971454</v>
          </cell>
          <cell r="AG96">
            <v>6.1199045148971454</v>
          </cell>
          <cell r="AH96">
            <v>6.1199045148971454</v>
          </cell>
          <cell r="AI96">
            <v>6.1199045148971454</v>
          </cell>
        </row>
        <row r="97">
          <cell r="I97">
            <v>16.120635221711165</v>
          </cell>
          <cell r="O97">
            <v>12.476073432770907</v>
          </cell>
          <cell r="P97">
            <v>3.2607305629411831</v>
          </cell>
          <cell r="Q97">
            <v>8.6594076555257296</v>
          </cell>
          <cell r="R97">
            <v>5.8104393347695016</v>
          </cell>
          <cell r="S97">
            <v>9.4816478087076597</v>
          </cell>
          <cell r="T97">
            <v>10.260218580781522</v>
          </cell>
          <cell r="U97">
            <v>10.658653588716716</v>
          </cell>
          <cell r="V97">
            <v>10.73572963073255</v>
          </cell>
          <cell r="W97">
            <v>10.65968842028855</v>
          </cell>
          <cell r="X97">
            <v>10.673909086624045</v>
          </cell>
          <cell r="Y97">
            <v>10.701879402305892</v>
          </cell>
          <cell r="Z97">
            <v>10.738637362140269</v>
          </cell>
          <cell r="AA97">
            <v>10.729239119755519</v>
          </cell>
          <cell r="AB97">
            <v>10.755457517750845</v>
          </cell>
          <cell r="AC97">
            <v>10.792084446898432</v>
          </cell>
          <cell r="AD97">
            <v>10.792084446898432</v>
          </cell>
          <cell r="AE97">
            <v>10.7920844468984</v>
          </cell>
          <cell r="AF97">
            <v>10.7920844468984</v>
          </cell>
          <cell r="AG97">
            <v>10.7920844468984</v>
          </cell>
          <cell r="AH97">
            <v>10.7920844468984</v>
          </cell>
          <cell r="AI97">
            <v>10.7920844468984</v>
          </cell>
        </row>
        <row r="98">
          <cell r="I98">
            <v>1.5543281604567083</v>
          </cell>
          <cell r="O98">
            <v>5.7572027569828599</v>
          </cell>
          <cell r="P98">
            <v>1.9627922863293401</v>
          </cell>
          <cell r="Q98">
            <v>7.165086104010876</v>
          </cell>
          <cell r="R98">
            <v>1.3927673841600985</v>
          </cell>
          <cell r="S98">
            <v>3.5360460753407263</v>
          </cell>
          <cell r="T98">
            <v>3.499999999999992</v>
          </cell>
          <cell r="U98">
            <v>3.499999999999992</v>
          </cell>
          <cell r="V98">
            <v>3.499999999999992</v>
          </cell>
          <cell r="W98">
            <v>3.499999999999992</v>
          </cell>
          <cell r="X98">
            <v>3.499999999999992</v>
          </cell>
          <cell r="Y98">
            <v>3.499999999999992</v>
          </cell>
          <cell r="Z98">
            <v>3.499999999999992</v>
          </cell>
          <cell r="AA98">
            <v>3.499999999999992</v>
          </cell>
          <cell r="AB98">
            <v>3.499999999999992</v>
          </cell>
          <cell r="AC98">
            <v>3.499999999999992</v>
          </cell>
          <cell r="AD98">
            <v>3.499999999999992</v>
          </cell>
          <cell r="AE98">
            <v>3.499999999999992</v>
          </cell>
          <cell r="AF98">
            <v>3.499999999999992</v>
          </cell>
          <cell r="AG98">
            <v>3.499999999999992</v>
          </cell>
          <cell r="AH98">
            <v>3.499999999999992</v>
          </cell>
          <cell r="AI98">
            <v>3.499999999999992</v>
          </cell>
        </row>
        <row r="99">
          <cell r="I99">
            <v>-3.1990492332164706</v>
          </cell>
          <cell r="O99">
            <v>-2.6029107513684835</v>
          </cell>
          <cell r="P99">
            <v>-4.6413824098490153</v>
          </cell>
          <cell r="Q99">
            <v>1.2205857528014121</v>
          </cell>
          <cell r="R99">
            <v>1.9614716859489505</v>
          </cell>
          <cell r="S99">
            <v>2.1338908731291184</v>
          </cell>
          <cell r="T99">
            <v>1.2136926200879969</v>
          </cell>
          <cell r="U99">
            <v>0.22568345998415396</v>
          </cell>
          <cell r="V99">
            <v>7.5328154469929132E-3</v>
          </cell>
          <cell r="W99">
            <v>1.358536780145414E-2</v>
          </cell>
          <cell r="X99">
            <v>2.0123168909250921E-2</v>
          </cell>
          <cell r="Y99">
            <v>2.4417455743773075E-2</v>
          </cell>
          <cell r="Z99">
            <v>2.8491137064861505E-2</v>
          </cell>
          <cell r="AA99">
            <v>3.240251154335283E-2</v>
          </cell>
          <cell r="AB99">
            <v>3.6153952914190768E-2</v>
          </cell>
          <cell r="AC99">
            <v>3.973586671166629E-2</v>
          </cell>
          <cell r="AD99">
            <v>3.0556656955283756E-2</v>
          </cell>
          <cell r="AE99">
            <v>3.3773463366017609E-2</v>
          </cell>
          <cell r="AF99">
            <v>3.6832023217954202E-2</v>
          </cell>
          <cell r="AG99">
            <v>3.9736056448930412E-2</v>
          </cell>
          <cell r="AH99">
            <v>4.2489379532995031E-2</v>
          </cell>
          <cell r="AI99">
            <v>4.5095888252745908E-2</v>
          </cell>
        </row>
        <row r="100">
          <cell r="I100">
            <v>16.601125186066227</v>
          </cell>
          <cell r="O100">
            <v>11.64589967977399</v>
          </cell>
          <cell r="P100">
            <v>16.575713344621306</v>
          </cell>
          <cell r="Q100">
            <v>4.2293841087710717</v>
          </cell>
          <cell r="R100">
            <v>4.5218035037606512</v>
          </cell>
          <cell r="S100">
            <v>5.1784399072836607</v>
          </cell>
          <cell r="T100">
            <v>8.2687146656534196</v>
          </cell>
          <cell r="U100">
            <v>10.504640091559338</v>
          </cell>
          <cell r="V100">
            <v>10.294834287382585</v>
          </cell>
          <cell r="W100">
            <v>8.1890644091239437</v>
          </cell>
          <cell r="X100">
            <v>6.5983738095860787</v>
          </cell>
          <cell r="Y100">
            <v>6.5911086059011694</v>
          </cell>
          <cell r="Z100">
            <v>6.6258612284010923</v>
          </cell>
          <cell r="AA100">
            <v>6.659919428052703</v>
          </cell>
          <cell r="AB100">
            <v>6.6932838210606178</v>
          </cell>
          <cell r="AC100">
            <v>6.7259562075667532</v>
          </cell>
          <cell r="AD100">
            <v>6.757939500159523</v>
          </cell>
          <cell r="AE100">
            <v>6.7892376519652373</v>
          </cell>
          <cell r="AF100">
            <v>6.8198555848138795</v>
          </cell>
          <cell r="AG100">
            <v>6.8497991179326476</v>
          </cell>
          <cell r="AH100">
            <v>6.8790748975734175</v>
          </cell>
          <cell r="AI100">
            <v>6.9076903279373028</v>
          </cell>
        </row>
        <row r="101">
          <cell r="I101">
            <v>32.068983995641908</v>
          </cell>
          <cell r="O101">
            <v>7.3361019792383297</v>
          </cell>
          <cell r="P101">
            <v>-6.5329819605941637</v>
          </cell>
          <cell r="Q101">
            <v>7.8409233833933945</v>
          </cell>
          <cell r="R101">
            <v>15.634245917394306</v>
          </cell>
          <cell r="S101">
            <v>14.415003093989331</v>
          </cell>
          <cell r="T101">
            <v>8.4916428324804727</v>
          </cell>
          <cell r="U101">
            <v>8.2004150534380926</v>
          </cell>
          <cell r="V101">
            <v>10.567623519156966</v>
          </cell>
          <cell r="W101">
            <v>6.5913982216584399</v>
          </cell>
          <cell r="X101">
            <v>6.5669256104404994</v>
          </cell>
          <cell r="Y101">
            <v>6.583607324290619</v>
          </cell>
          <cell r="Z101">
            <v>6.6049376893587919</v>
          </cell>
          <cell r="AA101">
            <v>6.6257731151688315</v>
          </cell>
          <cell r="AB101">
            <v>6.6317866869618713</v>
          </cell>
          <cell r="AC101">
            <v>6.6378200628408157</v>
          </cell>
          <cell r="AD101">
            <v>6.64311832904938</v>
          </cell>
          <cell r="AE101">
            <v>6.6485225979563634</v>
          </cell>
          <cell r="AF101">
            <v>6.6538445967303961</v>
          </cell>
          <cell r="AG101">
            <v>6.6590895506643211</v>
          </cell>
          <cell r="AH101">
            <v>6.6642623871396856</v>
          </cell>
          <cell r="AI101">
            <v>6.6693677513723015</v>
          </cell>
        </row>
        <row r="102">
          <cell r="I102">
            <v>1.59076557657214</v>
          </cell>
          <cell r="O102">
            <v>3.4595119416282163</v>
          </cell>
          <cell r="P102">
            <v>2.9982496395354596</v>
          </cell>
          <cell r="Q102">
            <v>3.1457054486223379</v>
          </cell>
          <cell r="R102">
            <v>3.430370797006784</v>
          </cell>
          <cell r="S102">
            <v>4.0616178142886179</v>
          </cell>
          <cell r="T102">
            <v>4.8660922952152106</v>
          </cell>
          <cell r="U102">
            <v>4.9409759690189645</v>
          </cell>
          <cell r="V102">
            <v>5.1412786636166379</v>
          </cell>
          <cell r="W102">
            <v>5</v>
          </cell>
          <cell r="X102">
            <v>5</v>
          </cell>
          <cell r="Y102">
            <v>5</v>
          </cell>
          <cell r="Z102">
            <v>5</v>
          </cell>
          <cell r="AA102">
            <v>5</v>
          </cell>
          <cell r="AB102">
            <v>4.68</v>
          </cell>
          <cell r="AC102">
            <v>4.83</v>
          </cell>
          <cell r="AD102">
            <v>4.92</v>
          </cell>
          <cell r="AE102">
            <v>4.97</v>
          </cell>
          <cell r="AF102">
            <v>5</v>
          </cell>
          <cell r="AG102">
            <v>5.04</v>
          </cell>
          <cell r="AH102">
            <v>5.08</v>
          </cell>
          <cell r="AI102">
            <v>5.12</v>
          </cell>
        </row>
        <row r="103">
          <cell r="I103">
            <v>29.64405547389822</v>
          </cell>
          <cell r="O103">
            <v>6.0864073618801768</v>
          </cell>
          <cell r="P103">
            <v>15.278515998724345</v>
          </cell>
          <cell r="Q103">
            <v>13.366866919017156</v>
          </cell>
          <cell r="R103">
            <v>4.7686394893114823</v>
          </cell>
          <cell r="S103">
            <v>6.6837398188345247</v>
          </cell>
          <cell r="T103">
            <v>9.6385600841983461</v>
          </cell>
          <cell r="U103">
            <v>11.786366011832399</v>
          </cell>
          <cell r="V103">
            <v>11.233608462562074</v>
          </cell>
          <cell r="W103">
            <v>9.1203878688707078</v>
          </cell>
          <cell r="X103">
            <v>7.5243250397238199</v>
          </cell>
          <cell r="Y103">
            <v>7.5228885054384591</v>
          </cell>
          <cell r="Z103">
            <v>7.5635889132794176</v>
          </cell>
          <cell r="AA103">
            <v>7.6034015496454543</v>
          </cell>
          <cell r="AB103">
            <v>7.6423298166772042</v>
          </cell>
          <cell r="AC103">
            <v>7.6803785324307796</v>
          </cell>
          <cell r="AD103">
            <v>7.7175538368513372</v>
          </cell>
          <cell r="AE103">
            <v>7.753863097794266</v>
          </cell>
          <cell r="AF103">
            <v>7.7893148176966065</v>
          </cell>
          <cell r="AG103">
            <v>7.8239185414470001</v>
          </cell>
          <cell r="AH103">
            <v>7.857684765942679</v>
          </cell>
          <cell r="AI103">
            <v>7.8906248517637465</v>
          </cell>
        </row>
        <row r="104">
          <cell r="I104">
            <v>51.694935134223357</v>
          </cell>
          <cell r="O104">
            <v>4.716906938335967</v>
          </cell>
          <cell r="P104">
            <v>-3.0743468671524852</v>
          </cell>
          <cell r="Q104">
            <v>15.880597135221237</v>
          </cell>
          <cell r="R104">
            <v>13.677571383338943</v>
          </cell>
          <cell r="S104">
            <v>13.627802175446945</v>
          </cell>
          <cell r="T104">
            <v>8.546883287427832</v>
          </cell>
          <cell r="U104">
            <v>9.208948097640075</v>
          </cell>
          <cell r="V104">
            <v>11.500320425763277</v>
          </cell>
          <cell r="W104">
            <v>7.4943649935567294</v>
          </cell>
          <cell r="X104">
            <v>7.4709771041310091</v>
          </cell>
          <cell r="Y104">
            <v>7.4890755529563506</v>
          </cell>
          <cell r="Z104">
            <v>7.5118500123400054</v>
          </cell>
          <cell r="AA104">
            <v>7.5341094363473786</v>
          </cell>
          <cell r="AB104">
            <v>7.5414051912509734</v>
          </cell>
          <cell r="AC104">
            <v>7.5487187936541744</v>
          </cell>
          <cell r="AD104">
            <v>7.5688311347708321</v>
          </cell>
          <cell r="AE104">
            <v>7.5755449797180177</v>
          </cell>
          <cell r="AF104">
            <v>7.5821724818474507</v>
          </cell>
          <cell r="AG104">
            <v>7.588718814906187</v>
          </cell>
          <cell r="AH104">
            <v>7.5951888536477412</v>
          </cell>
          <cell r="AI104">
            <v>7.6015871896935465</v>
          </cell>
        </row>
        <row r="113">
          <cell r="I113">
            <v>-2.8024884925772118</v>
          </cell>
          <cell r="O113">
            <v>-3.2922029698043884</v>
          </cell>
          <cell r="P113">
            <v>1.0890064544705791</v>
          </cell>
          <cell r="Q113">
            <v>-1.9624350034872506</v>
          </cell>
          <cell r="R113">
            <v>-3.7818744831732212</v>
          </cell>
          <cell r="S113">
            <v>-5.7202836940435429</v>
          </cell>
          <cell r="T113">
            <v>-5.739474590522601</v>
          </cell>
          <cell r="U113">
            <v>-5.5217933720658152</v>
          </cell>
          <cell r="V113">
            <v>-5.8739761238790491</v>
          </cell>
          <cell r="W113">
            <v>-5.2869708052947795</v>
          </cell>
          <cell r="X113">
            <v>-5.4021143347747342</v>
          </cell>
          <cell r="Y113">
            <v>-5.5032287887593485</v>
          </cell>
          <cell r="Z113">
            <v>-5.5915140550030005</v>
          </cell>
          <cell r="AA113">
            <v>-5.6663557682287689</v>
          </cell>
          <cell r="AB113">
            <v>-5.7287029837309289</v>
          </cell>
          <cell r="AC113">
            <v>-5.7680793014527936</v>
          </cell>
          <cell r="AD113">
            <v>-5.7098742141723484</v>
          </cell>
          <cell r="AE113">
            <v>-5.6501115191091591</v>
          </cell>
          <cell r="AF113">
            <v>-5.5882565696864628</v>
          </cell>
          <cell r="AG113">
            <v>-5.5205102088610483</v>
          </cell>
          <cell r="AH113">
            <v>-5.4466831925432473</v>
          </cell>
          <cell r="AI113">
            <v>-5.3677100372222935</v>
          </cell>
        </row>
        <row r="114">
          <cell r="I114">
            <v>116.93383235292333</v>
          </cell>
          <cell r="O114">
            <v>-9.3763593156974583</v>
          </cell>
          <cell r="P114">
            <v>-16.323044732534143</v>
          </cell>
          <cell r="Q114">
            <v>-4.0000000000000036</v>
          </cell>
          <cell r="R114">
            <v>-2.0000000000000129</v>
          </cell>
          <cell r="S114">
            <v>0</v>
          </cell>
          <cell r="T114">
            <v>1.0000000000000009</v>
          </cell>
          <cell r="U114">
            <v>1.0000000000000009</v>
          </cell>
          <cell r="V114">
            <v>1.0000000000000009</v>
          </cell>
          <cell r="W114">
            <v>1.0000000000000009</v>
          </cell>
          <cell r="X114">
            <v>1.0000000000000009</v>
          </cell>
          <cell r="Y114">
            <v>1.0000000000000009</v>
          </cell>
          <cell r="Z114">
            <v>1.0000000000000009</v>
          </cell>
          <cell r="AA114">
            <v>1.0000000000000009</v>
          </cell>
          <cell r="AB114">
            <v>1.0000000000000009</v>
          </cell>
          <cell r="AC114">
            <v>1.0000000000000009</v>
          </cell>
          <cell r="AD114">
            <v>1.0000000000000009</v>
          </cell>
          <cell r="AE114">
            <v>1.0000000000000009</v>
          </cell>
          <cell r="AF114">
            <v>1.0000000000000009</v>
          </cell>
          <cell r="AG114">
            <v>1.0000000000000009</v>
          </cell>
          <cell r="AH114">
            <v>1.0000000000000009</v>
          </cell>
          <cell r="AI114">
            <v>1.0000000000000009</v>
          </cell>
        </row>
        <row r="115">
          <cell r="I115">
            <v>457.65</v>
          </cell>
          <cell r="O115">
            <v>1063.8</v>
          </cell>
          <cell r="P115">
            <v>1067.28</v>
          </cell>
          <cell r="Q115">
            <v>1264</v>
          </cell>
          <cell r="R115">
            <v>1557.2599999999998</v>
          </cell>
          <cell r="S115">
            <v>2003.73</v>
          </cell>
          <cell r="T115">
            <v>2621</v>
          </cell>
          <cell r="U115">
            <v>2962</v>
          </cell>
          <cell r="V115">
            <v>3344</v>
          </cell>
          <cell r="W115">
            <v>3497.4892188610124</v>
          </cell>
          <cell r="X115">
            <v>3762.167983656464</v>
          </cell>
          <cell r="Y115">
            <v>4047.9196314828018</v>
          </cell>
          <cell r="Z115">
            <v>4356.5231888279231</v>
          </cell>
          <cell r="AA115">
            <v>4689.2960711868873</v>
          </cell>
          <cell r="AB115">
            <v>4725.1974436954224</v>
          </cell>
          <cell r="AC115">
            <v>5236.5446318641852</v>
          </cell>
          <cell r="AD115">
            <v>5728.8984690744146</v>
          </cell>
          <cell r="AE115">
            <v>6216.5975601518739</v>
          </cell>
          <cell r="AF115">
            <v>6719.485912808891</v>
          </cell>
          <cell r="AG115">
            <v>7278.5193800928255</v>
          </cell>
          <cell r="AH115">
            <v>7884.915074417283</v>
          </cell>
          <cell r="AI115">
            <v>8542.7179307424431</v>
          </cell>
        </row>
        <row r="116">
          <cell r="I116">
            <v>55.938899999999997</v>
          </cell>
          <cell r="O116">
            <v>78.599999999999994</v>
          </cell>
          <cell r="P116">
            <v>77.069999999999993</v>
          </cell>
          <cell r="Q116">
            <v>71.5</v>
          </cell>
          <cell r="R116">
            <v>70.5</v>
          </cell>
          <cell r="S116">
            <v>69.5</v>
          </cell>
          <cell r="T116">
            <v>68.5</v>
          </cell>
          <cell r="U116">
            <v>67</v>
          </cell>
          <cell r="V116">
            <v>65</v>
          </cell>
          <cell r="W116">
            <v>64.470161199911132</v>
          </cell>
          <cell r="X116">
            <v>65.417391460792857</v>
          </cell>
          <cell r="Y116">
            <v>66.378538937801068</v>
          </cell>
          <cell r="Z116">
            <v>67.353808110155597</v>
          </cell>
          <cell r="AA116">
            <v>68.343406461394835</v>
          </cell>
          <cell r="AB116">
            <v>69.347544523516831</v>
          </cell>
          <cell r="AC116">
            <v>70.366435921768954</v>
          </cell>
          <cell r="AD116">
            <v>71.400297420095484</v>
          </cell>
          <cell r="AE116">
            <v>72.44934896725313</v>
          </cell>
          <cell r="AF116">
            <v>73.51381374360389</v>
          </cell>
          <cell r="AG116">
            <v>74.593918208595667</v>
          </cell>
          <cell r="AH116">
            <v>75.689892148940245</v>
          </cell>
          <cell r="AI116">
            <v>76.801968727499315</v>
          </cell>
        </row>
        <row r="117">
          <cell r="I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222</v>
          </cell>
          <cell r="U117">
            <v>286</v>
          </cell>
          <cell r="V117">
            <v>400</v>
          </cell>
          <cell r="W117">
            <v>162</v>
          </cell>
          <cell r="X117">
            <v>175</v>
          </cell>
          <cell r="Y117">
            <v>184</v>
          </cell>
          <cell r="Z117">
            <v>200</v>
          </cell>
          <cell r="AA117">
            <v>200</v>
          </cell>
          <cell r="AB117">
            <v>200</v>
          </cell>
          <cell r="AC117">
            <v>200</v>
          </cell>
          <cell r="AD117">
            <v>200</v>
          </cell>
          <cell r="AE117">
            <v>200</v>
          </cell>
          <cell r="AF117">
            <v>200</v>
          </cell>
          <cell r="AG117">
            <v>200</v>
          </cell>
          <cell r="AH117">
            <v>200</v>
          </cell>
          <cell r="AI117">
            <v>200</v>
          </cell>
        </row>
        <row r="118">
          <cell r="I118">
            <v>92.241148413715621</v>
          </cell>
          <cell r="O118">
            <v>107.00114841371561</v>
          </cell>
          <cell r="P118">
            <v>54.40114841371561</v>
          </cell>
          <cell r="Q118">
            <v>0.40114841371561027</v>
          </cell>
          <cell r="R118">
            <v>0.40114841371561027</v>
          </cell>
          <cell r="S118">
            <v>0.40114841371561027</v>
          </cell>
          <cell r="T118">
            <v>0.40114841371561027</v>
          </cell>
          <cell r="U118">
            <v>0.40114841371561027</v>
          </cell>
          <cell r="V118">
            <v>0.40114841371561027</v>
          </cell>
          <cell r="W118">
            <v>0.40114841371561027</v>
          </cell>
          <cell r="X118">
            <v>0.40114841371561027</v>
          </cell>
          <cell r="Y118">
            <v>0.40114841371561027</v>
          </cell>
          <cell r="Z118">
            <v>0.40114841371561027</v>
          </cell>
          <cell r="AA118">
            <v>0.40114841371561027</v>
          </cell>
          <cell r="AB118">
            <v>0.40114841371561027</v>
          </cell>
          <cell r="AC118">
            <v>0.40114841371561027</v>
          </cell>
          <cell r="AD118">
            <v>0.40114841371561027</v>
          </cell>
          <cell r="AE118">
            <v>0.40114841371561027</v>
          </cell>
          <cell r="AF118">
            <v>0.40114841371561027</v>
          </cell>
          <cell r="AG118">
            <v>0.40114841371561027</v>
          </cell>
          <cell r="AH118">
            <v>0.40114841371561027</v>
          </cell>
          <cell r="AI118">
            <v>0.40114841371561027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A-II.3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Growth&amp;Price Assump"/>
      <sheetName val="GeoBop.xls"/>
      <sheetName val="Prg-A"/>
      <sheetName val="Control"/>
      <sheetName val="A"/>
      <sheetName val="PYRAMID"/>
      <sheetName val="BOP Summary"/>
      <sheetName val="Tasas"/>
      <sheetName val="data-diaria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J(Priv.Cap)"/>
      <sheetName val="Indic"/>
      <sheetName val="si"/>
      <sheetName val="WAEMU_DMX"/>
      <sheetName val="Data"/>
      <sheetName val="A-II_3"/>
      <sheetName val="DSA_output"/>
      <sheetName val="CY_BOT_CASHFLOW"/>
      <sheetName val="A_11"/>
      <sheetName val="Growth&amp;Price_Assump"/>
      <sheetName val="GeoBop_xls"/>
      <sheetName val="Main_Output_Table1"/>
      <sheetName val="BoP_Sum_(comp)1"/>
      <sheetName val="DS_after2001_(2)1"/>
      <sheetName val="Chart1_DS1"/>
      <sheetName val="NPC_Debt1"/>
      <sheetName val="Oil_shock1"/>
      <sheetName val="Input-DS-04-Feb_051"/>
      <sheetName val="Input-DS-05-Feb_051"/>
      <sheetName val="Input-Grants-05-Feb_05-21"/>
      <sheetName val="Input-Grants-04-Feb_051"/>
      <sheetName val="Input-Credit-05-Feb_051"/>
      <sheetName val="Input-Credit_04_Feb_051"/>
      <sheetName val="Debt_stocks1"/>
      <sheetName val="A-II_31"/>
      <sheetName val="DSA_output1"/>
      <sheetName val="CY_BOT_CASHFLOW1"/>
      <sheetName val="A_111"/>
      <sheetName val="Growth&amp;Price_Assump1"/>
      <sheetName val="GeoBop_xls1"/>
      <sheetName val="Main_Output_Table2"/>
      <sheetName val="BoP_Sum_(comp)2"/>
      <sheetName val="DS_after2001_(2)2"/>
      <sheetName val="Chart1_DS2"/>
      <sheetName val="NPC_Debt2"/>
      <sheetName val="Oil_shock2"/>
      <sheetName val="Input-DS-04-Feb_052"/>
      <sheetName val="Input-DS-05-Feb_052"/>
      <sheetName val="Input-Grants-05-Feb_05-22"/>
      <sheetName val="Input-Grants-04-Feb_052"/>
      <sheetName val="Input-Credit-05-Feb_052"/>
      <sheetName val="Input-Credit_04_Feb_052"/>
      <sheetName val="Debt_stocks2"/>
      <sheetName val="A-II_32"/>
      <sheetName val="DSA_output2"/>
      <sheetName val="CY_BOT_CASHFLOW2"/>
      <sheetName val="A_112"/>
      <sheetName val="Growth&amp;Price_Assump2"/>
      <sheetName val="GeoBop_xls2"/>
      <sheetName val="Main_Output_Table3"/>
      <sheetName val="BoP_Sum_(comp)3"/>
      <sheetName val="DS_after2001_(2)3"/>
      <sheetName val="Chart1_DS3"/>
      <sheetName val="NPC_Debt3"/>
      <sheetName val="Oil_shock3"/>
      <sheetName val="Input-DS-04-Feb_053"/>
      <sheetName val="Input-DS-05-Feb_053"/>
      <sheetName val="Input-Grants-05-Feb_05-23"/>
      <sheetName val="Input-Grants-04-Feb_053"/>
      <sheetName val="Input-Credit-05-Feb_053"/>
      <sheetName val="Input-Credit_04_Feb_053"/>
      <sheetName val="Debt_stocks3"/>
      <sheetName val="A-II_33"/>
      <sheetName val="DSA_output3"/>
      <sheetName val="CY_BOT_CASHFLOW3"/>
      <sheetName val="A_113"/>
      <sheetName val="Growth&amp;Price_Assump3"/>
      <sheetName val="GeoBop_xls3"/>
      <sheetName val="SHMR Dagbasis"/>
      <sheetName val="Kas aangepast kas"/>
      <sheetName val="Tabel 2.1.2"/>
      <sheetName val="T 2.1.2 (publicatie tabel)"/>
      <sheetName val="Tabel 2.1.3 "/>
      <sheetName val="Tabel 2.1.3 weekrapportage"/>
      <sheetName val=" weekbasis"/>
      <sheetName val="In SRD Miljoen"/>
      <sheetName val="maandbasis in SRD mln"/>
      <sheetName val="Verrekeningen Newmont"/>
      <sheetName val="Verrekeningen RGM"/>
      <sheetName val="Verrekeningen Staatsolie "/>
      <sheetName val="settlement "/>
      <sheetName val="Maandbasis"/>
      <sheetName val="Logboek OIL"/>
      <sheetName val="Logboek Mining"/>
      <sheetName val="Staatsolie div rap 16 feb 2023"/>
      <sheetName val="Newmont crosscheck 30jan2023"/>
      <sheetName val="Logboek Kleinsch. Goudbedr"/>
      <sheetName val="Logboek SHMR"/>
      <sheetName val="Dagbasis"/>
      <sheetName val="Logboek Diverse mijnb bedrijf"/>
      <sheetName val="Logboek Quarring"/>
      <sheetName val="Kleinsch Dagbasis"/>
      <sheetName val="Kleinsch Maandbasis"/>
      <sheetName val="kl. goudbedr. (nr bedrijf)"/>
      <sheetName val="DATA CBVS"/>
      <sheetName val="Sheet1"/>
      <sheetName val="error check; kl sch goudbedr"/>
      <sheetName val="error check"/>
      <sheetName val="Verr brandstof ministeries"/>
      <sheetName val="Staatsolie"/>
      <sheetName val="Rosebel Gold Mine"/>
      <sheetName val="Newmont"/>
      <sheetName val="Grassalco"/>
      <sheetName val="Logboek Dividend ontv 2021"/>
      <sheetName val="Dividend 2006 tm 2020"/>
      <sheetName val="wk basis tbv mgt rapp"/>
      <sheetName val="brondata wk mgt rapp"/>
      <sheetName val="Tab 2.1.b"/>
      <sheetName val="Tab 2.1.c"/>
      <sheetName val="Tab 2.1.d"/>
      <sheetName val="Figuur IV.1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 refreshError="1"/>
      <sheetData sheetId="240" refreshError="1"/>
      <sheetData sheetId="2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StRp_Tbl1"/>
      <sheetName val="Stfrprtables"/>
      <sheetName val="graf 1"/>
      <sheetName val="Current"/>
      <sheetName val="Out_weo"/>
      <sheetName val="Ex rate bloom"/>
      <sheetName val="retreive data"/>
      <sheetName val="Key Assumptions"/>
      <sheetName val="Cene na malo"/>
      <sheetName val="Figuur I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C"/>
      <sheetName val="CHARTS"/>
      <sheetName val="MEMO ESTAT"/>
      <sheetName val="NPV-DP"/>
      <sheetName val="PARAM"/>
      <sheetName val="Table 1"/>
      <sheetName val="Links-Out"/>
      <sheetName val="CIRRs"/>
      <sheetName val="Output"/>
      <sheetName val="Scheduled Repayment"/>
      <sheetName val="Cover"/>
      <sheetName val="Savings &amp; Invest."/>
      <sheetName val="arrtrsr"/>
      <sheetName val="Dates"/>
      <sheetName val="Data Fiscal"/>
      <sheetName val="EW"/>
      <sheetName val="EERProfile"/>
      <sheetName val="TABELAS"/>
      <sheetName val="NAVIGATOR"/>
      <sheetName val="GE Calculation"/>
      <sheetName val="Scheduled_Repayment"/>
      <sheetName val="MEMO_ESTAT"/>
      <sheetName val="Data_Fiscal"/>
      <sheetName val="GE_Calculation"/>
      <sheetName val="Quarterly Raw Data"/>
      <sheetName val="Quarterly MacroFlow"/>
      <sheetName val="Scheduled_Repayment1"/>
      <sheetName val="MEMO_ESTAT1"/>
      <sheetName val="Data_Fiscal1"/>
      <sheetName val="GE_Calculation1"/>
      <sheetName val="Scheduled_Repayment2"/>
      <sheetName val="MEMO_ESTAT2"/>
      <sheetName val="Data_Fiscal2"/>
      <sheetName val="GE_Calculation2"/>
      <sheetName val="E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Inform"/>
      <sheetName val="Customer accs"/>
      <sheetName val="Forex"/>
      <sheetName val="Loans from Banks"/>
      <sheetName val="Loans to Banks"/>
      <sheetName val="Loans"/>
      <sheetName val="OpExp"/>
      <sheetName val="Cash"/>
      <sheetName val="IS"/>
      <sheetName val="Equity"/>
      <sheetName val="Fees"/>
      <sheetName val="Interest"/>
      <sheetName val="OtherAsts"/>
      <sheetName val="0-Общие данные"/>
      <sheetName val="Detail"/>
      <sheetName val="#¡REF"/>
      <sheetName val="BoP"/>
      <sheetName val="RES"/>
      <sheetName val="Input"/>
      <sheetName val="OUTPUT"/>
      <sheetName val="Trade"/>
      <sheetName val="Sheet1"/>
      <sheetName val="Data"/>
      <sheetName val="Technical"/>
      <sheetName val="2003"/>
      <sheetName val="Table 24"/>
      <sheetName val="EstTF"/>
      <sheetName val="C"/>
      <sheetName val="SR Table 2"/>
      <sheetName val="excise"/>
      <sheetName val="WEOQ4"/>
      <sheetName val="Resultado BC"/>
      <sheetName val="STOCK"/>
      <sheetName val="Proj cur"/>
      <sheetName val="NFPEntps"/>
      <sheetName val="OPS"/>
      <sheetName val="M"/>
      <sheetName val="tradetri"/>
      <sheetName val="bop1datos re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&amp;I DANE"/>
      <sheetName val="Summary Table"/>
      <sheetName val="GDPSEC"/>
      <sheetName val="Gov-20"/>
      <sheetName val="Table"/>
      <sheetName val="B"/>
      <sheetName val="perfcrit 2"/>
      <sheetName val="cont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s aangepast kas"/>
      <sheetName val="Verrekeningen Zijin RGM"/>
      <sheetName val="Verrekeningen Newmont"/>
      <sheetName val="Verrekeningen Staatsolie "/>
      <sheetName val="settlement "/>
      <sheetName val="Tabel 2.1.2"/>
      <sheetName val="T 2.1.2 (pub tabel)"/>
      <sheetName val="Tabel 2.1.3 "/>
      <sheetName val="Tabel 2.1.4"/>
      <sheetName val="Tabel 2.1.4 (detailed)"/>
      <sheetName val=" weekbasis"/>
      <sheetName val="Tabel 2.1.3 weekrapportage"/>
      <sheetName val="In SRD Miljoen"/>
      <sheetName val="Maandbasis"/>
      <sheetName val="maandbasis in SRD mln"/>
      <sheetName val="Dagbasis"/>
      <sheetName val="List"/>
      <sheetName val="Logboek OIL"/>
      <sheetName val="Logboek PPA"/>
      <sheetName val="Logboek Mining"/>
      <sheetName val="Kleinsch Dagbasis"/>
      <sheetName val="Logboek Kleinsch mijnb"/>
      <sheetName val="Logboek Kleinschmijnb 2"/>
      <sheetName val="SHMR Dagbasis"/>
      <sheetName val="Logboek SHMR"/>
      <sheetName val="Logboek Overige kleinsch goudbr"/>
      <sheetName val="Logboek Quarring"/>
      <sheetName val="Kleinsch Maandbasis"/>
      <sheetName val="kl. goudbedr. (nr bedrijf)"/>
      <sheetName val="DATA CBVS"/>
      <sheetName val="Sheet1"/>
      <sheetName val="error check; kl sch goudbedr"/>
      <sheetName val="error check"/>
      <sheetName val="Verr brandstof ministeries"/>
      <sheetName val="Staatsolie"/>
      <sheetName val="Zijin Rosebel Goldmines"/>
      <sheetName val="Newmont"/>
      <sheetName val="Grassalco"/>
      <sheetName val="Ontwikkelingen"/>
      <sheetName val="Macro Eco indicatoren"/>
      <sheetName val="Mineral Revenue in US$"/>
      <sheetName val="Mineral Revenue in SRD"/>
      <sheetName val="Logboek Dividend ontv 2021"/>
      <sheetName val="Dividend 2006 tm 2020"/>
      <sheetName val="wk basis tbv mgt rapp"/>
      <sheetName val="brondata wk mgt rapp"/>
      <sheetName val="Tab 2.1.b"/>
      <sheetName val="Tab 2.1.c"/>
      <sheetName val="Tab 2.1.d"/>
    </sheetNames>
    <sheetDataSet>
      <sheetData sheetId="0">
        <row r="12">
          <cell r="N12">
            <v>9887.050495976855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8">
          <cell r="O8">
            <v>16532.205427081932</v>
          </cell>
        </row>
        <row r="46">
          <cell r="C46">
            <v>30.554609919999997</v>
          </cell>
          <cell r="D46">
            <v>30.387498020000002</v>
          </cell>
          <cell r="E46">
            <v>35.990882280000001</v>
          </cell>
          <cell r="F46">
            <v>42.432563760000001</v>
          </cell>
          <cell r="G46">
            <v>44.036390511178546</v>
          </cell>
          <cell r="H46">
            <v>29.647635939999997</v>
          </cell>
          <cell r="I46">
            <v>41.186172007367389</v>
          </cell>
          <cell r="J46">
            <v>26.866502359999995</v>
          </cell>
          <cell r="K46">
            <v>37.157928689999999</v>
          </cell>
          <cell r="L46">
            <v>37.194783170000001</v>
          </cell>
          <cell r="M46">
            <v>30.403892089999996</v>
          </cell>
          <cell r="N46">
            <v>27.43740004</v>
          </cell>
        </row>
        <row r="51">
          <cell r="C51">
            <v>584.29600224750197</v>
          </cell>
          <cell r="D51">
            <v>233.35109358102238</v>
          </cell>
          <cell r="E51">
            <v>212.38490009439477</v>
          </cell>
          <cell r="F51">
            <v>464.66827621495639</v>
          </cell>
          <cell r="G51">
            <v>258.00173617138648</v>
          </cell>
          <cell r="H51">
            <v>199.34492879905761</v>
          </cell>
          <cell r="I51">
            <v>406.914135913358</v>
          </cell>
          <cell r="J51">
            <v>202.52509711683513</v>
          </cell>
          <cell r="K51">
            <v>198.48151936112762</v>
          </cell>
          <cell r="L51">
            <v>575.68376197756254</v>
          </cell>
          <cell r="M51">
            <v>250.6574269847834</v>
          </cell>
          <cell r="N51">
            <v>260.41626920839462</v>
          </cell>
        </row>
        <row r="57">
          <cell r="C57">
            <v>0.19347770421684918</v>
          </cell>
          <cell r="D57">
            <v>0.40211640000000004</v>
          </cell>
          <cell r="E57">
            <v>1.4999999999999999E-2</v>
          </cell>
          <cell r="F57">
            <v>0.23959999999999998</v>
          </cell>
          <cell r="G57">
            <v>3.6202999999999999E-2</v>
          </cell>
          <cell r="H57">
            <v>0</v>
          </cell>
          <cell r="I57">
            <v>1.1353884000000001</v>
          </cell>
          <cell r="J57">
            <v>0.33105375000000004</v>
          </cell>
          <cell r="K57">
            <v>0</v>
          </cell>
          <cell r="L57">
            <v>0.22536339999999999</v>
          </cell>
          <cell r="M57">
            <v>0</v>
          </cell>
          <cell r="N57">
            <v>0</v>
          </cell>
        </row>
        <row r="63">
          <cell r="C63">
            <v>67.612425000000002</v>
          </cell>
          <cell r="D63">
            <v>179.59605734802122</v>
          </cell>
          <cell r="E63">
            <v>243.99918750000001</v>
          </cell>
          <cell r="F63">
            <v>135.1843125</v>
          </cell>
          <cell r="G63">
            <v>214.23937515386385</v>
          </cell>
          <cell r="H63">
            <v>137.5970925</v>
          </cell>
          <cell r="I63">
            <v>53.875416220527256</v>
          </cell>
          <cell r="J63">
            <v>0</v>
          </cell>
          <cell r="K63">
            <v>1309.4952840533595</v>
          </cell>
          <cell r="L63">
            <v>0</v>
          </cell>
          <cell r="M63">
            <v>211.84875</v>
          </cell>
          <cell r="N63">
            <v>236.80747450272221</v>
          </cell>
        </row>
        <row r="66">
          <cell r="C66">
            <v>254.21731728853993</v>
          </cell>
          <cell r="D66">
            <v>788.495445717606</v>
          </cell>
          <cell r="E66">
            <v>0.53442159003144485</v>
          </cell>
          <cell r="F66">
            <v>0.26434355977821811</v>
          </cell>
          <cell r="G66">
            <v>0.29020599002256275</v>
          </cell>
          <cell r="H66">
            <v>0.1754299800146841</v>
          </cell>
          <cell r="I66">
            <v>5.4931600000000004E-2</v>
          </cell>
          <cell r="J66">
            <v>0.22007500006348857</v>
          </cell>
          <cell r="K66">
            <v>0.10933293996509122</v>
          </cell>
          <cell r="L66">
            <v>0.24113774002148572</v>
          </cell>
          <cell r="M66">
            <v>6.8712890000000013E-2</v>
          </cell>
          <cell r="N66">
            <v>12.64470865</v>
          </cell>
        </row>
      </sheetData>
      <sheetData sheetId="8">
        <row r="10">
          <cell r="C10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866">
          <cell r="L866">
            <v>0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jzonderheden"/>
      <sheetName val="2022 - 2023"/>
      <sheetName val="Schattingen"/>
      <sheetName val="Add info"/>
      <sheetName val="ENRICO Analyse"/>
      <sheetName val="BTW ontv"/>
      <sheetName val="kladwerk"/>
    </sheetNames>
    <sheetDataSet>
      <sheetData sheetId="0"/>
      <sheetData sheetId="1">
        <row r="6">
          <cell r="C6"/>
        </row>
        <row r="7">
          <cell r="AB7">
            <v>92112165.460000008</v>
          </cell>
          <cell r="AC7">
            <v>120358719.82999994</v>
          </cell>
          <cell r="AD7">
            <v>342968939.1499998</v>
          </cell>
        </row>
        <row r="8">
          <cell r="AB8">
            <v>504434509.2700001</v>
          </cell>
          <cell r="AC8">
            <v>361953672.86999995</v>
          </cell>
          <cell r="AD8">
            <v>297444863.83999997</v>
          </cell>
        </row>
        <row r="9">
          <cell r="AB9">
            <v>0</v>
          </cell>
          <cell r="AC9">
            <v>4072011.0650749663</v>
          </cell>
          <cell r="AD9">
            <v>3884730.8892979221</v>
          </cell>
        </row>
        <row r="10">
          <cell r="AB10">
            <v>237117.13</v>
          </cell>
          <cell r="AC10">
            <v>549857.82000000007</v>
          </cell>
          <cell r="AD10">
            <v>484285.81</v>
          </cell>
        </row>
        <row r="12">
          <cell r="AB12">
            <v>175343.03999999998</v>
          </cell>
          <cell r="AC12">
            <v>124144.37</v>
          </cell>
          <cell r="AD12">
            <v>453266.43000000005</v>
          </cell>
        </row>
        <row r="13">
          <cell r="AB13">
            <v>5300000</v>
          </cell>
          <cell r="AC13">
            <v>5408000</v>
          </cell>
          <cell r="AD13">
            <v>5636178.54</v>
          </cell>
        </row>
      </sheetData>
      <sheetData sheetId="2">
        <row r="16">
          <cell r="B16" t="str">
            <v>w.v. Loonbelasting (schatting 75%)</v>
          </cell>
          <cell r="AB16"/>
          <cell r="AC16"/>
          <cell r="AD16"/>
        </row>
        <row r="17">
          <cell r="AB17"/>
          <cell r="AC17"/>
          <cell r="AD17"/>
        </row>
        <row r="19">
          <cell r="AB19"/>
          <cell r="AC19"/>
          <cell r="AD19"/>
        </row>
      </sheetData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ies"/>
      <sheetName val="Notes"/>
      <sheetName val="GFSY"/>
      <sheetName val="T1.0"/>
      <sheetName val="T 1.1"/>
      <sheetName val="T 2.1.1"/>
      <sheetName val="T 2.1.2"/>
      <sheetName val="T 2.1.2 detail (tbv IMF)"/>
      <sheetName val="mining tabel cash (tbv IMF)"/>
      <sheetName val="T 2.1.3"/>
      <sheetName val="T 2.2"/>
      <sheetName val="T 2.3"/>
      <sheetName val="T 2.4"/>
      <sheetName val="T 2.5"/>
      <sheetName val="T 2.6"/>
      <sheetName val="T 2.7"/>
      <sheetName val="T 2.8"/>
      <sheetName val="T 2.9"/>
      <sheetName val="T 2.10"/>
      <sheetName val="T 2.11"/>
      <sheetName val="T 2.12"/>
      <sheetName val="Subsidies"/>
      <sheetName val="GFS adj"/>
      <sheetName val="Wisselkoers"/>
      <sheetName val="CB source"/>
      <sheetName val="Tax"/>
      <sheetName val="Tax-ODB banken"/>
      <sheetName val="Tax-OIA banken"/>
      <sheetName val="Non-Tax"/>
      <sheetName val="Grants"/>
      <sheetName val="Tax directly paid to CB "/>
      <sheetName val="Goods&amp;Services"/>
      <sheetName val="interest"/>
      <sheetName val="Capex"/>
      <sheetName val="Settlement"/>
      <sheetName val="SPSB "/>
      <sheetName val="mining 2.1.3"/>
      <sheetName val="Tabel 2.1.2 detail"/>
      <sheetName val="Tax TBD"/>
      <sheetName val="Cebuma"/>
      <sheetName val="Finabank"/>
      <sheetName val="Saldi"/>
      <sheetName val="Alg proj rek"/>
      <sheetName val="CBvS 31 gr"/>
      <sheetName val="CBvS 32 gr"/>
      <sheetName val="kapitaalsuitgaven"/>
      <sheetName val="SDMO"/>
      <sheetName val="Financing"/>
      <sheetName val="NON-TAX Banks"/>
      <sheetName val="CBvS 32 gr original curr"/>
      <sheetName val="Tot.CB"/>
    </sheetNames>
    <sheetDataSet>
      <sheetData sheetId="0"/>
      <sheetData sheetId="1"/>
      <sheetData sheetId="2"/>
      <sheetData sheetId="3">
        <row r="13">
          <cell r="D13">
            <v>79.545900000000003</v>
          </cell>
        </row>
      </sheetData>
      <sheetData sheetId="4">
        <row r="11">
          <cell r="E11">
            <v>20517.744999999999</v>
          </cell>
        </row>
      </sheetData>
      <sheetData sheetId="5"/>
      <sheetData sheetId="6">
        <row r="10">
          <cell r="E10">
            <v>1262.7443025124562</v>
          </cell>
        </row>
      </sheetData>
      <sheetData sheetId="7"/>
      <sheetData sheetId="8"/>
      <sheetData sheetId="9">
        <row r="10">
          <cell r="E10">
            <v>730.88176301395833</v>
          </cell>
        </row>
      </sheetData>
      <sheetData sheetId="10">
        <row r="8">
          <cell r="F8">
            <v>730.88176301395833</v>
          </cell>
        </row>
      </sheetData>
      <sheetData sheetId="11">
        <row r="9">
          <cell r="E9">
            <v>441.23309789999996</v>
          </cell>
        </row>
      </sheetData>
      <sheetData sheetId="12">
        <row r="10">
          <cell r="D10">
            <v>0.36264000000000002</v>
          </cell>
        </row>
      </sheetData>
      <sheetData sheetId="13">
        <row r="11">
          <cell r="C11" t="str">
            <v>Ministeries:</v>
          </cell>
        </row>
        <row r="12">
          <cell r="C12" t="str">
            <v>Justitie en Politie</v>
          </cell>
        </row>
        <row r="13">
          <cell r="C13" t="str">
            <v>Binnenlandse Zaken</v>
          </cell>
        </row>
        <row r="14">
          <cell r="C14" t="str">
            <v>Regionale Ontwikkeling en Sport**</v>
          </cell>
        </row>
        <row r="15">
          <cell r="C15" t="str">
            <v>Defensie</v>
          </cell>
        </row>
        <row r="16">
          <cell r="C16" t="str">
            <v>Buitenlandse Zaken, Internationale Business en Internationale Samenwerking</v>
          </cell>
        </row>
        <row r="17">
          <cell r="C17" t="str">
            <v>Financiën en Planning</v>
          </cell>
        </row>
        <row r="18">
          <cell r="C18" t="str">
            <v>Economische Zaken, Ondernemerschap en Technologische Innovatie</v>
          </cell>
        </row>
        <row r="19">
          <cell r="C19" t="str">
            <v>Landbouw, Veeteelt en Visserij</v>
          </cell>
        </row>
        <row r="20">
          <cell r="C20" t="str">
            <v xml:space="preserve">Natuurlijke Hulpbronnen </v>
          </cell>
        </row>
        <row r="21">
          <cell r="C21" t="str">
            <v>Arbeid, Werkgelegenheid en Jeugdzaken**</v>
          </cell>
        </row>
        <row r="22">
          <cell r="C22" t="str">
            <v>Sociale Zaken en Volkshuisvesting</v>
          </cell>
        </row>
        <row r="23">
          <cell r="C23" t="str">
            <v>Onderwijs, Wetenschap en Cultuur</v>
          </cell>
        </row>
        <row r="24">
          <cell r="C24" t="str">
            <v xml:space="preserve">        Openbare scholen</v>
          </cell>
        </row>
        <row r="25">
          <cell r="C25" t="str">
            <v xml:space="preserve">        Overigen</v>
          </cell>
        </row>
        <row r="26">
          <cell r="C26" t="str">
            <v>Openbare Werken</v>
          </cell>
        </row>
        <row r="27">
          <cell r="C27" t="str">
            <v>Volksgezondheid</v>
          </cell>
        </row>
        <row r="28">
          <cell r="C28" t="str">
            <v>Transport, Communicatie en Toerisme</v>
          </cell>
        </row>
        <row r="29">
          <cell r="C29" t="str">
            <v>Ruimtelijke Ordening en Grondbeheer/Grondbeleid en Bosbeheer**</v>
          </cell>
        </row>
        <row r="30">
          <cell r="C30" t="str">
            <v>Ruimtelijke Ordening en Milieu**</v>
          </cell>
        </row>
        <row r="31">
          <cell r="C31"/>
        </row>
        <row r="32">
          <cell r="C32"/>
        </row>
        <row r="33">
          <cell r="C33" t="str">
            <v>Bron: Ministerie van Financiën en Planning.</v>
          </cell>
        </row>
        <row r="34">
          <cell r="C34" t="str">
            <v>*Voorlopige cijfers.</v>
          </cell>
        </row>
        <row r="35">
          <cell r="C35" t="str">
            <v>** Ministeries die deels zijn overgeheveld naar een andere ministerie, maar de omschrijving nog niet is aangepast in de rapportage van CEBUMA.</v>
          </cell>
        </row>
        <row r="36">
          <cell r="C36"/>
        </row>
      </sheetData>
      <sheetData sheetId="14">
        <row r="7">
          <cell r="E7">
            <v>1282.11682873</v>
          </cell>
        </row>
      </sheetData>
      <sheetData sheetId="15">
        <row r="9">
          <cell r="E9">
            <v>97.820405909999991</v>
          </cell>
        </row>
      </sheetData>
      <sheetData sheetId="16">
        <row r="10">
          <cell r="E10">
            <v>1.97650131</v>
          </cell>
        </row>
      </sheetData>
      <sheetData sheetId="17">
        <row r="8">
          <cell r="E8">
            <v>136.66579999482116</v>
          </cell>
        </row>
      </sheetData>
      <sheetData sheetId="18">
        <row r="11">
          <cell r="D11">
            <v>0</v>
          </cell>
        </row>
      </sheetData>
      <sheetData sheetId="19">
        <row r="9">
          <cell r="C9">
            <v>229.02596694258997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1">
          <cell r="C11">
            <v>-14462.175637213384</v>
          </cell>
        </row>
      </sheetData>
      <sheetData sheetId="48"/>
      <sheetData sheetId="49"/>
      <sheetData sheetId="5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1.0"/>
      <sheetName val="T 1.1"/>
      <sheetName val="T 2.1.1"/>
      <sheetName val="T 2.1.2"/>
      <sheetName val="T 2.1.3"/>
      <sheetName val="T 2.1.4"/>
      <sheetName val="T 2.2"/>
      <sheetName val="T 2.3"/>
      <sheetName val="T 2.4"/>
      <sheetName val="T 2.5"/>
      <sheetName val="T 2.6"/>
      <sheetName val="T 2.7"/>
      <sheetName val="T 2.8"/>
      <sheetName val="T 2.9"/>
      <sheetName val="T 2.10"/>
      <sheetName val="T 2.11"/>
      <sheetName val="T.2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5">
          <cell r="C5">
            <v>44927</v>
          </cell>
          <cell r="D5">
            <v>44958</v>
          </cell>
          <cell r="E5">
            <v>44986</v>
          </cell>
          <cell r="F5">
            <v>45017</v>
          </cell>
          <cell r="G5">
            <v>45047</v>
          </cell>
          <cell r="H5">
            <v>45078</v>
          </cell>
          <cell r="I5">
            <v>45108</v>
          </cell>
          <cell r="J5">
            <v>45139</v>
          </cell>
          <cell r="K5">
            <v>45170</v>
          </cell>
          <cell r="L5">
            <v>45200</v>
          </cell>
          <cell r="M5">
            <v>45231</v>
          </cell>
          <cell r="N5">
            <v>45261</v>
          </cell>
          <cell r="O5">
            <v>45292</v>
          </cell>
          <cell r="P5">
            <v>45323</v>
          </cell>
          <cell r="Q5">
            <v>45352</v>
          </cell>
          <cell r="R5">
            <v>45383</v>
          </cell>
          <cell r="S5">
            <v>45413</v>
          </cell>
          <cell r="T5">
            <v>45444</v>
          </cell>
          <cell r="U5">
            <v>45474</v>
          </cell>
          <cell r="V5">
            <v>45505</v>
          </cell>
          <cell r="W5">
            <v>45536</v>
          </cell>
          <cell r="X5">
            <v>45566</v>
          </cell>
          <cell r="Y5">
            <v>45597</v>
          </cell>
          <cell r="Z5">
            <v>45627</v>
          </cell>
          <cell r="AA5">
            <v>45658</v>
          </cell>
          <cell r="AB5">
            <v>45689</v>
          </cell>
          <cell r="AC5">
            <v>45717</v>
          </cell>
          <cell r="AD5">
            <v>45748</v>
          </cell>
          <cell r="AE5">
            <v>45778</v>
          </cell>
          <cell r="AF5">
            <v>45809</v>
          </cell>
          <cell r="AG5">
            <v>45839</v>
          </cell>
          <cell r="AH5">
            <v>45870</v>
          </cell>
          <cell r="AI5">
            <v>45901</v>
          </cell>
          <cell r="AJ5">
            <v>45931</v>
          </cell>
          <cell r="AK5">
            <v>45962</v>
          </cell>
          <cell r="AL5">
            <v>45992</v>
          </cell>
          <cell r="AM5">
            <v>46023</v>
          </cell>
          <cell r="AN5">
            <v>46054</v>
          </cell>
          <cell r="AO5">
            <v>46082</v>
          </cell>
          <cell r="AP5">
            <v>46113</v>
          </cell>
          <cell r="AQ5">
            <v>46143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26"/>
  <sheetViews>
    <sheetView topLeftCell="A4" workbookViewId="0">
      <selection activeCell="C23" sqref="C23"/>
    </sheetView>
  </sheetViews>
  <sheetFormatPr defaultColWidth="9.109375" defaultRowHeight="13.8"/>
  <cols>
    <col min="1" max="1" width="2.33203125" style="298" customWidth="1"/>
    <col min="2" max="2" width="21.44140625" style="298" bestFit="1" customWidth="1"/>
    <col min="3" max="3" width="175.109375" style="298" bestFit="1" customWidth="1"/>
    <col min="4" max="16384" width="9.109375" style="298"/>
  </cols>
  <sheetData>
    <row r="3" spans="2:4" ht="17.399999999999999">
      <c r="B3" s="493" t="s">
        <v>125</v>
      </c>
      <c r="C3" s="493"/>
    </row>
    <row r="5" spans="2:4">
      <c r="B5" s="275"/>
      <c r="C5" s="274"/>
      <c r="D5" s="302"/>
    </row>
    <row r="6" spans="2:4" ht="17.399999999999999">
      <c r="B6" s="303" t="s">
        <v>58</v>
      </c>
      <c r="C6" s="304" t="s">
        <v>59</v>
      </c>
      <c r="D6" s="302"/>
    </row>
    <row r="7" spans="2:4" ht="17.399999999999999">
      <c r="B7" s="305" t="s">
        <v>42</v>
      </c>
      <c r="C7" s="306" t="s">
        <v>108</v>
      </c>
      <c r="D7" s="302"/>
    </row>
    <row r="8" spans="2:4" ht="17.399999999999999">
      <c r="B8" s="305" t="s">
        <v>43</v>
      </c>
      <c r="C8" s="306" t="s">
        <v>109</v>
      </c>
      <c r="D8" s="302"/>
    </row>
    <row r="9" spans="2:4" ht="17.399999999999999">
      <c r="B9" s="305" t="s">
        <v>44</v>
      </c>
      <c r="C9" s="306" t="s">
        <v>110</v>
      </c>
      <c r="D9" s="302"/>
    </row>
    <row r="10" spans="2:4" ht="17.399999999999999">
      <c r="B10" s="305" t="s">
        <v>45</v>
      </c>
      <c r="C10" s="306" t="s">
        <v>111</v>
      </c>
      <c r="D10" s="302"/>
    </row>
    <row r="11" spans="2:4" ht="17.399999999999999">
      <c r="B11" s="305" t="s">
        <v>46</v>
      </c>
      <c r="C11" s="306" t="s">
        <v>112</v>
      </c>
      <c r="D11" s="302"/>
    </row>
    <row r="12" spans="2:4" ht="17.399999999999999">
      <c r="B12" s="305" t="s">
        <v>62</v>
      </c>
      <c r="C12" s="306" t="s">
        <v>113</v>
      </c>
      <c r="D12" s="302"/>
    </row>
    <row r="13" spans="2:4" ht="17.399999999999999">
      <c r="B13" s="305" t="s">
        <v>47</v>
      </c>
      <c r="C13" s="306" t="s">
        <v>114</v>
      </c>
      <c r="D13" s="302"/>
    </row>
    <row r="14" spans="2:4" ht="17.399999999999999">
      <c r="B14" s="305" t="s">
        <v>48</v>
      </c>
      <c r="C14" s="306" t="s">
        <v>115</v>
      </c>
      <c r="D14" s="302"/>
    </row>
    <row r="15" spans="2:4" ht="17.399999999999999">
      <c r="B15" s="305" t="s">
        <v>49</v>
      </c>
      <c r="C15" s="306" t="s">
        <v>116</v>
      </c>
      <c r="D15" s="302"/>
    </row>
    <row r="16" spans="2:4" ht="17.399999999999999">
      <c r="B16" s="305" t="s">
        <v>50</v>
      </c>
      <c r="C16" s="306" t="s">
        <v>117</v>
      </c>
      <c r="D16" s="302"/>
    </row>
    <row r="17" spans="2:4" ht="17.399999999999999">
      <c r="B17" s="305" t="s">
        <v>51</v>
      </c>
      <c r="C17" s="306" t="s">
        <v>118</v>
      </c>
      <c r="D17" s="302"/>
    </row>
    <row r="18" spans="2:4" ht="17.399999999999999">
      <c r="B18" s="305" t="s">
        <v>52</v>
      </c>
      <c r="C18" s="306" t="s">
        <v>119</v>
      </c>
      <c r="D18" s="302"/>
    </row>
    <row r="19" spans="2:4" ht="17.399999999999999">
      <c r="B19" s="305" t="s">
        <v>53</v>
      </c>
      <c r="C19" s="306" t="s">
        <v>120</v>
      </c>
      <c r="D19" s="302"/>
    </row>
    <row r="20" spans="2:4" ht="17.399999999999999">
      <c r="B20" s="305" t="s">
        <v>54</v>
      </c>
      <c r="C20" s="306" t="s">
        <v>121</v>
      </c>
      <c r="D20" s="302"/>
    </row>
    <row r="21" spans="2:4" ht="17.399999999999999">
      <c r="B21" s="305" t="s">
        <v>55</v>
      </c>
      <c r="C21" s="306" t="s">
        <v>122</v>
      </c>
      <c r="D21" s="302"/>
    </row>
    <row r="22" spans="2:4" ht="17.399999999999999">
      <c r="B22" s="305" t="s">
        <v>56</v>
      </c>
      <c r="C22" s="306" t="s">
        <v>123</v>
      </c>
      <c r="D22" s="302"/>
    </row>
    <row r="23" spans="2:4" ht="17.399999999999999">
      <c r="B23" s="305" t="s">
        <v>57</v>
      </c>
      <c r="C23" s="306" t="s">
        <v>124</v>
      </c>
      <c r="D23" s="302"/>
    </row>
    <row r="24" spans="2:4">
      <c r="B24" s="176"/>
      <c r="C24" s="176"/>
      <c r="D24" s="302"/>
    </row>
    <row r="25" spans="2:4">
      <c r="B25" s="111"/>
      <c r="C25" s="111"/>
      <c r="D25" s="302"/>
    </row>
    <row r="26" spans="2:4">
      <c r="B26" s="307" t="s">
        <v>67</v>
      </c>
    </row>
  </sheetData>
  <mergeCells count="1">
    <mergeCell ref="B3:C3"/>
  </mergeCells>
  <hyperlinks>
    <hyperlink ref="B7" location="T1.0!A1" display="T 1.0" xr:uid="{00000000-0004-0000-0000-000000000000}"/>
    <hyperlink ref="B8" location="'T 1.1'!A1" display="T 1.1" xr:uid="{00000000-0004-0000-0000-000001000000}"/>
    <hyperlink ref="B9" location="'T 2.1.1'!A1" display="T 2.1.1" xr:uid="{00000000-0004-0000-0000-000002000000}"/>
    <hyperlink ref="B10" location="'T 2.1.2'!A1" display="T 2.1.2" xr:uid="{00000000-0004-0000-0000-000003000000}"/>
    <hyperlink ref="B11" location="'T 2.1.3'!A1" display="T 2.1.3" xr:uid="{00000000-0004-0000-0000-000004000000}"/>
    <hyperlink ref="B13" location="'T 2.2'!A1" display="T 2.2" xr:uid="{00000000-0004-0000-0000-000005000000}"/>
    <hyperlink ref="B14" location="'T 2.3'!A1" display="T 2.3" xr:uid="{00000000-0004-0000-0000-000006000000}"/>
    <hyperlink ref="B15" location="'T 2.4'!A1" display="T 2.4" xr:uid="{00000000-0004-0000-0000-000007000000}"/>
    <hyperlink ref="B16" location="'T 2.5'!A1" display="T 2.5" xr:uid="{00000000-0004-0000-0000-000008000000}"/>
    <hyperlink ref="B17" location="'T 2.6'!A1" display="T 2.6" xr:uid="{00000000-0004-0000-0000-000009000000}"/>
    <hyperlink ref="B18" location="'T 2.7'!A1" display="T 2.7" xr:uid="{00000000-0004-0000-0000-00000A000000}"/>
    <hyperlink ref="B19" location="'T 2.8'!A1" display="T 2.8" xr:uid="{00000000-0004-0000-0000-00000B000000}"/>
    <hyperlink ref="B20" location="'T 2.9'!A1" display="T 2.9" xr:uid="{00000000-0004-0000-0000-00000C000000}"/>
    <hyperlink ref="B21" location="'T 2.10'!A1" display="T 2.10" xr:uid="{00000000-0004-0000-0000-00000D000000}"/>
    <hyperlink ref="B22" location="'T 2.11'!A1" display="T 2.11" xr:uid="{00000000-0004-0000-0000-00000E000000}"/>
    <hyperlink ref="B23" location="T.2.12!A1" display="T 2.12" xr:uid="{00000000-0004-0000-0000-00000F000000}"/>
    <hyperlink ref="C7" location="T1.0!A1" display="Suriname: Overheidsfinanciën op aangepaste kasbasis, jan 2023 - dec 2024 (SRD miljoen)" xr:uid="{00000000-0004-0000-0000-000010000000}"/>
    <hyperlink ref="C8" location="'T 1.1'!A1" display="Suriname: begroting vs realisatie , jan - dec 2024 (SRD miljoen)" xr:uid="{00000000-0004-0000-0000-000011000000}"/>
    <hyperlink ref="C9" location="'T 2.1.1'!A1" display="Suriname: Overheidsontvangsten mijnbouw en niet-mijnbouw, jan 2023 - dec 2024 (SRD miljoen)" xr:uid="{00000000-0004-0000-0000-000012000000}"/>
    <hyperlink ref="C10" location="'T 2.1.2'!A1" display="Suriname: Mijnbouwontvangsten per bedrijfssegment, inkomstencategorie  en oorspronkelijke valuta, jan 2023 - dec 2024" xr:uid="{00000000-0004-0000-0000-000013000000}"/>
    <hyperlink ref="C11" location="'T 2.1.3'!A1" display="Suriname: Mijnbouwontvangsten naar inkomstensoort, jan 2023 - dec 2024 (SRD miljoen)" xr:uid="{00000000-0004-0000-0000-000014000000}"/>
    <hyperlink ref="C13" location="'T 2.2'!A1" display="Suriname: Directe belastingen, jan 2023 - dec 2024 (SRD miljoen)" xr:uid="{00000000-0004-0000-0000-000015000000}"/>
    <hyperlink ref="C14" location="'T 2.3'!A1" display="Suriname: Indirecte Belastingen, jan 2023 - dec 2024 (SRD miljoen)" xr:uid="{00000000-0004-0000-0000-000016000000}"/>
    <hyperlink ref="C15" location="'T 2.4'!A1" display="Suriname: Niet-belasting ontvangsten,  jan 2023 - dec 2024 (SRD miljoen)" xr:uid="{00000000-0004-0000-0000-000017000000}"/>
    <hyperlink ref="C16" location="'T 2.5'!A1" display="Suriname: Personele uitgaven naar ministerie,  jan 2023- dec 2024 (SRD miljoen)" xr:uid="{00000000-0004-0000-0000-000018000000}"/>
    <hyperlink ref="C17" location="'T 2.6'!A1" display="Suriname: Personele uitgaven naar type toekenning, jan 2023 - dec 2024 (SRD miljoen)" xr:uid="{00000000-0004-0000-0000-000019000000}"/>
    <hyperlink ref="C18" location="'T 2.7'!A1" display="Suriname: Enkele inhoudingen van landsdienaren, jan 2023- dec 2024 (SRD miljoen)" xr:uid="{00000000-0004-0000-0000-00001A000000}"/>
    <hyperlink ref="C19" location="'T 2.8'!A1" display="Suriname: Subsidies en bijdragen, jan 2023 - dec 2024 (SRD miljoen) " xr:uid="{00000000-0004-0000-0000-00001B000000}"/>
    <hyperlink ref="C20" location="'T 2.9'!A1" display="Suriname: Interest, jan 2023 - dec 2024 (SRD miljoen)  " xr:uid="{00000000-0004-0000-0000-00001C000000}"/>
    <hyperlink ref="C21" location="'T 2.10'!A1" display="Suriname: Kapitaalsuitgaven, jan 2023 - dec 2024 (SRD miljoen)" xr:uid="{00000000-0004-0000-0000-00001D000000}"/>
    <hyperlink ref="C22" location="'T 2.11'!A1" display="Suriname: Zekerheidstelling rekeningen, jan 2023 - dec 2024 (SRD miljoen) " xr:uid="{00000000-0004-0000-0000-00001E000000}"/>
    <hyperlink ref="C23" location="T.2.12!A1" display="Suriname: Financiering, jan 2023 - dec 2024 (SRD miljoen)" xr:uid="{00000000-0004-0000-0000-00001F000000}"/>
    <hyperlink ref="B12" location="'T 2.1.4'!A1" display="T 2.1.4" xr:uid="{00000000-0004-0000-0000-000020000000}"/>
    <hyperlink ref="C12" location="'T 2.1.4'!A1" display="Suriname: Olie- en Mijnbouwontvangsten1 naar inkomstensoort, jan - mrt 2024 (SRD miljoen)" xr:uid="{00000000-0004-0000-0000-000021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G110"/>
  <sheetViews>
    <sheetView tabSelected="1" zoomScale="110" zoomScaleNormal="110" workbookViewId="0">
      <pane xSplit="2" ySplit="5" topLeftCell="AJ6" activePane="bottomRight" state="frozen"/>
      <selection pane="topRight" activeCell="D1" sqref="D1"/>
      <selection pane="bottomLeft" activeCell="A6" sqref="A6"/>
      <selection pane="bottomRight" activeCell="AM18" sqref="AM18"/>
    </sheetView>
  </sheetViews>
  <sheetFormatPr defaultColWidth="8.6640625" defaultRowHeight="11.4"/>
  <cols>
    <col min="1" max="1" width="1.5546875" style="3" customWidth="1"/>
    <col min="2" max="2" width="51.44140625" style="24" customWidth="1"/>
    <col min="3" max="14" width="12.77734375" style="24" customWidth="1"/>
    <col min="15" max="15" width="12.77734375" style="501" customWidth="1"/>
    <col min="16" max="16" width="12.77734375" style="24" customWidth="1"/>
    <col min="17" max="26" width="12.77734375" style="501" customWidth="1"/>
    <col min="27" max="27" width="12.77734375" style="25" customWidth="1"/>
    <col min="28" max="43" width="12.77734375" style="501" customWidth="1"/>
    <col min="44" max="16384" width="8.6640625" style="501"/>
  </cols>
  <sheetData>
    <row r="1" spans="1:85">
      <c r="B1" s="3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38"/>
      <c r="AB1" s="538"/>
      <c r="AC1" s="538"/>
      <c r="AD1" s="538"/>
      <c r="AE1" s="538"/>
      <c r="AF1" s="538"/>
      <c r="AG1" s="538"/>
      <c r="AH1" s="538"/>
      <c r="AI1" s="538"/>
      <c r="AJ1" s="538"/>
      <c r="AK1" s="538"/>
      <c r="AL1" s="538"/>
      <c r="AM1" s="538"/>
      <c r="AN1" s="538"/>
      <c r="AO1" s="538"/>
      <c r="AP1" s="538"/>
      <c r="AQ1" s="538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</row>
    <row r="2" spans="1:85" s="505" customFormat="1" ht="16.2">
      <c r="A2" s="14"/>
      <c r="B2" s="123" t="s">
        <v>379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500"/>
      <c r="P2" s="500"/>
      <c r="Q2" s="502"/>
      <c r="R2" s="502"/>
      <c r="S2" s="500"/>
      <c r="T2" s="500"/>
      <c r="U2" s="500"/>
      <c r="V2" s="500"/>
      <c r="W2" s="503"/>
      <c r="X2" s="503"/>
      <c r="Y2" s="503"/>
      <c r="Z2" s="503"/>
      <c r="AA2" s="504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538"/>
      <c r="AO2" s="538"/>
      <c r="AP2" s="538"/>
      <c r="AQ2" s="538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</row>
    <row r="3" spans="1:85" ht="17.25" customHeight="1">
      <c r="A3" s="16"/>
      <c r="B3" s="154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  <c r="N3" s="539"/>
      <c r="O3" s="539"/>
      <c r="P3" s="539"/>
      <c r="Q3" s="539"/>
      <c r="R3" s="539"/>
      <c r="S3" s="539"/>
      <c r="T3" s="539"/>
      <c r="U3" s="539"/>
      <c r="V3" s="539"/>
      <c r="W3" s="539"/>
      <c r="X3" s="539"/>
      <c r="Y3" s="539"/>
      <c r="Z3" s="539"/>
      <c r="AA3" s="539"/>
      <c r="AB3" s="539"/>
      <c r="AC3" s="539"/>
      <c r="AD3" s="539"/>
      <c r="AE3" s="539"/>
      <c r="AF3" s="539"/>
      <c r="AG3" s="539"/>
      <c r="AH3" s="539"/>
      <c r="AI3" s="539"/>
      <c r="AJ3" s="539"/>
      <c r="AK3" s="539"/>
      <c r="AL3" s="539"/>
      <c r="AM3" s="539"/>
      <c r="AN3" s="539"/>
      <c r="AO3" s="539"/>
      <c r="AP3" s="539"/>
      <c r="AQ3" s="539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</row>
    <row r="4" spans="1:85" ht="15" customHeight="1"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274"/>
      <c r="AA4" s="274"/>
      <c r="AB4" s="274"/>
      <c r="AC4" s="274"/>
      <c r="AD4" s="274"/>
      <c r="AE4" s="274"/>
      <c r="AF4" s="274"/>
      <c r="AG4" s="274"/>
      <c r="AH4" s="274"/>
      <c r="AI4" s="274"/>
      <c r="AJ4" s="274"/>
      <c r="AK4" s="274"/>
      <c r="AL4" s="404"/>
      <c r="AM4" s="404"/>
      <c r="AN4" s="404"/>
      <c r="AO4" s="404"/>
      <c r="AP4" s="404"/>
      <c r="AQ4" s="404"/>
      <c r="AR4" s="506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</row>
    <row r="5" spans="1:85" ht="11.25" customHeight="1">
      <c r="B5" s="111"/>
      <c r="C5" s="260">
        <f>'T 2.1.1'!C6</f>
        <v>44927</v>
      </c>
      <c r="D5" s="260">
        <f>'T 2.1.1'!D6</f>
        <v>44958</v>
      </c>
      <c r="E5" s="260">
        <f>'T 2.1.1'!E6</f>
        <v>44986</v>
      </c>
      <c r="F5" s="260">
        <f>'T 2.1.1'!F6</f>
        <v>45017</v>
      </c>
      <c r="G5" s="260">
        <f>'T 2.1.1'!G6</f>
        <v>45047</v>
      </c>
      <c r="H5" s="260">
        <f>'T 2.1.1'!H6</f>
        <v>45078</v>
      </c>
      <c r="I5" s="260">
        <f>'T 2.1.1'!I6</f>
        <v>45108</v>
      </c>
      <c r="J5" s="260">
        <f>'T 2.1.1'!J6</f>
        <v>45139</v>
      </c>
      <c r="K5" s="260">
        <f>'T 2.1.1'!K6</f>
        <v>45170</v>
      </c>
      <c r="L5" s="260">
        <f>'T 2.1.1'!L6</f>
        <v>45200</v>
      </c>
      <c r="M5" s="260">
        <f>'T 2.1.1'!M6</f>
        <v>45231</v>
      </c>
      <c r="N5" s="260">
        <f>'T 2.1.1'!N6</f>
        <v>45261</v>
      </c>
      <c r="O5" s="260">
        <f>'T 2.1.1'!O6</f>
        <v>45292</v>
      </c>
      <c r="P5" s="260">
        <f>'T 2.1.1'!P6</f>
        <v>45323</v>
      </c>
      <c r="Q5" s="260">
        <f>'T 2.1.1'!Q6</f>
        <v>45352</v>
      </c>
      <c r="R5" s="260">
        <f>'T 2.1.1'!R6</f>
        <v>45383</v>
      </c>
      <c r="S5" s="260">
        <f>'T 2.1.1'!S6</f>
        <v>45413</v>
      </c>
      <c r="T5" s="260">
        <f>'T 2.1.1'!T6</f>
        <v>45444</v>
      </c>
      <c r="U5" s="260">
        <f>'T 2.1.1'!U6</f>
        <v>45474</v>
      </c>
      <c r="V5" s="260">
        <f>'T 2.1.1'!V6</f>
        <v>45505</v>
      </c>
      <c r="W5" s="260">
        <f>'T 2.1.1'!W6</f>
        <v>45536</v>
      </c>
      <c r="X5" s="260">
        <f>'T 2.1.1'!X6</f>
        <v>45566</v>
      </c>
      <c r="Y5" s="260">
        <f>'T 2.1.1'!Y6</f>
        <v>45597</v>
      </c>
      <c r="Z5" s="260">
        <f>'T 2.1.1'!Z6</f>
        <v>45627</v>
      </c>
      <c r="AA5" s="260">
        <f>'T 2.1.1'!AA6</f>
        <v>45658</v>
      </c>
      <c r="AB5" s="260">
        <f>'T 2.1.1'!AB6</f>
        <v>45689</v>
      </c>
      <c r="AC5" s="260">
        <f>'T 2.1.1'!AC6</f>
        <v>45717</v>
      </c>
      <c r="AD5" s="260">
        <f>'T 2.1.1'!AD6</f>
        <v>45748</v>
      </c>
      <c r="AE5" s="260">
        <f>'T 2.1.1'!AE6</f>
        <v>45778</v>
      </c>
      <c r="AF5" s="260">
        <f>'T 2.1.1'!AF6</f>
        <v>45809</v>
      </c>
      <c r="AG5" s="260">
        <f>'T 2.1.1'!AG6</f>
        <v>45839</v>
      </c>
      <c r="AH5" s="260">
        <f>'T 2.1.1'!AH6</f>
        <v>45870</v>
      </c>
      <c r="AI5" s="260">
        <f>'T 2.1.1'!AI6</f>
        <v>45901</v>
      </c>
      <c r="AJ5" s="260">
        <f>'T 2.1.1'!AJ6</f>
        <v>45931</v>
      </c>
      <c r="AK5" s="260">
        <f>'T 2.1.1'!AK6</f>
        <v>45962</v>
      </c>
      <c r="AL5" s="260">
        <f>'T 2.1.1'!AL6</f>
        <v>45992</v>
      </c>
      <c r="AM5" s="260">
        <f>'T 2.1.1'!AM6</f>
        <v>46023</v>
      </c>
      <c r="AN5" s="260">
        <f>'T 2.1.1'!AN6</f>
        <v>46054</v>
      </c>
      <c r="AO5" s="260">
        <f>'T 2.1.1'!AO6</f>
        <v>46082</v>
      </c>
      <c r="AP5" s="260">
        <f>'T 2.1.1'!AP6</f>
        <v>46113</v>
      </c>
      <c r="AQ5" s="260">
        <f>'T 2.1.1'!AQ6</f>
        <v>46143</v>
      </c>
      <c r="AR5" s="506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</row>
    <row r="6" spans="1:85" ht="9" customHeight="1">
      <c r="B6" s="507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9"/>
      <c r="P6" s="509"/>
      <c r="Q6" s="509"/>
      <c r="R6" s="509"/>
      <c r="S6" s="509"/>
      <c r="T6" s="509"/>
      <c r="U6" s="509"/>
      <c r="V6" s="509"/>
      <c r="W6" s="509"/>
      <c r="X6" s="510"/>
      <c r="Y6" s="510"/>
      <c r="Z6" s="511"/>
      <c r="AA6" s="511"/>
      <c r="AB6" s="511"/>
      <c r="AC6" s="511"/>
      <c r="AD6" s="511"/>
      <c r="AE6" s="511"/>
      <c r="AF6" s="511"/>
      <c r="AG6" s="511"/>
      <c r="AH6" s="511"/>
      <c r="AI6" s="511"/>
      <c r="AJ6" s="511"/>
      <c r="AK6" s="511"/>
      <c r="AL6" s="512"/>
      <c r="AM6" s="512"/>
      <c r="AN6" s="512"/>
      <c r="AO6" s="512"/>
      <c r="AP6" s="512"/>
      <c r="AQ6" s="512"/>
      <c r="AR6" s="506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</row>
    <row r="7" spans="1:85" ht="12.6">
      <c r="B7" s="64" t="s">
        <v>69</v>
      </c>
      <c r="C7" s="17">
        <v>2703.3521048332864</v>
      </c>
      <c r="D7" s="17">
        <v>1930.5313375515168</v>
      </c>
      <c r="E7" s="17">
        <v>2639.3926258903894</v>
      </c>
      <c r="F7" s="17">
        <v>2590.623124904479</v>
      </c>
      <c r="G7" s="17">
        <v>3096.5881971153249</v>
      </c>
      <c r="H7" s="17">
        <v>2854.3237243961908</v>
      </c>
      <c r="I7" s="17">
        <v>3230.1767776782867</v>
      </c>
      <c r="J7" s="17">
        <v>3123.3424668827629</v>
      </c>
      <c r="K7" s="17">
        <v>2677.3685414569622</v>
      </c>
      <c r="L7" s="17">
        <v>3511.0461574479546</v>
      </c>
      <c r="M7" s="17">
        <v>2989.691201751582</v>
      </c>
      <c r="N7" s="17">
        <v>3711.1489267205161</v>
      </c>
      <c r="O7" s="17">
        <v>3161.5915236525952</v>
      </c>
      <c r="P7" s="17">
        <v>3522.091238623324</v>
      </c>
      <c r="Q7" s="17">
        <v>3169.7206579945537</v>
      </c>
      <c r="R7" s="17">
        <v>3224.7024415931514</v>
      </c>
      <c r="S7" s="17">
        <v>3027.9308564788944</v>
      </c>
      <c r="T7" s="17">
        <v>3106.2264997383672</v>
      </c>
      <c r="U7" s="17">
        <v>3583.8644026288421</v>
      </c>
      <c r="V7" s="17">
        <v>2270.5037147551338</v>
      </c>
      <c r="W7" s="17">
        <v>4337.8376382765236</v>
      </c>
      <c r="X7" s="17">
        <v>3385.4690933372494</v>
      </c>
      <c r="Y7" s="17">
        <v>3150.4832487405179</v>
      </c>
      <c r="Z7" s="214">
        <v>3472.2753148553688</v>
      </c>
      <c r="AA7" s="214">
        <v>3576.4249642345421</v>
      </c>
      <c r="AB7" s="214">
        <v>3589.4321448167839</v>
      </c>
      <c r="AC7" s="214">
        <v>3779.98626565635</v>
      </c>
      <c r="AD7" s="214">
        <v>4518.0058859526025</v>
      </c>
      <c r="AE7" s="214">
        <v>3760.8735515408175</v>
      </c>
      <c r="AF7" s="214">
        <v>4599.9699109241628</v>
      </c>
      <c r="AG7" s="214">
        <v>5302.5164887788669</v>
      </c>
      <c r="AH7" s="214">
        <v>3353.3710812129616</v>
      </c>
      <c r="AI7" s="214">
        <v>3597.4234496795198</v>
      </c>
      <c r="AJ7" s="214">
        <v>7082.8175837920762</v>
      </c>
      <c r="AK7" s="214">
        <v>3091.3468773712243</v>
      </c>
      <c r="AL7" s="214">
        <v>5866.4722105169512</v>
      </c>
      <c r="AM7" s="214">
        <v>6788.4702599639322</v>
      </c>
      <c r="AN7" s="214">
        <v>5476.8045327249511</v>
      </c>
      <c r="AO7" s="214">
        <v>7190.4640871506917</v>
      </c>
      <c r="AP7" s="214">
        <v>6830.3492599917154</v>
      </c>
      <c r="AQ7" s="214">
        <v>4371.9380676991141</v>
      </c>
      <c r="AR7" s="506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</row>
    <row r="8" spans="1:85" ht="12.6">
      <c r="B8" s="51" t="s">
        <v>70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4"/>
      <c r="AO8" s="214"/>
      <c r="AP8" s="214"/>
      <c r="AQ8" s="214"/>
      <c r="AR8" s="506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</row>
    <row r="9" spans="1:85" ht="12.6">
      <c r="B9" s="66" t="s">
        <v>71</v>
      </c>
      <c r="C9" s="18">
        <v>1524.8385191918651</v>
      </c>
      <c r="D9" s="18">
        <v>1125.8587052859543</v>
      </c>
      <c r="E9" s="18">
        <v>1623.2284933463811</v>
      </c>
      <c r="F9" s="18">
        <v>1701.6423905807219</v>
      </c>
      <c r="G9" s="18">
        <v>1823.3173726477221</v>
      </c>
      <c r="H9" s="18">
        <v>1877.3182192522472</v>
      </c>
      <c r="I9" s="18">
        <v>2121.0490111305426</v>
      </c>
      <c r="J9" s="18">
        <v>2353.1671636307533</v>
      </c>
      <c r="K9" s="18">
        <v>1788.6240223023246</v>
      </c>
      <c r="L9" s="18">
        <v>2192.0278615244006</v>
      </c>
      <c r="M9" s="18">
        <v>1894.2255295123032</v>
      </c>
      <c r="N9" s="18">
        <v>2274.849077550919</v>
      </c>
      <c r="O9" s="18">
        <v>2132.0186901409602</v>
      </c>
      <c r="P9" s="18">
        <v>2073.5760507074438</v>
      </c>
      <c r="Q9" s="18">
        <v>2200.0489861719334</v>
      </c>
      <c r="R9" s="18">
        <v>2316.9011941358558</v>
      </c>
      <c r="S9" s="18">
        <v>2312.7185028607596</v>
      </c>
      <c r="T9" s="18">
        <v>2516.4201462025958</v>
      </c>
      <c r="U9" s="18">
        <v>2735.1196662148213</v>
      </c>
      <c r="V9" s="18">
        <v>1804.655310449486</v>
      </c>
      <c r="W9" s="18">
        <v>2440.2574865055394</v>
      </c>
      <c r="X9" s="18">
        <v>2454.8424392492343</v>
      </c>
      <c r="Y9" s="18">
        <v>2291.7334210632016</v>
      </c>
      <c r="Z9" s="228">
        <v>2598.6240501588436</v>
      </c>
      <c r="AA9" s="228">
        <v>2862.5450019807777</v>
      </c>
      <c r="AB9" s="228">
        <v>2212.329433500367</v>
      </c>
      <c r="AC9" s="228">
        <v>2481.9292071105465</v>
      </c>
      <c r="AD9" s="228">
        <v>3103.9575313985201</v>
      </c>
      <c r="AE9" s="228">
        <v>2820.0293755718467</v>
      </c>
      <c r="AF9" s="228">
        <v>3504.5704463237998</v>
      </c>
      <c r="AG9" s="228">
        <v>3920.1523569913625</v>
      </c>
      <c r="AH9" s="228">
        <v>2823.1526839911066</v>
      </c>
      <c r="AI9" s="228">
        <v>3013.9946320463432</v>
      </c>
      <c r="AJ9" s="228">
        <v>4550.1343873196938</v>
      </c>
      <c r="AK9" s="228">
        <v>2411.4174008494879</v>
      </c>
      <c r="AL9" s="228">
        <v>3973.4979737319441</v>
      </c>
      <c r="AM9" s="228">
        <v>3710.5185045705307</v>
      </c>
      <c r="AN9" s="228">
        <v>2663.2136859323809</v>
      </c>
      <c r="AO9" s="228">
        <v>5772.1478257143644</v>
      </c>
      <c r="AP9" s="228">
        <v>4399.6392465625431</v>
      </c>
      <c r="AQ9" s="228">
        <v>2803.7239770972228</v>
      </c>
      <c r="AR9" s="506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</row>
    <row r="10" spans="1:85" ht="12.6">
      <c r="B10" s="65" t="s">
        <v>72</v>
      </c>
      <c r="C10" s="513">
        <v>862.50102027281514</v>
      </c>
      <c r="D10" s="513">
        <v>535.06697727538335</v>
      </c>
      <c r="E10" s="513">
        <v>993.21995634341215</v>
      </c>
      <c r="F10" s="513">
        <v>1037.4062749274776</v>
      </c>
      <c r="G10" s="513">
        <v>1083.1798732470672</v>
      </c>
      <c r="H10" s="513">
        <v>1121.3125768039408</v>
      </c>
      <c r="I10" s="513">
        <v>1413.0011476061038</v>
      </c>
      <c r="J10" s="513">
        <v>1207.6004510879097</v>
      </c>
      <c r="K10" s="513">
        <v>998.94586262144355</v>
      </c>
      <c r="L10" s="513">
        <v>1135.0823479532478</v>
      </c>
      <c r="M10" s="513">
        <v>998.18167101660447</v>
      </c>
      <c r="N10" s="513">
        <v>1106.0159172521469</v>
      </c>
      <c r="O10" s="513">
        <v>913.79262905555026</v>
      </c>
      <c r="P10" s="513">
        <v>909.96060819493755</v>
      </c>
      <c r="Q10" s="513">
        <v>1234.4838062740082</v>
      </c>
      <c r="R10" s="513">
        <v>1316.8441107953565</v>
      </c>
      <c r="S10" s="513">
        <v>1151.9645321650501</v>
      </c>
      <c r="T10" s="513">
        <v>1577.1802477752206</v>
      </c>
      <c r="U10" s="513">
        <v>1698.9830392143974</v>
      </c>
      <c r="V10" s="513">
        <v>806.4878619664679</v>
      </c>
      <c r="W10" s="513">
        <v>1275.8931048454654</v>
      </c>
      <c r="X10" s="513">
        <v>1252.566360314152</v>
      </c>
      <c r="Y10" s="513">
        <v>932.22498987211043</v>
      </c>
      <c r="Z10" s="514">
        <v>1479.7107277620794</v>
      </c>
      <c r="AA10" s="514">
        <v>1353.8774074451887</v>
      </c>
      <c r="AB10" s="514">
        <v>905.82001947896458</v>
      </c>
      <c r="AC10" s="514">
        <v>1212.5648749159091</v>
      </c>
      <c r="AD10" s="514">
        <v>1654.2234758832453</v>
      </c>
      <c r="AE10" s="514">
        <v>1110.3467797842184</v>
      </c>
      <c r="AF10" s="514">
        <v>2008.3861285518653</v>
      </c>
      <c r="AG10" s="514">
        <v>2388.6536125108496</v>
      </c>
      <c r="AH10" s="514">
        <v>1145.4149487443617</v>
      </c>
      <c r="AI10" s="514">
        <v>1344.9856767987885</v>
      </c>
      <c r="AJ10" s="514">
        <v>2775.2495263924379</v>
      </c>
      <c r="AK10" s="514">
        <v>952.8703263176908</v>
      </c>
      <c r="AL10" s="514">
        <v>2142.0856842917078</v>
      </c>
      <c r="AM10" s="514">
        <v>1935.6845674495596</v>
      </c>
      <c r="AN10" s="514">
        <v>1078.1696771807119</v>
      </c>
      <c r="AO10" s="514">
        <v>4187.6171558663418</v>
      </c>
      <c r="AP10" s="514">
        <v>2818.7194044450644</v>
      </c>
      <c r="AQ10" s="514">
        <v>1325.3099422687253</v>
      </c>
      <c r="AR10" s="506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</row>
    <row r="11" spans="1:85" ht="12.6">
      <c r="B11" s="65" t="s">
        <v>73</v>
      </c>
      <c r="C11" s="513">
        <v>662.33749891905006</v>
      </c>
      <c r="D11" s="513">
        <v>590.79172801057098</v>
      </c>
      <c r="E11" s="513">
        <v>630.00853700296898</v>
      </c>
      <c r="F11" s="513">
        <v>664.23611565324438</v>
      </c>
      <c r="G11" s="513">
        <v>740.13749940065497</v>
      </c>
      <c r="H11" s="513">
        <v>756.00564244830628</v>
      </c>
      <c r="I11" s="513">
        <v>708.04786352443864</v>
      </c>
      <c r="J11" s="513">
        <v>1145.5667125428436</v>
      </c>
      <c r="K11" s="513">
        <v>789.67815968088098</v>
      </c>
      <c r="L11" s="513">
        <v>1056.9455135711528</v>
      </c>
      <c r="M11" s="513">
        <v>896.04385849569871</v>
      </c>
      <c r="N11" s="513">
        <v>1168.8331602987723</v>
      </c>
      <c r="O11" s="513">
        <v>1218.2260610854098</v>
      </c>
      <c r="P11" s="513">
        <v>1163.6154425125064</v>
      </c>
      <c r="Q11" s="513">
        <v>965.56517989792508</v>
      </c>
      <c r="R11" s="513">
        <v>1000.0570833404992</v>
      </c>
      <c r="S11" s="513">
        <v>1160.7539706957095</v>
      </c>
      <c r="T11" s="513">
        <v>939.23989842737535</v>
      </c>
      <c r="U11" s="513">
        <v>1036.1366270004237</v>
      </c>
      <c r="V11" s="513">
        <v>998.16744848301823</v>
      </c>
      <c r="W11" s="513">
        <v>1164.3643816600738</v>
      </c>
      <c r="X11" s="513">
        <v>1202.2760789350821</v>
      </c>
      <c r="Y11" s="513">
        <v>1359.5084311910912</v>
      </c>
      <c r="Z11" s="514">
        <v>1118.9133223967644</v>
      </c>
      <c r="AA11" s="514">
        <v>1508.6675945355892</v>
      </c>
      <c r="AB11" s="514">
        <v>1306.5094140214023</v>
      </c>
      <c r="AC11" s="514">
        <v>1269.3643321946372</v>
      </c>
      <c r="AD11" s="514">
        <v>1449.7340555152748</v>
      </c>
      <c r="AE11" s="514">
        <v>1709.6825957876281</v>
      </c>
      <c r="AF11" s="514">
        <v>1496.1843177719347</v>
      </c>
      <c r="AG11" s="514">
        <v>1531.4987444805126</v>
      </c>
      <c r="AH11" s="514">
        <v>1677.7377352467447</v>
      </c>
      <c r="AI11" s="514">
        <v>1669.0089552475547</v>
      </c>
      <c r="AJ11" s="514">
        <v>1774.8848609272557</v>
      </c>
      <c r="AK11" s="514">
        <v>1458.5470745317971</v>
      </c>
      <c r="AL11" s="514">
        <v>1831.4122894402362</v>
      </c>
      <c r="AM11" s="514">
        <v>1774.8339371209711</v>
      </c>
      <c r="AN11" s="514">
        <v>1585.044008751669</v>
      </c>
      <c r="AO11" s="514">
        <v>1584.5306698480229</v>
      </c>
      <c r="AP11" s="514">
        <v>1580.9198421174792</v>
      </c>
      <c r="AQ11" s="514">
        <v>1478.4140348284975</v>
      </c>
      <c r="AR11" s="506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</row>
    <row r="12" spans="1:85" ht="12.6">
      <c r="B12" s="66" t="s">
        <v>74</v>
      </c>
      <c r="C12" s="513">
        <v>1178.4178961777243</v>
      </c>
      <c r="D12" s="513">
        <v>804.67263226556247</v>
      </c>
      <c r="E12" s="513">
        <v>1015.8617300711512</v>
      </c>
      <c r="F12" s="513">
        <v>888.98073432375713</v>
      </c>
      <c r="G12" s="513">
        <v>1267.4077544676029</v>
      </c>
      <c r="H12" s="513">
        <v>973.31580514394375</v>
      </c>
      <c r="I12" s="513">
        <v>1109.1277665477442</v>
      </c>
      <c r="J12" s="513">
        <v>693.38310325200985</v>
      </c>
      <c r="K12" s="513">
        <v>888.7445191546376</v>
      </c>
      <c r="L12" s="513">
        <v>1198.7329857435539</v>
      </c>
      <c r="M12" s="513">
        <v>1081.8558872392787</v>
      </c>
      <c r="N12" s="513">
        <v>1281.825269530797</v>
      </c>
      <c r="O12" s="513">
        <v>1029.5728335116351</v>
      </c>
      <c r="P12" s="513">
        <v>1448.51518791588</v>
      </c>
      <c r="Q12" s="513">
        <v>873.8841718226206</v>
      </c>
      <c r="R12" s="513">
        <v>903.6094074572959</v>
      </c>
      <c r="S12" s="513">
        <v>714.63862417539497</v>
      </c>
      <c r="T12" s="513">
        <v>589.80635353577168</v>
      </c>
      <c r="U12" s="513">
        <v>848.74473641402051</v>
      </c>
      <c r="V12" s="513">
        <v>465.84840430564788</v>
      </c>
      <c r="W12" s="513">
        <v>1897.580151770984</v>
      </c>
      <c r="X12" s="513">
        <v>930.62665408801536</v>
      </c>
      <c r="Y12" s="513">
        <v>858.74982767731615</v>
      </c>
      <c r="Z12" s="514">
        <v>873.65126469652523</v>
      </c>
      <c r="AA12" s="514">
        <v>531.75605500376412</v>
      </c>
      <c r="AB12" s="514">
        <v>1373.7752313164171</v>
      </c>
      <c r="AC12" s="514">
        <v>1296.7127352345437</v>
      </c>
      <c r="AD12" s="514">
        <v>1321.7045555948926</v>
      </c>
      <c r="AE12" s="514">
        <v>940.84417596897083</v>
      </c>
      <c r="AF12" s="514">
        <v>1091.454944600363</v>
      </c>
      <c r="AG12" s="514">
        <v>1238.3097171965824</v>
      </c>
      <c r="AH12" s="514">
        <v>530.21839722185496</v>
      </c>
      <c r="AI12" s="514">
        <v>583.42881763317655</v>
      </c>
      <c r="AJ12" s="514">
        <v>2525.054196472382</v>
      </c>
      <c r="AK12" s="514">
        <v>679.92947652173643</v>
      </c>
      <c r="AL12" s="514">
        <v>1892.9742367850067</v>
      </c>
      <c r="AM12" s="514">
        <v>2998.4058553934015</v>
      </c>
      <c r="AN12" s="514">
        <v>2813.5908467925701</v>
      </c>
      <c r="AO12" s="514">
        <v>1418.3162614363273</v>
      </c>
      <c r="AP12" s="514">
        <v>2369.3725522232426</v>
      </c>
      <c r="AQ12" s="514">
        <v>1568.2140906018913</v>
      </c>
      <c r="AR12" s="506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</row>
    <row r="13" spans="1:85" ht="12.6">
      <c r="B13" s="66" t="s">
        <v>75</v>
      </c>
      <c r="C13" s="513">
        <v>9.5689463697042371E-2</v>
      </c>
      <c r="D13" s="513">
        <v>0</v>
      </c>
      <c r="E13" s="513">
        <v>0.30240247285714289</v>
      </c>
      <c r="F13" s="206">
        <v>0</v>
      </c>
      <c r="G13" s="513">
        <v>5.8630699999999996</v>
      </c>
      <c r="H13" s="513">
        <v>3.6897000000000002</v>
      </c>
      <c r="I13" s="513">
        <v>0</v>
      </c>
      <c r="J13" s="513">
        <v>76.792200000000008</v>
      </c>
      <c r="K13" s="206">
        <v>0</v>
      </c>
      <c r="L13" s="513">
        <v>120.28531018</v>
      </c>
      <c r="M13" s="513">
        <v>13.609785000000002</v>
      </c>
      <c r="N13" s="513">
        <v>154.47457963879998</v>
      </c>
      <c r="O13" s="276">
        <v>0</v>
      </c>
      <c r="P13" s="276">
        <v>0</v>
      </c>
      <c r="Q13" s="513">
        <v>95.787499999999994</v>
      </c>
      <c r="R13" s="513">
        <v>4.1918399999999991</v>
      </c>
      <c r="S13" s="513">
        <v>0.57372944274000004</v>
      </c>
      <c r="T13" s="276">
        <v>0</v>
      </c>
      <c r="U13" s="276">
        <v>0</v>
      </c>
      <c r="V13" s="276">
        <v>0</v>
      </c>
      <c r="W13" s="276">
        <v>0</v>
      </c>
      <c r="X13" s="276">
        <v>0</v>
      </c>
      <c r="Y13" s="276">
        <v>0</v>
      </c>
      <c r="Z13" s="276">
        <v>0</v>
      </c>
      <c r="AA13" s="514">
        <v>182.12390725</v>
      </c>
      <c r="AB13" s="514">
        <v>3.32748</v>
      </c>
      <c r="AC13" s="514">
        <v>1.3443233112599999</v>
      </c>
      <c r="AD13" s="514">
        <v>92.343798959189996</v>
      </c>
      <c r="AE13" s="276">
        <v>0</v>
      </c>
      <c r="AF13" s="514">
        <v>3.9445199999999998</v>
      </c>
      <c r="AG13" s="514">
        <v>144.05441459092239</v>
      </c>
      <c r="AH13" s="514">
        <v>0</v>
      </c>
      <c r="AI13" s="514">
        <v>0</v>
      </c>
      <c r="AJ13" s="514">
        <v>7.6290000000000013</v>
      </c>
      <c r="AK13" s="514">
        <v>0</v>
      </c>
      <c r="AL13" s="514">
        <v>0</v>
      </c>
      <c r="AM13" s="514">
        <v>79.545900000000003</v>
      </c>
      <c r="AN13" s="514">
        <v>0</v>
      </c>
      <c r="AO13" s="514">
        <v>0</v>
      </c>
      <c r="AP13" s="514">
        <v>61.337461205929991</v>
      </c>
      <c r="AQ13" s="514">
        <v>0</v>
      </c>
      <c r="AR13" s="506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</row>
    <row r="14" spans="1:85" ht="12.6">
      <c r="B14" s="64"/>
      <c r="C14" s="515"/>
      <c r="D14" s="515"/>
      <c r="E14" s="515"/>
      <c r="F14" s="515"/>
      <c r="G14" s="515"/>
      <c r="H14" s="515"/>
      <c r="I14" s="515"/>
      <c r="J14" s="515"/>
      <c r="K14" s="515"/>
      <c r="L14" s="515"/>
      <c r="M14" s="515"/>
      <c r="N14" s="515"/>
      <c r="O14" s="516"/>
      <c r="P14" s="516"/>
      <c r="Q14" s="516"/>
      <c r="R14" s="516"/>
      <c r="S14" s="516"/>
      <c r="T14" s="516"/>
      <c r="U14" s="516"/>
      <c r="V14" s="516"/>
      <c r="W14" s="516"/>
      <c r="X14" s="517"/>
      <c r="Y14" s="517"/>
      <c r="Z14" s="517"/>
      <c r="AA14" s="517"/>
      <c r="AB14" s="517"/>
      <c r="AC14" s="517"/>
      <c r="AD14" s="517"/>
      <c r="AE14" s="517"/>
      <c r="AF14" s="517"/>
      <c r="AG14" s="517"/>
      <c r="AH14" s="517"/>
      <c r="AI14" s="517"/>
      <c r="AJ14" s="517"/>
      <c r="AK14" s="517"/>
      <c r="AL14" s="517"/>
      <c r="AM14" s="517"/>
      <c r="AN14" s="517"/>
      <c r="AO14" s="517"/>
      <c r="AP14" s="517"/>
      <c r="AQ14" s="517"/>
      <c r="AR14" s="506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</row>
    <row r="15" spans="1:85" ht="12.6">
      <c r="B15" s="64" t="s">
        <v>76</v>
      </c>
      <c r="C15" s="214">
        <v>2276.0925730666941</v>
      </c>
      <c r="D15" s="214">
        <v>2261.1510662913884</v>
      </c>
      <c r="E15" s="214">
        <v>2332.8399328905689</v>
      </c>
      <c r="F15" s="214">
        <v>2509.3139354494606</v>
      </c>
      <c r="G15" s="214">
        <v>3470.9393065781646</v>
      </c>
      <c r="H15" s="214">
        <v>3075.4208459203824</v>
      </c>
      <c r="I15" s="214">
        <v>3235.4812077712941</v>
      </c>
      <c r="J15" s="214">
        <v>3845.2618197703787</v>
      </c>
      <c r="K15" s="214">
        <v>2927.9950979676569</v>
      </c>
      <c r="L15" s="214">
        <v>3771.1506481300839</v>
      </c>
      <c r="M15" s="214">
        <v>3335.2551535942102</v>
      </c>
      <c r="N15" s="214">
        <v>4417.588201904764</v>
      </c>
      <c r="O15" s="214">
        <v>4011.8063295405827</v>
      </c>
      <c r="P15" s="214">
        <v>3346.7209936919776</v>
      </c>
      <c r="Q15" s="214">
        <v>3370.1395405256408</v>
      </c>
      <c r="R15" s="214">
        <v>3924.1298972944146</v>
      </c>
      <c r="S15" s="214">
        <v>3544.0324588331837</v>
      </c>
      <c r="T15" s="214">
        <v>3126.1558477192252</v>
      </c>
      <c r="U15" s="214">
        <v>4038.4621874227632</v>
      </c>
      <c r="V15" s="214">
        <v>2368.0225823496262</v>
      </c>
      <c r="W15" s="214">
        <v>2756.220982990586</v>
      </c>
      <c r="X15" s="214">
        <v>4410.5946869942991</v>
      </c>
      <c r="Y15" s="214">
        <v>4405.2345188859563</v>
      </c>
      <c r="Z15" s="214">
        <v>3983.1558054251391</v>
      </c>
      <c r="AA15" s="214">
        <v>14377.989538446471</v>
      </c>
      <c r="AB15" s="214">
        <v>3773.7787297317682</v>
      </c>
      <c r="AC15" s="214">
        <v>4151.6736310942733</v>
      </c>
      <c r="AD15" s="214">
        <v>6042.0702642091273</v>
      </c>
      <c r="AE15" s="214">
        <v>5763.0071397494621</v>
      </c>
      <c r="AF15" s="214">
        <v>4437.7601092352243</v>
      </c>
      <c r="AG15" s="214">
        <v>6251.2535166495954</v>
      </c>
      <c r="AH15" s="214">
        <v>4130.7636674662426</v>
      </c>
      <c r="AI15" s="214">
        <v>3877.6891808182409</v>
      </c>
      <c r="AJ15" s="214">
        <v>4238.5736643690816</v>
      </c>
      <c r="AK15" s="214">
        <v>4914.1238001009579</v>
      </c>
      <c r="AL15" s="214">
        <v>4992.7139271678971</v>
      </c>
      <c r="AM15" s="214">
        <v>6539.1178720003873</v>
      </c>
      <c r="AN15" s="214">
        <v>3894.2025682374338</v>
      </c>
      <c r="AO15" s="214">
        <v>5012.0947908431326</v>
      </c>
      <c r="AP15" s="214">
        <v>5472.9737820741457</v>
      </c>
      <c r="AQ15" s="214">
        <v>7958.6239722666924</v>
      </c>
      <c r="AR15" s="506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</row>
    <row r="16" spans="1:85" s="520" customFormat="1" ht="12.75" customHeight="1">
      <c r="A16" s="49"/>
      <c r="B16" s="148" t="s">
        <v>70</v>
      </c>
      <c r="C16" s="518"/>
      <c r="D16" s="518"/>
      <c r="E16" s="518"/>
      <c r="F16" s="518"/>
      <c r="G16" s="518"/>
      <c r="H16" s="518"/>
      <c r="I16" s="518"/>
      <c r="J16" s="518"/>
      <c r="K16" s="518"/>
      <c r="L16" s="518"/>
      <c r="M16" s="518"/>
      <c r="N16" s="518"/>
      <c r="O16" s="518"/>
      <c r="P16" s="518"/>
      <c r="Q16" s="518"/>
      <c r="R16" s="518"/>
      <c r="S16" s="518"/>
      <c r="T16" s="518"/>
      <c r="U16" s="518"/>
      <c r="V16" s="518"/>
      <c r="W16" s="518"/>
      <c r="X16" s="519"/>
      <c r="Y16" s="519"/>
      <c r="Z16" s="519"/>
      <c r="AA16" s="519"/>
      <c r="AB16" s="519"/>
      <c r="AC16" s="519"/>
      <c r="AD16" s="519"/>
      <c r="AE16" s="519"/>
      <c r="AF16" s="519"/>
      <c r="AG16" s="519"/>
      <c r="AH16" s="519"/>
      <c r="AI16" s="519"/>
      <c r="AJ16" s="519"/>
      <c r="AK16" s="519"/>
      <c r="AL16" s="519"/>
      <c r="AM16" s="519"/>
      <c r="AN16" s="519"/>
      <c r="AO16" s="519"/>
      <c r="AP16" s="519"/>
      <c r="AQ16" s="519"/>
      <c r="AR16" s="506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</row>
    <row r="17" spans="1:85" ht="11.4" customHeight="1">
      <c r="B17" s="67" t="s">
        <v>77</v>
      </c>
      <c r="C17" s="513">
        <v>653.27884644000005</v>
      </c>
      <c r="D17" s="513">
        <v>672.38727682999991</v>
      </c>
      <c r="E17" s="513">
        <v>682.41853972000013</v>
      </c>
      <c r="F17" s="513">
        <v>654.67013271999997</v>
      </c>
      <c r="G17" s="513">
        <v>793.5398352599999</v>
      </c>
      <c r="H17" s="513">
        <v>794.47415440999987</v>
      </c>
      <c r="I17" s="513">
        <v>1033.38468233</v>
      </c>
      <c r="J17" s="513">
        <v>802.65873776000001</v>
      </c>
      <c r="K17" s="513">
        <v>795.03841124000007</v>
      </c>
      <c r="L17" s="513">
        <v>770.23482519000004</v>
      </c>
      <c r="M17" s="513">
        <v>784.75494711999988</v>
      </c>
      <c r="N17" s="513">
        <v>894.76066385000001</v>
      </c>
      <c r="O17" s="513">
        <v>867.53343804999986</v>
      </c>
      <c r="P17" s="513">
        <v>854.45951199999979</v>
      </c>
      <c r="Q17" s="513">
        <v>835.23654005000003</v>
      </c>
      <c r="R17" s="513">
        <v>907.83009894999998</v>
      </c>
      <c r="S17" s="513">
        <v>889.60422639999979</v>
      </c>
      <c r="T17" s="513">
        <v>896.2076955299998</v>
      </c>
      <c r="U17" s="513">
        <v>1046.7900769300002</v>
      </c>
      <c r="V17" s="513">
        <v>847.24163744999998</v>
      </c>
      <c r="W17" s="513">
        <v>896.69014641000001</v>
      </c>
      <c r="X17" s="513">
        <v>1002.5273875600001</v>
      </c>
      <c r="Y17" s="513">
        <v>1064.4896148600001</v>
      </c>
      <c r="Z17" s="514">
        <v>1122.5308851699999</v>
      </c>
      <c r="AA17" s="514">
        <v>1093.5336606999999</v>
      </c>
      <c r="AB17" s="514">
        <v>1132.8995310399998</v>
      </c>
      <c r="AC17" s="514">
        <v>1199.6878696600002</v>
      </c>
      <c r="AD17" s="514">
        <v>1342.4579379100003</v>
      </c>
      <c r="AE17" s="514">
        <v>1300.2469338399997</v>
      </c>
      <c r="AF17" s="514">
        <v>1234.5073602</v>
      </c>
      <c r="AG17" s="514">
        <v>1885.8664433900003</v>
      </c>
      <c r="AH17" s="514">
        <v>1187.4722877499996</v>
      </c>
      <c r="AI17" s="514">
        <v>1218.7775274600001</v>
      </c>
      <c r="AJ17" s="514">
        <v>1152.0129123800002</v>
      </c>
      <c r="AK17" s="514">
        <v>1147.3497114000002</v>
      </c>
      <c r="AL17" s="514">
        <v>1237.3881097399999</v>
      </c>
      <c r="AM17" s="514">
        <v>1278.7500053799997</v>
      </c>
      <c r="AN17" s="514">
        <v>1228.8300693899996</v>
      </c>
      <c r="AO17" s="514">
        <v>1246.9897660800004</v>
      </c>
      <c r="AP17" s="514">
        <v>1243.7516964399997</v>
      </c>
      <c r="AQ17" s="514">
        <v>1265.0982429500002</v>
      </c>
      <c r="AR17" s="506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</row>
    <row r="18" spans="1:85" ht="12.6">
      <c r="B18" s="67" t="s">
        <v>78</v>
      </c>
      <c r="C18" s="513">
        <v>312.61345430950445</v>
      </c>
      <c r="D18" s="513">
        <v>312.20549627623365</v>
      </c>
      <c r="E18" s="513">
        <v>281.07209413449283</v>
      </c>
      <c r="F18" s="513">
        <v>300.75062015077134</v>
      </c>
      <c r="G18" s="513">
        <v>496.03804328125921</v>
      </c>
      <c r="H18" s="513">
        <v>564.95823590736325</v>
      </c>
      <c r="I18" s="513">
        <v>477.40211183336834</v>
      </c>
      <c r="J18" s="513">
        <v>692.78913838564245</v>
      </c>
      <c r="K18" s="513">
        <v>370.09766328079195</v>
      </c>
      <c r="L18" s="513">
        <v>516.52292375967158</v>
      </c>
      <c r="M18" s="513">
        <v>483.54136471807908</v>
      </c>
      <c r="N18" s="513">
        <v>860.77927661034482</v>
      </c>
      <c r="O18" s="513">
        <v>590.69785090904088</v>
      </c>
      <c r="P18" s="513">
        <v>575.78432015665624</v>
      </c>
      <c r="Q18" s="513">
        <v>635.80269697749497</v>
      </c>
      <c r="R18" s="513">
        <v>694.50005268692803</v>
      </c>
      <c r="S18" s="513">
        <v>461.65714437523008</v>
      </c>
      <c r="T18" s="513">
        <v>326.56218839088592</v>
      </c>
      <c r="U18" s="513">
        <v>483.6245351177439</v>
      </c>
      <c r="V18" s="513">
        <v>381.87159332252662</v>
      </c>
      <c r="W18" s="513">
        <v>283.79875902881747</v>
      </c>
      <c r="X18" s="513">
        <v>826.24292281516955</v>
      </c>
      <c r="Y18" s="513">
        <v>629.48542997726963</v>
      </c>
      <c r="Z18" s="514">
        <v>591.58494845526866</v>
      </c>
      <c r="AA18" s="514">
        <v>787.96121161418409</v>
      </c>
      <c r="AB18" s="514">
        <v>633.71252960302968</v>
      </c>
      <c r="AC18" s="514">
        <v>899.99599361535411</v>
      </c>
      <c r="AD18" s="514">
        <v>973.29431518787726</v>
      </c>
      <c r="AE18" s="514">
        <v>1223.400120855689</v>
      </c>
      <c r="AF18" s="514">
        <v>901.51448317067911</v>
      </c>
      <c r="AG18" s="514">
        <v>871.24060645291866</v>
      </c>
      <c r="AH18" s="514">
        <v>638.78659120339182</v>
      </c>
      <c r="AI18" s="514">
        <v>756.6506283918302</v>
      </c>
      <c r="AJ18" s="514">
        <v>648.46672153169629</v>
      </c>
      <c r="AK18" s="514">
        <v>1444.0258405693521</v>
      </c>
      <c r="AL18" s="514">
        <v>1123.6715221339896</v>
      </c>
      <c r="AM18" s="514">
        <v>450.41484991252435</v>
      </c>
      <c r="AN18" s="514">
        <v>571.36083479205934</v>
      </c>
      <c r="AO18" s="514">
        <v>974.36191592867067</v>
      </c>
      <c r="AP18" s="514">
        <v>639.41238197735288</v>
      </c>
      <c r="AQ18" s="514">
        <v>743.84250809531477</v>
      </c>
      <c r="AR18" s="506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</row>
    <row r="19" spans="1:85" ht="12.6">
      <c r="B19" s="67" t="s">
        <v>79</v>
      </c>
      <c r="C19" s="513">
        <v>949.94612892678936</v>
      </c>
      <c r="D19" s="513">
        <v>807.28368836067682</v>
      </c>
      <c r="E19" s="513">
        <v>967.11697236145585</v>
      </c>
      <c r="F19" s="513">
        <v>1002.1102544398183</v>
      </c>
      <c r="G19" s="513">
        <v>1089.4571913763598</v>
      </c>
      <c r="H19" s="513">
        <v>966.65623732466042</v>
      </c>
      <c r="I19" s="513">
        <v>1178.3047513466272</v>
      </c>
      <c r="J19" s="513">
        <v>1475.6811882879833</v>
      </c>
      <c r="K19" s="513">
        <v>1344.8230670200965</v>
      </c>
      <c r="L19" s="513">
        <v>1364.4683814450038</v>
      </c>
      <c r="M19" s="513">
        <v>1452.0073797514528</v>
      </c>
      <c r="N19" s="513">
        <v>1652.7314845723147</v>
      </c>
      <c r="O19" s="513">
        <v>1539.9508192088676</v>
      </c>
      <c r="P19" s="513">
        <v>1475.5813178426758</v>
      </c>
      <c r="Q19" s="513">
        <v>1434.2263691415583</v>
      </c>
      <c r="R19" s="513">
        <v>1434.2384839410104</v>
      </c>
      <c r="S19" s="513">
        <v>1550.2472411753647</v>
      </c>
      <c r="T19" s="513">
        <v>1507.4903875786169</v>
      </c>
      <c r="U19" s="513">
        <v>1221.1681244969038</v>
      </c>
      <c r="V19" s="513">
        <v>901.67048747044328</v>
      </c>
      <c r="W19" s="513">
        <v>1292.4198538204432</v>
      </c>
      <c r="X19" s="513">
        <v>1274.4124257168089</v>
      </c>
      <c r="Y19" s="513">
        <v>1434.4697744953978</v>
      </c>
      <c r="Z19" s="514">
        <v>1178.386418645749</v>
      </c>
      <c r="AA19" s="514">
        <v>11022.604914378961</v>
      </c>
      <c r="AB19" s="514">
        <v>1367.5771622367565</v>
      </c>
      <c r="AC19" s="514">
        <v>1451.20076754619</v>
      </c>
      <c r="AD19" s="514">
        <v>1572.2021048039128</v>
      </c>
      <c r="AE19" s="514">
        <v>1896.0245314334888</v>
      </c>
      <c r="AF19" s="514">
        <v>1500.4545642750929</v>
      </c>
      <c r="AG19" s="514">
        <v>1830.0547332176839</v>
      </c>
      <c r="AH19" s="514">
        <v>1605.8739799623113</v>
      </c>
      <c r="AI19" s="514">
        <v>1453.6524411271403</v>
      </c>
      <c r="AJ19" s="514">
        <v>1775.8774939220461</v>
      </c>
      <c r="AK19" s="514">
        <v>1651.3684711496544</v>
      </c>
      <c r="AL19" s="514">
        <v>1699.6336004579698</v>
      </c>
      <c r="AM19" s="514">
        <v>1722.4976072497</v>
      </c>
      <c r="AN19" s="514">
        <v>1699.6483136708553</v>
      </c>
      <c r="AO19" s="514">
        <v>2003.024366827872</v>
      </c>
      <c r="AP19" s="514">
        <v>2408.7326200900543</v>
      </c>
      <c r="AQ19" s="514">
        <v>2073.0299072766566</v>
      </c>
      <c r="AR19" s="506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</row>
    <row r="20" spans="1:85" ht="12.6">
      <c r="B20" s="67" t="s">
        <v>0</v>
      </c>
      <c r="C20" s="513">
        <v>202.01532300235476</v>
      </c>
      <c r="D20" s="513">
        <v>292.66402212369684</v>
      </c>
      <c r="E20" s="513">
        <v>88.086009238503564</v>
      </c>
      <c r="F20" s="513">
        <v>216.03725773411512</v>
      </c>
      <c r="G20" s="513">
        <v>689.75162361259606</v>
      </c>
      <c r="H20" s="513">
        <v>495.42785499925952</v>
      </c>
      <c r="I20" s="513">
        <v>156.46036592818098</v>
      </c>
      <c r="J20" s="513">
        <v>347.93774693945852</v>
      </c>
      <c r="K20" s="513">
        <v>136.04803615703983</v>
      </c>
      <c r="L20" s="513">
        <v>655.40124408656823</v>
      </c>
      <c r="M20" s="513">
        <v>451.47655117937273</v>
      </c>
      <c r="N20" s="513">
        <v>463.366215253375</v>
      </c>
      <c r="O20" s="513">
        <v>687.66609207637271</v>
      </c>
      <c r="P20" s="513">
        <v>211.88234408798533</v>
      </c>
      <c r="Q20" s="513">
        <v>88.898325590915789</v>
      </c>
      <c r="R20" s="513">
        <v>604.1940832729565</v>
      </c>
      <c r="S20" s="513">
        <v>416.35010763846901</v>
      </c>
      <c r="T20" s="513">
        <v>160.20915632339234</v>
      </c>
      <c r="U20" s="513">
        <v>714.28236469859849</v>
      </c>
      <c r="V20" s="513">
        <v>75.258534005276587</v>
      </c>
      <c r="W20" s="513">
        <v>86.354535904451694</v>
      </c>
      <c r="X20" s="513">
        <v>533.02260952419067</v>
      </c>
      <c r="Y20" s="513">
        <v>583.38638132060805</v>
      </c>
      <c r="Z20" s="514">
        <v>208.42393980634151</v>
      </c>
      <c r="AA20" s="514">
        <v>808.27390424077691</v>
      </c>
      <c r="AB20" s="514">
        <v>215.07961019120575</v>
      </c>
      <c r="AC20" s="514">
        <v>338.89314750124925</v>
      </c>
      <c r="AD20" s="514">
        <v>561.38874095835706</v>
      </c>
      <c r="AE20" s="514">
        <v>497.8327934163845</v>
      </c>
      <c r="AF20" s="514">
        <v>309.81834204903168</v>
      </c>
      <c r="AG20" s="514">
        <v>1050.3789901852815</v>
      </c>
      <c r="AH20" s="514">
        <v>438.93060997894008</v>
      </c>
      <c r="AI20" s="514">
        <v>265.48465185975004</v>
      </c>
      <c r="AJ20" s="514">
        <v>468.72931321471128</v>
      </c>
      <c r="AK20" s="514">
        <v>455.6887830526714</v>
      </c>
      <c r="AL20" s="514">
        <v>595.40218559533741</v>
      </c>
      <c r="AM20" s="514">
        <v>2896.7519117684378</v>
      </c>
      <c r="AN20" s="514">
        <v>170.96880174431251</v>
      </c>
      <c r="AO20" s="514">
        <v>569.90811420306943</v>
      </c>
      <c r="AP20" s="514">
        <v>871.26349899370848</v>
      </c>
      <c r="AQ20" s="514">
        <v>3617.1602550525818</v>
      </c>
      <c r="AR20" s="506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</row>
    <row r="21" spans="1:85" ht="12.6">
      <c r="B21" s="67" t="s">
        <v>80</v>
      </c>
      <c r="C21" s="513">
        <v>158.2388203880455</v>
      </c>
      <c r="D21" s="513">
        <v>176.61058270078144</v>
      </c>
      <c r="E21" s="513">
        <v>314.14631743611676</v>
      </c>
      <c r="F21" s="513">
        <v>335.74567040475574</v>
      </c>
      <c r="G21" s="513">
        <v>402.15261304794979</v>
      </c>
      <c r="H21" s="513">
        <v>253.90436327909927</v>
      </c>
      <c r="I21" s="513">
        <v>389.92929633311735</v>
      </c>
      <c r="J21" s="513">
        <v>526.19500839729426</v>
      </c>
      <c r="K21" s="513">
        <v>281.98792026972859</v>
      </c>
      <c r="L21" s="513">
        <v>464.52327364884053</v>
      </c>
      <c r="M21" s="513">
        <v>163.4749108253059</v>
      </c>
      <c r="N21" s="513">
        <v>545.9505616187289</v>
      </c>
      <c r="O21" s="513">
        <v>325.9581292963021</v>
      </c>
      <c r="P21" s="513">
        <v>229.01349960466001</v>
      </c>
      <c r="Q21" s="513">
        <v>375.97560876567212</v>
      </c>
      <c r="R21" s="513">
        <v>283.36717844351995</v>
      </c>
      <c r="S21" s="513">
        <v>226.17373924411999</v>
      </c>
      <c r="T21" s="513">
        <v>235.68641989632999</v>
      </c>
      <c r="U21" s="513">
        <v>572.59708617951719</v>
      </c>
      <c r="V21" s="513">
        <v>161.98033010138002</v>
      </c>
      <c r="W21" s="513">
        <v>196.95768782687401</v>
      </c>
      <c r="X21" s="513">
        <v>774.38934137812998</v>
      </c>
      <c r="Y21" s="513">
        <v>693.40331823268036</v>
      </c>
      <c r="Z21" s="514">
        <v>882.22961334778006</v>
      </c>
      <c r="AA21" s="514">
        <v>665.61584751254782</v>
      </c>
      <c r="AB21" s="514">
        <v>424.50989666077669</v>
      </c>
      <c r="AC21" s="514">
        <v>261.89585277148001</v>
      </c>
      <c r="AD21" s="514">
        <v>1592.72716534898</v>
      </c>
      <c r="AE21" s="514">
        <v>845.50276020390015</v>
      </c>
      <c r="AF21" s="514">
        <v>491.46535954041991</v>
      </c>
      <c r="AG21" s="514">
        <v>613.7127434037111</v>
      </c>
      <c r="AH21" s="514">
        <v>259.70019857160014</v>
      </c>
      <c r="AI21" s="514">
        <v>183.12393197951997</v>
      </c>
      <c r="AJ21" s="514">
        <v>193.48722332062744</v>
      </c>
      <c r="AK21" s="514">
        <v>215.69099392928001</v>
      </c>
      <c r="AL21" s="514">
        <v>336.61850924060002</v>
      </c>
      <c r="AM21" s="514">
        <v>190.70349768972568</v>
      </c>
      <c r="AN21" s="514">
        <v>223.39454864020672</v>
      </c>
      <c r="AO21" s="514">
        <v>217.81062780351999</v>
      </c>
      <c r="AP21" s="514">
        <v>309.81358457302997</v>
      </c>
      <c r="AQ21" s="514">
        <v>259.49305889214003</v>
      </c>
      <c r="AR21" s="506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</row>
    <row r="22" spans="1:85" ht="12.6">
      <c r="B22" s="67"/>
      <c r="C22" s="513"/>
      <c r="D22" s="521"/>
      <c r="E22" s="513"/>
      <c r="F22" s="513"/>
      <c r="G22" s="513"/>
      <c r="H22" s="513"/>
      <c r="I22" s="513"/>
      <c r="J22" s="513"/>
      <c r="K22" s="513"/>
      <c r="L22" s="513"/>
      <c r="M22" s="513"/>
      <c r="N22" s="513"/>
      <c r="O22" s="513"/>
      <c r="P22" s="513"/>
      <c r="Q22" s="513"/>
      <c r="R22" s="513"/>
      <c r="S22" s="513"/>
      <c r="T22" s="513"/>
      <c r="U22" s="513"/>
      <c r="V22" s="513"/>
      <c r="W22" s="513"/>
      <c r="X22" s="514"/>
      <c r="Y22" s="514"/>
      <c r="Z22" s="514"/>
      <c r="AA22" s="514"/>
      <c r="AB22" s="514"/>
      <c r="AC22" s="514"/>
      <c r="AD22" s="514"/>
      <c r="AE22" s="514"/>
      <c r="AF22" s="514"/>
      <c r="AG22" s="514"/>
      <c r="AH22" s="514"/>
      <c r="AI22" s="514"/>
      <c r="AJ22" s="514"/>
      <c r="AK22" s="514"/>
      <c r="AL22" s="514"/>
      <c r="AM22" s="514"/>
      <c r="AN22" s="514"/>
      <c r="AO22" s="514"/>
      <c r="AP22" s="514"/>
      <c r="AQ22" s="514"/>
      <c r="AR22" s="506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</row>
    <row r="23" spans="1:85" s="520" customFormat="1" ht="12.75" customHeight="1">
      <c r="A23" s="49"/>
      <c r="B23" s="48" t="s">
        <v>81</v>
      </c>
      <c r="C23" s="522">
        <v>629.27485476894708</v>
      </c>
      <c r="D23" s="522">
        <v>-37.955706616174666</v>
      </c>
      <c r="E23" s="522">
        <v>394.63870223832419</v>
      </c>
      <c r="F23" s="522">
        <v>297.34644718913341</v>
      </c>
      <c r="G23" s="522">
        <v>315.40051414975642</v>
      </c>
      <c r="H23" s="522">
        <v>274.33073347506797</v>
      </c>
      <c r="I23" s="522">
        <v>151.15593583517375</v>
      </c>
      <c r="J23" s="522">
        <v>-373.98160594815727</v>
      </c>
      <c r="K23" s="522">
        <v>-114.57852035365477</v>
      </c>
      <c r="L23" s="522">
        <v>395.29675340443873</v>
      </c>
      <c r="M23" s="522">
        <v>105.91259933674428</v>
      </c>
      <c r="N23" s="522">
        <v>-243.07305993087266</v>
      </c>
      <c r="O23" s="522">
        <v>-162.54871381161502</v>
      </c>
      <c r="P23" s="522">
        <v>387.25258901933194</v>
      </c>
      <c r="Q23" s="522">
        <v>-111.52055694017145</v>
      </c>
      <c r="R23" s="522">
        <v>-95.233372428306666</v>
      </c>
      <c r="S23" s="522">
        <v>-99.751494715820172</v>
      </c>
      <c r="T23" s="522">
        <v>140.27980834253412</v>
      </c>
      <c r="U23" s="522">
        <v>259.68457990467732</v>
      </c>
      <c r="V23" s="522">
        <v>-22.260333589215861</v>
      </c>
      <c r="W23" s="522">
        <v>1667.9711911903892</v>
      </c>
      <c r="X23" s="522">
        <v>-492.10298413285909</v>
      </c>
      <c r="Y23" s="522">
        <v>-671.36488882483036</v>
      </c>
      <c r="Z23" s="523">
        <v>-302.45655076342882</v>
      </c>
      <c r="AA23" s="523">
        <v>-9993.2906699711511</v>
      </c>
      <c r="AB23" s="523">
        <v>30.733025276221269</v>
      </c>
      <c r="AC23" s="523">
        <v>-32.794217936674158</v>
      </c>
      <c r="AD23" s="523">
        <v>-962.67563729816811</v>
      </c>
      <c r="AE23" s="523">
        <v>-1504.3007947922601</v>
      </c>
      <c r="AF23" s="523">
        <v>472.02814373796991</v>
      </c>
      <c r="AG23" s="523">
        <v>101.64196231455298</v>
      </c>
      <c r="AH23" s="523">
        <v>-338.46197627434094</v>
      </c>
      <c r="AI23" s="523">
        <v>-14.781079278970992</v>
      </c>
      <c r="AJ23" s="523">
        <v>3312.9732326377061</v>
      </c>
      <c r="AK23" s="523">
        <v>-1367.0881396770624</v>
      </c>
      <c r="AL23" s="523">
        <v>1469.1604689443921</v>
      </c>
      <c r="AM23" s="523">
        <v>3146.1042997319828</v>
      </c>
      <c r="AN23" s="523">
        <v>1753.57076623183</v>
      </c>
      <c r="AO23" s="523">
        <v>2748.2774105106282</v>
      </c>
      <c r="AP23" s="523">
        <v>2228.6389769112784</v>
      </c>
      <c r="AQ23" s="523">
        <v>30.474350485003924</v>
      </c>
      <c r="AR23" s="506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</row>
    <row r="24" spans="1:85" ht="12.75" customHeight="1">
      <c r="B24" s="48" t="s">
        <v>82</v>
      </c>
      <c r="C24" s="522">
        <v>427.25953176659232</v>
      </c>
      <c r="D24" s="522">
        <v>-330.61972873987156</v>
      </c>
      <c r="E24" s="522">
        <v>306.55269299982047</v>
      </c>
      <c r="F24" s="522">
        <v>81.309189455018441</v>
      </c>
      <c r="G24" s="522">
        <v>-374.35110946283976</v>
      </c>
      <c r="H24" s="522">
        <v>-221.09712152419161</v>
      </c>
      <c r="I24" s="522">
        <v>-5.3044300930073405</v>
      </c>
      <c r="J24" s="522">
        <v>-721.91935288761579</v>
      </c>
      <c r="K24" s="522">
        <v>-250.62655651069463</v>
      </c>
      <c r="L24" s="522">
        <v>-260.10449068212938</v>
      </c>
      <c r="M24" s="522">
        <v>-345.56395184262828</v>
      </c>
      <c r="N24" s="522">
        <v>-706.43927518424789</v>
      </c>
      <c r="O24" s="522">
        <v>-850.2148058879875</v>
      </c>
      <c r="P24" s="522">
        <v>175.37024493134641</v>
      </c>
      <c r="Q24" s="522">
        <v>-200.41888253108709</v>
      </c>
      <c r="R24" s="522">
        <v>-699.42745570126317</v>
      </c>
      <c r="S24" s="522">
        <v>-516.1016023542893</v>
      </c>
      <c r="T24" s="522">
        <v>-19.929347980857983</v>
      </c>
      <c r="U24" s="522">
        <v>-454.59778479392116</v>
      </c>
      <c r="V24" s="522">
        <v>-97.518867594492349</v>
      </c>
      <c r="W24" s="522">
        <v>1581.6166552859377</v>
      </c>
      <c r="X24" s="522">
        <v>-1025.1255936570496</v>
      </c>
      <c r="Y24" s="522">
        <v>-1254.7512701454384</v>
      </c>
      <c r="Z24" s="523">
        <v>-510.88049056977025</v>
      </c>
      <c r="AA24" s="523">
        <v>-10801.564574211929</v>
      </c>
      <c r="AB24" s="523">
        <v>-184.34658491498431</v>
      </c>
      <c r="AC24" s="523">
        <v>-371.68736543792329</v>
      </c>
      <c r="AD24" s="523">
        <v>-1524.0643782565248</v>
      </c>
      <c r="AE24" s="523">
        <v>-2002.1335882086446</v>
      </c>
      <c r="AF24" s="523">
        <v>162.20980168893857</v>
      </c>
      <c r="AG24" s="523">
        <v>-948.73702787072853</v>
      </c>
      <c r="AH24" s="523">
        <v>-777.39258625328102</v>
      </c>
      <c r="AI24" s="523">
        <v>-280.26573113872109</v>
      </c>
      <c r="AJ24" s="523">
        <v>2844.2439194229946</v>
      </c>
      <c r="AK24" s="523">
        <v>-1822.7769227297335</v>
      </c>
      <c r="AL24" s="523">
        <v>873.75828334905418</v>
      </c>
      <c r="AM24" s="523">
        <v>249.35238796354497</v>
      </c>
      <c r="AN24" s="523">
        <v>1582.6019644875173</v>
      </c>
      <c r="AO24" s="523">
        <v>2178.3692963075591</v>
      </c>
      <c r="AP24" s="523">
        <v>1357.3754779175697</v>
      </c>
      <c r="AQ24" s="523">
        <v>-3586.6859045675783</v>
      </c>
      <c r="AR24" s="506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</row>
    <row r="25" spans="1:85">
      <c r="B25" s="115"/>
      <c r="C25" s="524"/>
      <c r="D25" s="525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4"/>
      <c r="R25" s="524"/>
      <c r="S25" s="524"/>
      <c r="T25" s="524"/>
      <c r="U25" s="524"/>
      <c r="V25" s="524"/>
      <c r="W25" s="524"/>
      <c r="X25" s="524"/>
      <c r="Y25" s="524"/>
      <c r="Z25" s="526"/>
      <c r="AA25" s="527"/>
      <c r="AB25" s="527"/>
      <c r="AC25" s="526"/>
      <c r="AD25" s="526"/>
      <c r="AE25" s="526"/>
      <c r="AF25" s="526"/>
      <c r="AG25" s="526"/>
      <c r="AH25" s="526"/>
      <c r="AI25" s="528"/>
      <c r="AJ25" s="528"/>
      <c r="AK25" s="526"/>
      <c r="AL25" s="526"/>
      <c r="AM25" s="526"/>
      <c r="AN25" s="526"/>
      <c r="AO25" s="526"/>
      <c r="AP25" s="526"/>
      <c r="AQ25" s="526"/>
      <c r="AR25" s="506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</row>
    <row r="26" spans="1:85" ht="12.6">
      <c r="B26" s="68" t="s">
        <v>83</v>
      </c>
      <c r="C26" s="513">
        <v>-69.509376700205564</v>
      </c>
      <c r="D26" s="513">
        <v>122.64534825928018</v>
      </c>
      <c r="E26" s="513">
        <v>-132.15487560382667</v>
      </c>
      <c r="F26" s="513">
        <v>6.3995659027861649</v>
      </c>
      <c r="G26" s="513">
        <v>57.399070244408335</v>
      </c>
      <c r="H26" s="513">
        <v>156.39834573576604</v>
      </c>
      <c r="I26" s="513">
        <v>13.531974301507546</v>
      </c>
      <c r="J26" s="513">
        <v>47.927890720887262</v>
      </c>
      <c r="K26" s="513">
        <v>32.176365758311704</v>
      </c>
      <c r="L26" s="513">
        <v>-77.184848019446122</v>
      </c>
      <c r="M26" s="513">
        <v>-33.354422824240885</v>
      </c>
      <c r="N26" s="513">
        <v>-127.73408602604559</v>
      </c>
      <c r="O26" s="513">
        <v>27.747828279946361</v>
      </c>
      <c r="P26" s="513">
        <v>62.292176352689523</v>
      </c>
      <c r="Q26" s="513">
        <v>-70.697523982162295</v>
      </c>
      <c r="R26" s="513">
        <v>-60.630446536794807</v>
      </c>
      <c r="S26" s="513">
        <v>1.4952174235111215</v>
      </c>
      <c r="T26" s="513">
        <v>-94.555336887924057</v>
      </c>
      <c r="U26" s="513">
        <v>-81.066835607578582</v>
      </c>
      <c r="V26" s="513">
        <v>-16.613256450332017</v>
      </c>
      <c r="W26" s="513">
        <v>-26.230075265983032</v>
      </c>
      <c r="X26" s="513">
        <v>37.644110400476848</v>
      </c>
      <c r="Y26" s="513">
        <v>-48.246885860759903</v>
      </c>
      <c r="Z26" s="514">
        <v>-117.2064608144633</v>
      </c>
      <c r="AA26" s="514">
        <v>-20.945684339478248</v>
      </c>
      <c r="AB26" s="514">
        <v>14.497937333686878</v>
      </c>
      <c r="AC26" s="514">
        <v>-9.6569780446320692</v>
      </c>
      <c r="AD26" s="514">
        <v>88.702959994758203</v>
      </c>
      <c r="AE26" s="514">
        <v>-118.44249103369748</v>
      </c>
      <c r="AF26" s="514">
        <v>-108.46164001195982</v>
      </c>
      <c r="AG26" s="514">
        <v>5.2850731437346212</v>
      </c>
      <c r="AH26" s="514">
        <v>-123.05664574759953</v>
      </c>
      <c r="AI26" s="514">
        <v>-13.227645484996742</v>
      </c>
      <c r="AJ26" s="514">
        <v>-60.206317418692834</v>
      </c>
      <c r="AK26" s="514">
        <v>-894.12144671413125</v>
      </c>
      <c r="AL26" s="514">
        <v>148.64558133884384</v>
      </c>
      <c r="AM26" s="514">
        <v>-765.43859349449303</v>
      </c>
      <c r="AN26" s="514">
        <v>106.87565856524134</v>
      </c>
      <c r="AO26" s="514">
        <v>120.70115637195931</v>
      </c>
      <c r="AP26" s="514">
        <v>-496.75939409861132</v>
      </c>
      <c r="AQ26" s="514">
        <v>-122.8701446460791</v>
      </c>
      <c r="AR26" s="506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</row>
    <row r="27" spans="1:85" ht="12.6">
      <c r="B27" s="68"/>
      <c r="C27" s="515"/>
      <c r="D27" s="515"/>
      <c r="E27" s="515"/>
      <c r="F27" s="515"/>
      <c r="G27" s="515"/>
      <c r="H27" s="515"/>
      <c r="I27" s="515"/>
      <c r="J27" s="515"/>
      <c r="K27" s="515"/>
      <c r="L27" s="515"/>
      <c r="M27" s="515"/>
      <c r="N27" s="515"/>
      <c r="O27" s="516"/>
      <c r="P27" s="516"/>
      <c r="Q27" s="516"/>
      <c r="R27" s="516"/>
      <c r="S27" s="516"/>
      <c r="T27" s="516"/>
      <c r="U27" s="516"/>
      <c r="V27" s="516"/>
      <c r="W27" s="516"/>
      <c r="X27" s="516"/>
      <c r="Y27" s="516"/>
      <c r="Z27" s="517"/>
      <c r="AA27" s="517"/>
      <c r="AB27" s="517"/>
      <c r="AC27" s="517"/>
      <c r="AD27" s="517"/>
      <c r="AE27" s="517"/>
      <c r="AF27" s="517"/>
      <c r="AG27" s="517"/>
      <c r="AH27" s="517"/>
      <c r="AI27" s="517"/>
      <c r="AJ27" s="517"/>
      <c r="AK27" s="517"/>
      <c r="AL27" s="517"/>
      <c r="AM27" s="517"/>
      <c r="AN27" s="517"/>
      <c r="AO27" s="517"/>
      <c r="AP27" s="517"/>
      <c r="AQ27" s="517"/>
      <c r="AR27" s="506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</row>
    <row r="28" spans="1:85" ht="12.6">
      <c r="B28" s="48" t="s">
        <v>84</v>
      </c>
      <c r="C28" s="17">
        <v>357.75015506638675</v>
      </c>
      <c r="D28" s="17">
        <v>-207.97438048059138</v>
      </c>
      <c r="E28" s="17">
        <v>174.3978173959938</v>
      </c>
      <c r="F28" s="17">
        <v>87.708755357804606</v>
      </c>
      <c r="G28" s="17">
        <v>-316.95203921843142</v>
      </c>
      <c r="H28" s="17">
        <v>-64.698775788425564</v>
      </c>
      <c r="I28" s="17">
        <v>8.2275442085002055</v>
      </c>
      <c r="J28" s="17">
        <v>-673.99146216672852</v>
      </c>
      <c r="K28" s="17">
        <v>-218.45019075238292</v>
      </c>
      <c r="L28" s="17">
        <v>-337.2893387015755</v>
      </c>
      <c r="M28" s="17">
        <v>-378.91837466686917</v>
      </c>
      <c r="N28" s="17">
        <v>-834.17336121029348</v>
      </c>
      <c r="O28" s="17">
        <v>-822.46697760804113</v>
      </c>
      <c r="P28" s="17">
        <v>237.66242128403593</v>
      </c>
      <c r="Q28" s="17">
        <v>-271.11640651324939</v>
      </c>
      <c r="R28" s="17">
        <v>-760.05790223805798</v>
      </c>
      <c r="S28" s="17">
        <v>-514.60638493077818</v>
      </c>
      <c r="T28" s="17">
        <v>-114.48468486878204</v>
      </c>
      <c r="U28" s="17">
        <v>-535.66462040149975</v>
      </c>
      <c r="V28" s="17">
        <v>-114.13212404482437</v>
      </c>
      <c r="W28" s="17">
        <v>1555.3865800199546</v>
      </c>
      <c r="X28" s="17">
        <v>-987.4814832565728</v>
      </c>
      <c r="Y28" s="17">
        <v>-1302.9981560061983</v>
      </c>
      <c r="Z28" s="214">
        <v>-628.08695138423354</v>
      </c>
      <c r="AA28" s="214">
        <v>-10822.510258551407</v>
      </c>
      <c r="AB28" s="214">
        <v>-169.84864758129743</v>
      </c>
      <c r="AC28" s="214">
        <v>-381.34434348255536</v>
      </c>
      <c r="AD28" s="214">
        <v>-1435.3614182617666</v>
      </c>
      <c r="AE28" s="214">
        <v>-2120.5760792423421</v>
      </c>
      <c r="AF28" s="214">
        <v>53.748161676978754</v>
      </c>
      <c r="AG28" s="214">
        <v>-943.4519547269939</v>
      </c>
      <c r="AH28" s="214">
        <v>-900.44923200088056</v>
      </c>
      <c r="AI28" s="214">
        <v>-293.49337662371784</v>
      </c>
      <c r="AJ28" s="214">
        <v>2784.0376020043018</v>
      </c>
      <c r="AK28" s="214">
        <v>-2716.8983694438648</v>
      </c>
      <c r="AL28" s="214">
        <v>1022.403864687898</v>
      </c>
      <c r="AM28" s="214">
        <v>-516.08620553094806</v>
      </c>
      <c r="AN28" s="214">
        <v>1689.4776230527586</v>
      </c>
      <c r="AO28" s="214">
        <v>2299.0704526795184</v>
      </c>
      <c r="AP28" s="214">
        <v>860.61608381895837</v>
      </c>
      <c r="AQ28" s="214">
        <v>-3709.5560492136574</v>
      </c>
      <c r="AR28" s="506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</row>
    <row r="29" spans="1:85" ht="12.75" customHeight="1">
      <c r="B29" s="182" t="s">
        <v>85</v>
      </c>
      <c r="C29" s="17">
        <v>90.189584300037779</v>
      </c>
      <c r="D29" s="17">
        <v>-499.23393605583834</v>
      </c>
      <c r="E29" s="17">
        <v>262.45166332299698</v>
      </c>
      <c r="F29" s="17">
        <v>97.984806998571628</v>
      </c>
      <c r="G29" s="17">
        <v>-861.54805692998525</v>
      </c>
      <c r="H29" s="17">
        <v>987.66410493125022</v>
      </c>
      <c r="I29" s="17">
        <v>-109.6121607064685</v>
      </c>
      <c r="J29" s="17">
        <v>-522.24431079850103</v>
      </c>
      <c r="K29" s="17">
        <v>1108.9458347826424</v>
      </c>
      <c r="L29" s="17">
        <v>-700.99380038310426</v>
      </c>
      <c r="M29" s="17">
        <v>-613.43365099472237</v>
      </c>
      <c r="N29" s="17">
        <v>5683.6762385650527</v>
      </c>
      <c r="O29" s="17">
        <v>-1461.8709391682034</v>
      </c>
      <c r="P29" s="17">
        <v>-381.58314420182677</v>
      </c>
      <c r="Q29" s="17">
        <v>-215.54338045404546</v>
      </c>
      <c r="R29" s="17">
        <v>-596.49330613672828</v>
      </c>
      <c r="S29" s="17">
        <v>-1547.1644667506146</v>
      </c>
      <c r="T29" s="17">
        <v>245.39626571429494</v>
      </c>
      <c r="U29" s="17">
        <v>-645.14612666407652</v>
      </c>
      <c r="V29" s="17">
        <v>-383.02547581643864</v>
      </c>
      <c r="W29" s="17">
        <v>2183.7090947443194</v>
      </c>
      <c r="X29" s="17">
        <v>-1170.2134255896378</v>
      </c>
      <c r="Y29" s="17">
        <v>-2173.5858867713741</v>
      </c>
      <c r="Z29" s="214">
        <v>5110.9842181144595</v>
      </c>
      <c r="AA29" s="214">
        <v>-1913.5521837318993</v>
      </c>
      <c r="AB29" s="214">
        <v>-1510.910904442072</v>
      </c>
      <c r="AC29" s="214">
        <v>1951.9721222256267</v>
      </c>
      <c r="AD29" s="214">
        <v>-1214.2391217184449</v>
      </c>
      <c r="AE29" s="214">
        <v>-2543.8859727732643</v>
      </c>
      <c r="AF29" s="214">
        <v>-227.77170505118985</v>
      </c>
      <c r="AG29" s="214">
        <v>-1330.9731950011842</v>
      </c>
      <c r="AH29" s="214">
        <v>-744.71156376120075</v>
      </c>
      <c r="AI29" s="214">
        <v>-356.39775919992286</v>
      </c>
      <c r="AJ29" s="214">
        <v>1762.7615655931427</v>
      </c>
      <c r="AK29" s="214">
        <v>39470.515456064808</v>
      </c>
      <c r="AL29" s="214">
        <v>-10450.432272910295</v>
      </c>
      <c r="AM29" s="214">
        <v>-12776.841480979339</v>
      </c>
      <c r="AN29" s="214">
        <v>11489.387154165501</v>
      </c>
      <c r="AO29" s="214">
        <v>2094.241073377028</v>
      </c>
      <c r="AP29" s="214">
        <v>336.11801604029642</v>
      </c>
      <c r="AQ29" s="214">
        <v>-5317.8645944831569</v>
      </c>
      <c r="AR29" s="506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</row>
    <row r="30" spans="1:85" ht="12.75" customHeight="1">
      <c r="B30" s="183" t="s">
        <v>86</v>
      </c>
      <c r="C30" s="516">
        <v>0</v>
      </c>
      <c r="D30" s="516">
        <v>0</v>
      </c>
      <c r="E30" s="516">
        <v>0</v>
      </c>
      <c r="F30" s="516">
        <v>0</v>
      </c>
      <c r="G30" s="516">
        <v>0</v>
      </c>
      <c r="H30" s="516">
        <v>0</v>
      </c>
      <c r="I30" s="516">
        <v>0</v>
      </c>
      <c r="J30" s="516">
        <v>0</v>
      </c>
      <c r="K30" s="516">
        <v>0</v>
      </c>
      <c r="L30" s="516">
        <v>0</v>
      </c>
      <c r="M30" s="18">
        <v>108.477568275</v>
      </c>
      <c r="N30" s="18">
        <v>-107.0600296328947</v>
      </c>
      <c r="O30" s="516">
        <v>0</v>
      </c>
      <c r="P30" s="516">
        <v>0</v>
      </c>
      <c r="Q30" s="516">
        <v>0</v>
      </c>
      <c r="R30" s="516">
        <v>0</v>
      </c>
      <c r="S30" s="516">
        <v>0</v>
      </c>
      <c r="T30" s="516">
        <v>0</v>
      </c>
      <c r="U30" s="516">
        <v>0</v>
      </c>
      <c r="V30" s="516">
        <v>0</v>
      </c>
      <c r="W30" s="516">
        <v>0</v>
      </c>
      <c r="X30" s="516">
        <v>0</v>
      </c>
      <c r="Y30" s="516">
        <v>0</v>
      </c>
      <c r="Z30" s="516">
        <v>0</v>
      </c>
      <c r="AA30" s="516">
        <v>0</v>
      </c>
      <c r="AB30" s="516">
        <v>0</v>
      </c>
      <c r="AC30" s="516">
        <v>0</v>
      </c>
      <c r="AD30" s="516">
        <v>0</v>
      </c>
      <c r="AE30" s="516">
        <v>0</v>
      </c>
      <c r="AF30" s="276">
        <v>0</v>
      </c>
      <c r="AG30" s="228">
        <v>0</v>
      </c>
      <c r="AH30" s="228">
        <v>0</v>
      </c>
      <c r="AI30" s="228">
        <v>0</v>
      </c>
      <c r="AJ30" s="228">
        <v>0</v>
      </c>
      <c r="AK30" s="228">
        <v>40798.648994127601</v>
      </c>
      <c r="AL30" s="228">
        <v>-11544.323580115089</v>
      </c>
      <c r="AM30" s="228">
        <v>-14462.175637213384</v>
      </c>
      <c r="AN30" s="228">
        <v>3846.0667486307343</v>
      </c>
      <c r="AO30" s="228">
        <v>-55.692619968856683</v>
      </c>
      <c r="AP30" s="228">
        <v>51.849123872690946</v>
      </c>
      <c r="AQ30" s="228">
        <v>-3963.9533558658195</v>
      </c>
      <c r="AR30" s="506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</row>
    <row r="31" spans="1:85" ht="12.75" customHeight="1">
      <c r="B31" s="183" t="s">
        <v>87</v>
      </c>
      <c r="C31" s="18">
        <v>90.189584300037779</v>
      </c>
      <c r="D31" s="18">
        <v>-499.23393605583834</v>
      </c>
      <c r="E31" s="18">
        <v>262.45166332299698</v>
      </c>
      <c r="F31" s="18">
        <v>97.984806998571628</v>
      </c>
      <c r="G31" s="18">
        <v>-861.54805692998525</v>
      </c>
      <c r="H31" s="18">
        <v>987.66410493125022</v>
      </c>
      <c r="I31" s="18">
        <v>-109.6121607064685</v>
      </c>
      <c r="J31" s="18">
        <v>-522.24431079850103</v>
      </c>
      <c r="K31" s="18">
        <v>1108.9458347826424</v>
      </c>
      <c r="L31" s="18">
        <v>-700.99380038310426</v>
      </c>
      <c r="M31" s="18">
        <v>-721.91121926972232</v>
      </c>
      <c r="N31" s="18">
        <v>5790.7362681979475</v>
      </c>
      <c r="O31" s="18">
        <v>-1461.8709391682034</v>
      </c>
      <c r="P31" s="18">
        <v>-381.58314420182677</v>
      </c>
      <c r="Q31" s="18">
        <v>-215.54338045404546</v>
      </c>
      <c r="R31" s="18">
        <v>-596.49330613672828</v>
      </c>
      <c r="S31" s="18">
        <v>-1547.1644667506146</v>
      </c>
      <c r="T31" s="18">
        <v>245.39626571429494</v>
      </c>
      <c r="U31" s="18">
        <v>-645.14612666407652</v>
      </c>
      <c r="V31" s="18">
        <v>-383.02547581643864</v>
      </c>
      <c r="W31" s="18">
        <v>2183.7090947443194</v>
      </c>
      <c r="X31" s="18">
        <v>-1170.2134255896378</v>
      </c>
      <c r="Y31" s="18">
        <v>-2173.5858867713741</v>
      </c>
      <c r="Z31" s="228">
        <v>5110.9842181144595</v>
      </c>
      <c r="AA31" s="228">
        <v>-1913.5521837318993</v>
      </c>
      <c r="AB31" s="228">
        <v>-1510.910904442072</v>
      </c>
      <c r="AC31" s="228">
        <v>1951.9721222256267</v>
      </c>
      <c r="AD31" s="228">
        <v>-1214.2391217184449</v>
      </c>
      <c r="AE31" s="228">
        <v>-2543.8859727732643</v>
      </c>
      <c r="AF31" s="228">
        <v>-227.77170505118985</v>
      </c>
      <c r="AG31" s="228">
        <v>-1330.9731950011842</v>
      </c>
      <c r="AH31" s="228">
        <v>-744.71156376120075</v>
      </c>
      <c r="AI31" s="228">
        <v>-356.39775919992286</v>
      </c>
      <c r="AJ31" s="228">
        <v>1762.7615655931427</v>
      </c>
      <c r="AK31" s="228">
        <v>-1328.1335380627954</v>
      </c>
      <c r="AL31" s="228">
        <v>1093.8913072047949</v>
      </c>
      <c r="AM31" s="228">
        <v>1685.334156234044</v>
      </c>
      <c r="AN31" s="228">
        <v>7643.3204055347669</v>
      </c>
      <c r="AO31" s="228">
        <v>2149.9336933458849</v>
      </c>
      <c r="AP31" s="228">
        <v>284.26889216760549</v>
      </c>
      <c r="AQ31" s="228">
        <v>-1353.9112386173379</v>
      </c>
      <c r="AR31" s="506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</row>
    <row r="32" spans="1:85" ht="12.75" customHeight="1">
      <c r="B32" s="184" t="s">
        <v>88</v>
      </c>
      <c r="C32" s="18">
        <v>231.77540827716231</v>
      </c>
      <c r="D32" s="18">
        <v>-500.21989118583832</v>
      </c>
      <c r="E32" s="18">
        <v>262.07753452299698</v>
      </c>
      <c r="F32" s="18">
        <v>93.642126508571621</v>
      </c>
      <c r="G32" s="18">
        <v>-866.53850839998529</v>
      </c>
      <c r="H32" s="18">
        <v>984.24392274125023</v>
      </c>
      <c r="I32" s="18">
        <v>-328.73234219646849</v>
      </c>
      <c r="J32" s="18">
        <v>-524.83311393850101</v>
      </c>
      <c r="K32" s="18">
        <v>1101.5940288326424</v>
      </c>
      <c r="L32" s="18">
        <v>-707.81848028310424</v>
      </c>
      <c r="M32" s="18">
        <v>-736.06202612972231</v>
      </c>
      <c r="N32" s="18">
        <v>5789.2415399979473</v>
      </c>
      <c r="O32" s="18">
        <v>-1469.7050317082035</v>
      </c>
      <c r="P32" s="18">
        <v>-386.72949728182675</v>
      </c>
      <c r="Q32" s="18">
        <v>-223.80421394404544</v>
      </c>
      <c r="R32" s="18">
        <v>-600.6956124167283</v>
      </c>
      <c r="S32" s="18">
        <v>-1547.4557670806146</v>
      </c>
      <c r="T32" s="18">
        <v>241.26271341429495</v>
      </c>
      <c r="U32" s="18">
        <v>-656.13859814407647</v>
      </c>
      <c r="V32" s="18">
        <v>-405.72203315643867</v>
      </c>
      <c r="W32" s="18">
        <v>2175.4725130643192</v>
      </c>
      <c r="X32" s="18">
        <v>-1172.0754446096378</v>
      </c>
      <c r="Y32" s="18">
        <v>-2169.3923192113743</v>
      </c>
      <c r="Z32" s="228">
        <v>5112.3400101444595</v>
      </c>
      <c r="AA32" s="228">
        <v>-1917.7822806818992</v>
      </c>
      <c r="AB32" s="228">
        <v>-1591.595759852072</v>
      </c>
      <c r="AC32" s="228">
        <v>1951.5588067556266</v>
      </c>
      <c r="AD32" s="228">
        <v>-1219.1894220884449</v>
      </c>
      <c r="AE32" s="228">
        <v>-2539.1500104032643</v>
      </c>
      <c r="AF32" s="228">
        <v>-226.32432564118986</v>
      </c>
      <c r="AG32" s="228">
        <v>-1335.4376165311842</v>
      </c>
      <c r="AH32" s="228">
        <v>-631.02416197120078</v>
      </c>
      <c r="AI32" s="228">
        <v>-355.95675779992285</v>
      </c>
      <c r="AJ32" s="228">
        <v>1764.5410603731427</v>
      </c>
      <c r="AK32" s="228">
        <v>-1326.4307725027954</v>
      </c>
      <c r="AL32" s="228">
        <v>1094.9027489447949</v>
      </c>
      <c r="AM32" s="228">
        <v>1685.1651124240441</v>
      </c>
      <c r="AN32" s="228">
        <v>7644.4523378847671</v>
      </c>
      <c r="AO32" s="228">
        <v>2148.7746206358847</v>
      </c>
      <c r="AP32" s="228">
        <v>283.96543374760546</v>
      </c>
      <c r="AQ32" s="228">
        <v>-1357.2598195173377</v>
      </c>
      <c r="AR32" s="506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</row>
    <row r="33" spans="1:85" s="529" customFormat="1" ht="12.75" customHeight="1">
      <c r="A33" s="188"/>
      <c r="B33" s="202" t="s">
        <v>398</v>
      </c>
      <c r="C33" s="18">
        <v>-302.37963929858694</v>
      </c>
      <c r="D33" s="18">
        <v>-340.39791281552721</v>
      </c>
      <c r="E33" s="18">
        <v>11.664241856434165</v>
      </c>
      <c r="F33" s="18">
        <v>-229.77400825350543</v>
      </c>
      <c r="G33" s="18">
        <v>-771.60447481581468</v>
      </c>
      <c r="H33" s="18">
        <v>729.74176621866582</v>
      </c>
      <c r="I33" s="18">
        <v>-78.656623922187848</v>
      </c>
      <c r="J33" s="18">
        <v>-247.65613895586966</v>
      </c>
      <c r="K33" s="18">
        <v>1067.5426617712765</v>
      </c>
      <c r="L33" s="18">
        <v>-928.98331060004966</v>
      </c>
      <c r="M33" s="18">
        <v>-382.19062513526688</v>
      </c>
      <c r="N33" s="18">
        <v>5101.7246179428503</v>
      </c>
      <c r="O33" s="18">
        <v>-1437.8410290668232</v>
      </c>
      <c r="P33" s="18">
        <v>240.16646263138739</v>
      </c>
      <c r="Q33" s="18">
        <v>-602.53806589198609</v>
      </c>
      <c r="R33" s="18">
        <v>-938.57352927586999</v>
      </c>
      <c r="S33" s="18">
        <v>-1212.2584869751552</v>
      </c>
      <c r="T33" s="18">
        <v>438.70596529255045</v>
      </c>
      <c r="U33" s="18">
        <v>-631.62439089534507</v>
      </c>
      <c r="V33" s="18">
        <v>-142.92748933358845</v>
      </c>
      <c r="W33" s="18">
        <v>2252.2837281837606</v>
      </c>
      <c r="X33" s="18">
        <v>-1663.8152081101209</v>
      </c>
      <c r="Y33" s="18">
        <v>-1970.4565345753779</v>
      </c>
      <c r="Z33" s="18">
        <v>4929.9809603867188</v>
      </c>
      <c r="AA33" s="18">
        <v>-1319.8662786807752</v>
      </c>
      <c r="AB33" s="18">
        <v>-1737.6057444923799</v>
      </c>
      <c r="AC33" s="18">
        <v>2019.1668872269213</v>
      </c>
      <c r="AD33" s="18">
        <v>-1134.2214881863504</v>
      </c>
      <c r="AE33" s="18">
        <v>-2703.4553305030267</v>
      </c>
      <c r="AF33" s="18">
        <v>-990.46373672997572</v>
      </c>
      <c r="AG33" s="18">
        <v>-1185.204057947117</v>
      </c>
      <c r="AH33" s="18">
        <v>-333.08789142376435</v>
      </c>
      <c r="AI33" s="18">
        <v>-804.75725263407196</v>
      </c>
      <c r="AJ33" s="18">
        <v>1754.8027014026791</v>
      </c>
      <c r="AK33" s="18">
        <v>-1329.6698980103442</v>
      </c>
      <c r="AL33" s="18">
        <v>627.1282415485357</v>
      </c>
      <c r="AM33" s="18">
        <v>934.13698307155835</v>
      </c>
      <c r="AN33" s="18">
        <v>7152.1475820520027</v>
      </c>
      <c r="AO33" s="18">
        <v>-952.90305323764699</v>
      </c>
      <c r="AP33" s="18">
        <v>1959.710856414905</v>
      </c>
      <c r="AQ33" s="18">
        <v>-618.595625067534</v>
      </c>
      <c r="AR33" s="506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</row>
    <row r="34" spans="1:85" s="529" customFormat="1" ht="12.75" customHeight="1">
      <c r="A34" s="188"/>
      <c r="B34" s="191" t="s">
        <v>399</v>
      </c>
      <c r="C34" s="18">
        <v>319.42292604751833</v>
      </c>
      <c r="D34" s="18">
        <v>44.595546222755416</v>
      </c>
      <c r="E34" s="18">
        <v>237.18089835329874</v>
      </c>
      <c r="F34" s="18">
        <v>291.88056662856764</v>
      </c>
      <c r="G34" s="18">
        <v>-48.365762950410513</v>
      </c>
      <c r="H34" s="18">
        <v>272.31681443763847</v>
      </c>
      <c r="I34" s="18">
        <v>-428.6546096863791</v>
      </c>
      <c r="J34" s="18">
        <v>-27.371814403346292</v>
      </c>
      <c r="K34" s="18">
        <v>15.021855821824218</v>
      </c>
      <c r="L34" s="18">
        <v>-19.496931010688673</v>
      </c>
      <c r="M34" s="18">
        <v>-144.89793116063774</v>
      </c>
      <c r="N34" s="18">
        <v>702.79080879888943</v>
      </c>
      <c r="O34" s="18">
        <v>-367.14477441296663</v>
      </c>
      <c r="P34" s="18">
        <v>-346.45346479120406</v>
      </c>
      <c r="Q34" s="18">
        <v>321.6720952062301</v>
      </c>
      <c r="R34" s="18">
        <v>97.336109923789152</v>
      </c>
      <c r="S34" s="18">
        <v>-127.94990712368488</v>
      </c>
      <c r="T34" s="18">
        <v>-169.98610419384752</v>
      </c>
      <c r="U34" s="18">
        <v>-6.4861433344784976</v>
      </c>
      <c r="V34" s="18">
        <v>-237.30427872343688</v>
      </c>
      <c r="W34" s="18">
        <v>-57.024927106675165</v>
      </c>
      <c r="X34" s="18">
        <v>187.46740557660178</v>
      </c>
      <c r="Y34" s="18">
        <v>43.573524503609633</v>
      </c>
      <c r="Z34" s="18">
        <v>227.97793230876823</v>
      </c>
      <c r="AA34" s="18">
        <v>-664.45736796184406</v>
      </c>
      <c r="AB34" s="18">
        <v>89.089111540957958</v>
      </c>
      <c r="AC34" s="18">
        <v>-6.7483743206418296</v>
      </c>
      <c r="AD34" s="18">
        <v>-61.623811336962127</v>
      </c>
      <c r="AE34" s="18">
        <v>147.53830847518256</v>
      </c>
      <c r="AF34" s="18">
        <v>728.13776191097372</v>
      </c>
      <c r="AG34" s="18">
        <v>-528.36867393613988</v>
      </c>
      <c r="AH34" s="18">
        <v>41.671537243142609</v>
      </c>
      <c r="AI34" s="18">
        <v>446.82824430662822</v>
      </c>
      <c r="AJ34" s="18">
        <v>-223.11509370753345</v>
      </c>
      <c r="AK34" s="18">
        <v>-62.716215186006366</v>
      </c>
      <c r="AL34" s="18">
        <v>387.10679338418652</v>
      </c>
      <c r="AM34" s="18">
        <v>-106.79281261704415</v>
      </c>
      <c r="AN34" s="18">
        <v>391.77245201767153</v>
      </c>
      <c r="AO34" s="18">
        <v>2977.7249350757997</v>
      </c>
      <c r="AP34" s="18">
        <v>-2179.1695972397715</v>
      </c>
      <c r="AQ34" s="18">
        <v>436.94390871319808</v>
      </c>
      <c r="AR34" s="506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</row>
    <row r="35" spans="1:85" ht="12.75" customHeight="1">
      <c r="B35" s="202" t="s">
        <v>400</v>
      </c>
      <c r="C35" s="18">
        <v>214.73212152823092</v>
      </c>
      <c r="D35" s="18">
        <v>-204.4175245930665</v>
      </c>
      <c r="E35" s="18">
        <v>-86.767605686735891</v>
      </c>
      <c r="F35" s="18">
        <v>31.535568133509411</v>
      </c>
      <c r="G35" s="18">
        <v>-46.568270633760065</v>
      </c>
      <c r="H35" s="18">
        <v>-17.814657915054006</v>
      </c>
      <c r="I35" s="18">
        <v>178.5788914120985</v>
      </c>
      <c r="J35" s="18">
        <v>-249.805160579285</v>
      </c>
      <c r="K35" s="18">
        <v>23.309068089541885</v>
      </c>
      <c r="L35" s="18">
        <v>243.40621124763402</v>
      </c>
      <c r="M35" s="18">
        <v>-203.24553483381771</v>
      </c>
      <c r="N35" s="18">
        <v>-14.635855743792087</v>
      </c>
      <c r="O35" s="18">
        <v>340.06140577158635</v>
      </c>
      <c r="P35" s="18">
        <v>-278.10309512201007</v>
      </c>
      <c r="Q35" s="18">
        <v>-7.69753062828946</v>
      </c>
      <c r="R35" s="18">
        <v>241.95632393535251</v>
      </c>
      <c r="S35" s="18">
        <v>-205.55182298177456</v>
      </c>
      <c r="T35" s="18">
        <v>-24.168830184408002</v>
      </c>
      <c r="U35" s="18">
        <v>-18.377463914252822</v>
      </c>
      <c r="V35" s="18">
        <v>-25.574255099413342</v>
      </c>
      <c r="W35" s="18">
        <v>-15.119988012766653</v>
      </c>
      <c r="X35" s="18">
        <v>303.87031792388143</v>
      </c>
      <c r="Y35" s="18">
        <v>-243.05269913960606</v>
      </c>
      <c r="Z35" s="18">
        <v>-46.113062551028023</v>
      </c>
      <c r="AA35" s="18">
        <v>66.54136596072</v>
      </c>
      <c r="AB35" s="18">
        <v>56.92087309935004</v>
      </c>
      <c r="AC35" s="18">
        <v>-60.859706150652649</v>
      </c>
      <c r="AD35" s="18">
        <v>-23.344122565132459</v>
      </c>
      <c r="AE35" s="18">
        <v>16.767011624580032</v>
      </c>
      <c r="AF35" s="18">
        <v>36.001649177812148</v>
      </c>
      <c r="AG35" s="18">
        <v>378.13511535207272</v>
      </c>
      <c r="AH35" s="18">
        <v>-339.60780779057905</v>
      </c>
      <c r="AI35" s="18">
        <v>1.9722505275209128</v>
      </c>
      <c r="AJ35" s="18">
        <v>232.85345267799693</v>
      </c>
      <c r="AK35" s="18">
        <v>65.955340693555272</v>
      </c>
      <c r="AL35" s="18">
        <v>80.667714012072565</v>
      </c>
      <c r="AM35" s="18">
        <v>857.82094196952994</v>
      </c>
      <c r="AN35" s="18">
        <v>100.53230381509289</v>
      </c>
      <c r="AO35" s="18">
        <v>123.95273879773205</v>
      </c>
      <c r="AP35" s="18">
        <v>503.42417457247194</v>
      </c>
      <c r="AQ35" s="18">
        <v>-1175.6081031630017</v>
      </c>
      <c r="AR35" s="506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</row>
    <row r="36" spans="1:85" ht="12.75" customHeight="1">
      <c r="B36" s="191" t="s">
        <v>89</v>
      </c>
      <c r="C36" s="18">
        <v>0</v>
      </c>
      <c r="D36" s="18">
        <v>0</v>
      </c>
      <c r="E36" s="18">
        <v>100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-4.2795568499999916</v>
      </c>
      <c r="L36" s="18">
        <v>-2.7444499200000081</v>
      </c>
      <c r="M36" s="18">
        <v>-5.7279350000000022</v>
      </c>
      <c r="N36" s="18">
        <v>-0.63803099999999802</v>
      </c>
      <c r="O36" s="18">
        <v>-4.7806339999999921</v>
      </c>
      <c r="P36" s="18">
        <v>-2.3394000000000119</v>
      </c>
      <c r="Q36" s="18">
        <v>64.759287370000024</v>
      </c>
      <c r="R36" s="18">
        <v>-1.4145170000000178</v>
      </c>
      <c r="S36" s="18">
        <v>-1.6955499999999972</v>
      </c>
      <c r="T36" s="18">
        <v>-3.2883175000000051</v>
      </c>
      <c r="U36" s="18">
        <v>0.34940000000000282</v>
      </c>
      <c r="V36" s="18">
        <v>8.3990000000000009E-2</v>
      </c>
      <c r="W36" s="18">
        <v>-4.6663000000000068</v>
      </c>
      <c r="X36" s="18">
        <v>0.40203999999999951</v>
      </c>
      <c r="Y36" s="18">
        <v>0.54339000000001647</v>
      </c>
      <c r="Z36" s="18">
        <v>0.49418000000000006</v>
      </c>
      <c r="AA36" s="18">
        <v>0</v>
      </c>
      <c r="AB36" s="18">
        <v>0</v>
      </c>
      <c r="AC36" s="517">
        <v>0</v>
      </c>
      <c r="AD36" s="517">
        <v>0</v>
      </c>
      <c r="AE36" s="517">
        <v>0</v>
      </c>
      <c r="AF36" s="517">
        <v>0</v>
      </c>
      <c r="AG36" s="517">
        <v>0</v>
      </c>
      <c r="AH36" s="517">
        <v>0</v>
      </c>
      <c r="AI36" s="517">
        <v>0</v>
      </c>
      <c r="AJ36" s="517">
        <v>0</v>
      </c>
      <c r="AK36" s="517">
        <v>0</v>
      </c>
      <c r="AL36" s="517">
        <v>0</v>
      </c>
      <c r="AM36" s="517">
        <v>0</v>
      </c>
      <c r="AN36" s="517">
        <v>0</v>
      </c>
      <c r="AO36" s="517">
        <v>0</v>
      </c>
      <c r="AP36" s="517">
        <v>0</v>
      </c>
      <c r="AQ36" s="517">
        <v>0</v>
      </c>
      <c r="AR36" s="506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</row>
    <row r="37" spans="1:85" ht="12.6" customHeight="1">
      <c r="B37" s="184" t="s">
        <v>90</v>
      </c>
      <c r="C37" s="18">
        <v>-141.58582397712453</v>
      </c>
      <c r="D37" s="18">
        <v>0.98595513000000068</v>
      </c>
      <c r="E37" s="18">
        <v>0.37412880000000115</v>
      </c>
      <c r="F37" s="18">
        <v>4.3426804899999993</v>
      </c>
      <c r="G37" s="18">
        <v>4.9904514699999982</v>
      </c>
      <c r="H37" s="18">
        <v>3.420182190000002</v>
      </c>
      <c r="I37" s="18">
        <v>219.12018148999999</v>
      </c>
      <c r="J37" s="18">
        <v>2.5888031400000031</v>
      </c>
      <c r="K37" s="18">
        <v>7.3518059500000001</v>
      </c>
      <c r="L37" s="18">
        <v>6.8246799000000022</v>
      </c>
      <c r="M37" s="18">
        <v>14.150806859999987</v>
      </c>
      <c r="N37" s="18">
        <v>1.4947282000000097</v>
      </c>
      <c r="O37" s="18">
        <v>7.8340925400000003</v>
      </c>
      <c r="P37" s="18">
        <v>5.1463530799999972</v>
      </c>
      <c r="Q37" s="18">
        <v>8.260833489999996</v>
      </c>
      <c r="R37" s="18">
        <v>4.2023062800000019</v>
      </c>
      <c r="S37" s="18">
        <v>0.291300329999995</v>
      </c>
      <c r="T37" s="18">
        <v>4.1335522999999945</v>
      </c>
      <c r="U37" s="18">
        <v>10.992471479999999</v>
      </c>
      <c r="V37" s="18">
        <v>22.696557339999998</v>
      </c>
      <c r="W37" s="18">
        <v>8.2365816800000076</v>
      </c>
      <c r="X37" s="18">
        <v>1.8620190200000053</v>
      </c>
      <c r="Y37" s="18">
        <v>-4.1935675600000053</v>
      </c>
      <c r="Z37" s="18">
        <v>-1.3557920300000106</v>
      </c>
      <c r="AA37" s="18">
        <v>4.2300969500000107</v>
      </c>
      <c r="AB37" s="18">
        <v>80.684855409999983</v>
      </c>
      <c r="AC37" s="18">
        <v>0.41331547000000057</v>
      </c>
      <c r="AD37" s="18">
        <v>4.9503003700000079</v>
      </c>
      <c r="AE37" s="18">
        <v>-4.7359623700000029</v>
      </c>
      <c r="AF37" s="18">
        <v>-1.4473794100000035</v>
      </c>
      <c r="AG37" s="18">
        <v>4.4644215300000027</v>
      </c>
      <c r="AH37" s="18">
        <v>3.8125982099999902</v>
      </c>
      <c r="AI37" s="18">
        <v>-0.44100140000000465</v>
      </c>
      <c r="AJ37" s="18">
        <v>-1.7794947800000074</v>
      </c>
      <c r="AK37" s="18">
        <v>-1.7027655600000031</v>
      </c>
      <c r="AL37" s="18">
        <v>-1.0114417399999951</v>
      </c>
      <c r="AM37" s="18">
        <v>0.16904380999999091</v>
      </c>
      <c r="AN37" s="18">
        <v>-1.1319323499999854</v>
      </c>
      <c r="AO37" s="18">
        <v>1.1590727100000038</v>
      </c>
      <c r="AP37" s="18">
        <v>0.30345841999999834</v>
      </c>
      <c r="AQ37" s="18">
        <v>3.3485809000000017</v>
      </c>
      <c r="AR37" s="506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</row>
    <row r="38" spans="1:85" ht="12.6" customHeight="1">
      <c r="B38" s="184" t="s">
        <v>91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28"/>
      <c r="AA38" s="228">
        <v>0</v>
      </c>
      <c r="AB38" s="228">
        <v>0</v>
      </c>
      <c r="AC38" s="517">
        <v>0</v>
      </c>
      <c r="AD38" s="517">
        <v>0</v>
      </c>
      <c r="AE38" s="517">
        <v>0</v>
      </c>
      <c r="AF38" s="517">
        <v>0</v>
      </c>
      <c r="AG38" s="517">
        <v>0</v>
      </c>
      <c r="AH38" s="228">
        <v>-117.5</v>
      </c>
      <c r="AI38" s="517">
        <v>0</v>
      </c>
      <c r="AJ38" s="517">
        <v>0</v>
      </c>
      <c r="AK38" s="517">
        <v>0</v>
      </c>
      <c r="AL38" s="517">
        <v>0</v>
      </c>
      <c r="AM38" s="517">
        <v>0</v>
      </c>
      <c r="AN38" s="517">
        <v>0</v>
      </c>
      <c r="AO38" s="517">
        <v>0</v>
      </c>
      <c r="AP38" s="517">
        <v>0</v>
      </c>
      <c r="AQ38" s="517">
        <v>0</v>
      </c>
      <c r="AR38" s="506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</row>
    <row r="39" spans="1:85" ht="12.75" customHeight="1">
      <c r="B39" s="69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506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</row>
    <row r="40" spans="1:85" ht="12.75" customHeight="1">
      <c r="B40" s="182" t="s">
        <v>92</v>
      </c>
      <c r="C40" s="17">
        <v>-267.56057076634897</v>
      </c>
      <c r="D40" s="17">
        <v>-291.25955557524696</v>
      </c>
      <c r="E40" s="17">
        <v>88.053845927003195</v>
      </c>
      <c r="F40" s="17">
        <v>10.276051640767022</v>
      </c>
      <c r="G40" s="17">
        <v>-544.59601771155383</v>
      </c>
      <c r="H40" s="17">
        <v>1052.3628807196758</v>
      </c>
      <c r="I40" s="17">
        <v>-117.83970491496871</v>
      </c>
      <c r="J40" s="17">
        <v>151.74715136822752</v>
      </c>
      <c r="K40" s="17">
        <v>1327.3960255350253</v>
      </c>
      <c r="L40" s="17">
        <v>-363.70446168152876</v>
      </c>
      <c r="M40" s="17">
        <v>-234.5152763278532</v>
      </c>
      <c r="N40" s="17">
        <v>6517.8495997753462</v>
      </c>
      <c r="O40" s="17">
        <v>-639.40396156016232</v>
      </c>
      <c r="P40" s="17">
        <v>-619.2455654858627</v>
      </c>
      <c r="Q40" s="17">
        <v>55.573026059203926</v>
      </c>
      <c r="R40" s="17">
        <v>163.56459610132973</v>
      </c>
      <c r="S40" s="17">
        <v>-1032.5580818198364</v>
      </c>
      <c r="T40" s="17">
        <v>359.88095058307698</v>
      </c>
      <c r="U40" s="17">
        <v>-109.48150626257674</v>
      </c>
      <c r="V40" s="17">
        <v>-268.89335177161428</v>
      </c>
      <c r="W40" s="17">
        <v>628.32251472436462</v>
      </c>
      <c r="X40" s="17">
        <v>-182.73194233306498</v>
      </c>
      <c r="Y40" s="17">
        <v>-870.58773076517582</v>
      </c>
      <c r="Z40" s="214">
        <v>5739.0711694986931</v>
      </c>
      <c r="AA40" s="214">
        <v>8908.9580748195076</v>
      </c>
      <c r="AB40" s="214">
        <v>-1341.0622568607746</v>
      </c>
      <c r="AC40" s="214">
        <v>2333.316465708182</v>
      </c>
      <c r="AD40" s="214">
        <v>221.12229654332168</v>
      </c>
      <c r="AE40" s="214">
        <v>-423.30989353092207</v>
      </c>
      <c r="AF40" s="214">
        <v>-281.51986672816861</v>
      </c>
      <c r="AG40" s="214">
        <v>-387.52124027419029</v>
      </c>
      <c r="AH40" s="214">
        <v>155.73766823967978</v>
      </c>
      <c r="AI40" s="214">
        <v>-62.904382576205009</v>
      </c>
      <c r="AJ40" s="214">
        <v>-1021.2760364111591</v>
      </c>
      <c r="AK40" s="214">
        <v>42187.413825508673</v>
      </c>
      <c r="AL40" s="214">
        <v>-11472.836137598193</v>
      </c>
      <c r="AM40" s="214">
        <v>-12260.755275448391</v>
      </c>
      <c r="AN40" s="214">
        <v>9799.9095311127421</v>
      </c>
      <c r="AO40" s="214">
        <v>-204.82937930249051</v>
      </c>
      <c r="AP40" s="214">
        <v>-524.49806777866195</v>
      </c>
      <c r="AQ40" s="214">
        <v>-1608.3085452694993</v>
      </c>
      <c r="AR40" s="506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</row>
    <row r="41" spans="1:85" ht="12.75" customHeight="1">
      <c r="B41" s="66" t="s">
        <v>86</v>
      </c>
      <c r="C41" s="18">
        <v>-177.18965974649851</v>
      </c>
      <c r="D41" s="18">
        <v>-176.21862011258506</v>
      </c>
      <c r="E41" s="18">
        <v>174.40502545539852</v>
      </c>
      <c r="F41" s="18">
        <v>113.46282941558057</v>
      </c>
      <c r="G41" s="18">
        <v>-323.48433466630865</v>
      </c>
      <c r="H41" s="18">
        <v>1168.6074391169266</v>
      </c>
      <c r="I41" s="18">
        <v>203.03693266881226</v>
      </c>
      <c r="J41" s="18">
        <v>246.19490947045179</v>
      </c>
      <c r="K41" s="18">
        <v>1459.884190382274</v>
      </c>
      <c r="L41" s="18">
        <v>702.55755432881347</v>
      </c>
      <c r="M41" s="18">
        <v>368.49491080016679</v>
      </c>
      <c r="N41" s="18">
        <v>7874.4514179258049</v>
      </c>
      <c r="O41" s="18">
        <v>-94.495726993441394</v>
      </c>
      <c r="P41" s="18">
        <v>-30.317688114837615</v>
      </c>
      <c r="Q41" s="18">
        <v>828.75120592867836</v>
      </c>
      <c r="R41" s="18">
        <v>287.78116791013861</v>
      </c>
      <c r="S41" s="18">
        <v>27.489514816611859</v>
      </c>
      <c r="T41" s="18">
        <v>523.19898788453258</v>
      </c>
      <c r="U41" s="18">
        <v>222.26516582347668</v>
      </c>
      <c r="V41" s="18">
        <v>-5.1883717151466691</v>
      </c>
      <c r="W41" s="18">
        <v>843.81238175808289</v>
      </c>
      <c r="X41" s="18">
        <v>266.53109874913713</v>
      </c>
      <c r="Y41" s="18">
        <v>-594.73431274044356</v>
      </c>
      <c r="Z41" s="228">
        <v>6335.1181314290498</v>
      </c>
      <c r="AA41" s="228">
        <v>-152.87751110220736</v>
      </c>
      <c r="AB41" s="228">
        <v>-19.301903622245998</v>
      </c>
      <c r="AC41" s="228">
        <v>2479.9274778284907</v>
      </c>
      <c r="AD41" s="228">
        <v>-610.55130568919708</v>
      </c>
      <c r="AE41" s="228">
        <v>-274.13929892342571</v>
      </c>
      <c r="AF41" s="228">
        <v>-117.80949974477204</v>
      </c>
      <c r="AG41" s="228">
        <v>-188.36051846606105</v>
      </c>
      <c r="AH41" s="228">
        <v>291.24001236390961</v>
      </c>
      <c r="AI41" s="228">
        <v>33.405826067130462</v>
      </c>
      <c r="AJ41" s="228">
        <v>-573.85028175507193</v>
      </c>
      <c r="AK41" s="228">
        <v>42246.376335531517</v>
      </c>
      <c r="AL41" s="228">
        <v>-11137.641816059737</v>
      </c>
      <c r="AM41" s="228">
        <v>-12087.834204953268</v>
      </c>
      <c r="AN41" s="228">
        <v>9946.4745928762713</v>
      </c>
      <c r="AO41" s="228">
        <v>-64.862248024448405</v>
      </c>
      <c r="AP41" s="228">
        <v>-223.00208574523094</v>
      </c>
      <c r="AQ41" s="228">
        <v>-1397.6268324281048</v>
      </c>
      <c r="AR41" s="506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</row>
    <row r="42" spans="1:85" ht="12.75" customHeight="1">
      <c r="B42" s="65" t="s">
        <v>90</v>
      </c>
      <c r="C42" s="18">
        <v>-177.18965974649851</v>
      </c>
      <c r="D42" s="18">
        <v>-176.21862011258506</v>
      </c>
      <c r="E42" s="18">
        <v>174.40502545539852</v>
      </c>
      <c r="F42" s="18">
        <v>113.46282941558057</v>
      </c>
      <c r="G42" s="18">
        <v>-323.48433466630865</v>
      </c>
      <c r="H42" s="18">
        <v>1168.6074391169266</v>
      </c>
      <c r="I42" s="18">
        <v>203.03693266881226</v>
      </c>
      <c r="J42" s="18">
        <v>246.19490947045179</v>
      </c>
      <c r="K42" s="18">
        <v>1459.884190382274</v>
      </c>
      <c r="L42" s="18">
        <v>702.55755432881347</v>
      </c>
      <c r="M42" s="18">
        <v>368.49491080016679</v>
      </c>
      <c r="N42" s="18">
        <v>7595.1668126626473</v>
      </c>
      <c r="O42" s="18">
        <v>-94.495726993441394</v>
      </c>
      <c r="P42" s="18">
        <v>-30.317688114837615</v>
      </c>
      <c r="Q42" s="18">
        <v>828.75120592867836</v>
      </c>
      <c r="R42" s="18">
        <v>287.78116791013861</v>
      </c>
      <c r="S42" s="18">
        <v>27.489514816611859</v>
      </c>
      <c r="T42" s="18">
        <v>523.19898788453258</v>
      </c>
      <c r="U42" s="18">
        <v>222.26516582347668</v>
      </c>
      <c r="V42" s="18">
        <v>-5.1883717151466691</v>
      </c>
      <c r="W42" s="18">
        <v>843.81238175808289</v>
      </c>
      <c r="X42" s="18">
        <v>266.53109874913713</v>
      </c>
      <c r="Y42" s="18">
        <v>-594.73431274044356</v>
      </c>
      <c r="Z42" s="228">
        <v>6335.1181314290498</v>
      </c>
      <c r="AA42" s="228">
        <v>-152.87751110220736</v>
      </c>
      <c r="AB42" s="228">
        <v>-19.301903622245998</v>
      </c>
      <c r="AC42" s="228">
        <v>2479.9274778284907</v>
      </c>
      <c r="AD42" s="228">
        <v>-610.55130568919708</v>
      </c>
      <c r="AE42" s="228">
        <v>-274.13929892342571</v>
      </c>
      <c r="AF42" s="228">
        <v>-117.80949974477204</v>
      </c>
      <c r="AG42" s="228">
        <v>-188.36051846606105</v>
      </c>
      <c r="AH42" s="228">
        <v>291.24001236390961</v>
      </c>
      <c r="AI42" s="228">
        <v>33.405826067130462</v>
      </c>
      <c r="AJ42" s="228">
        <v>-573.85028175507193</v>
      </c>
      <c r="AK42" s="228">
        <v>-2019.0234606685403</v>
      </c>
      <c r="AL42" s="228">
        <v>-664.84635780654548</v>
      </c>
      <c r="AM42" s="228">
        <v>2418.0178601527805</v>
      </c>
      <c r="AN42" s="228">
        <v>-50.877549980871905</v>
      </c>
      <c r="AO42" s="228">
        <v>-64.862248024448405</v>
      </c>
      <c r="AP42" s="228">
        <v>-223.00208574523094</v>
      </c>
      <c r="AQ42" s="228">
        <v>-1397.6268324281048</v>
      </c>
      <c r="AR42" s="506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</row>
    <row r="43" spans="1:85" ht="12.75" customHeight="1">
      <c r="B43" s="191" t="s">
        <v>401</v>
      </c>
      <c r="C43" s="18">
        <v>157.14145298444723</v>
      </c>
      <c r="D43" s="18">
        <v>4.6104028100640004</v>
      </c>
      <c r="E43" s="18">
        <v>272.4960217399954</v>
      </c>
      <c r="F43" s="18">
        <v>117.34170386819352</v>
      </c>
      <c r="G43" s="18">
        <v>68.261351824770003</v>
      </c>
      <c r="H43" s="18">
        <v>1544.0100576840475</v>
      </c>
      <c r="I43" s="18">
        <v>342.81676941326759</v>
      </c>
      <c r="J43" s="18">
        <v>288.85914588320043</v>
      </c>
      <c r="K43" s="18">
        <v>1522.3573635251437</v>
      </c>
      <c r="L43" s="18">
        <v>864.89130249836103</v>
      </c>
      <c r="M43" s="18">
        <v>664.27589242593683</v>
      </c>
      <c r="N43" s="18">
        <v>7916.2385844876553</v>
      </c>
      <c r="O43" s="18">
        <v>64.289277409493167</v>
      </c>
      <c r="P43" s="18">
        <v>4.1825367364999995</v>
      </c>
      <c r="Q43" s="18">
        <v>914.97360399732838</v>
      </c>
      <c r="R43" s="18">
        <v>428.69543009864458</v>
      </c>
      <c r="S43" s="18">
        <v>278.79996759971999</v>
      </c>
      <c r="T43" s="18">
        <v>797.19336681992615</v>
      </c>
      <c r="U43" s="18">
        <v>355.66659060214289</v>
      </c>
      <c r="V43" s="18">
        <v>20.365050405466668</v>
      </c>
      <c r="W43" s="18">
        <v>917.68712487693858</v>
      </c>
      <c r="X43" s="18">
        <v>420.59992974881425</v>
      </c>
      <c r="Y43" s="18">
        <v>176.99760243501598</v>
      </c>
      <c r="Z43" s="18">
        <v>7595.5411179260082</v>
      </c>
      <c r="AA43" s="18">
        <v>7.4544595958399995</v>
      </c>
      <c r="AB43" s="18">
        <v>11.612360790449998</v>
      </c>
      <c r="AC43" s="18">
        <v>2573.2766049566571</v>
      </c>
      <c r="AD43" s="18">
        <v>131.25168555778097</v>
      </c>
      <c r="AE43" s="18">
        <v>234.77981265624859</v>
      </c>
      <c r="AF43" s="18">
        <v>224.02853895983532</v>
      </c>
      <c r="AG43" s="18">
        <v>10.508423873957273</v>
      </c>
      <c r="AH43" s="18">
        <v>339.41319069103292</v>
      </c>
      <c r="AI43" s="18">
        <v>128.99823905142</v>
      </c>
      <c r="AJ43" s="18">
        <v>668.82560532742366</v>
      </c>
      <c r="AK43" s="18">
        <v>236.04805218810532</v>
      </c>
      <c r="AL43" s="18">
        <v>501.07094433643243</v>
      </c>
      <c r="AM43" s="18">
        <v>81.858219200760004</v>
      </c>
      <c r="AN43" s="18">
        <v>0</v>
      </c>
      <c r="AO43" s="18">
        <v>32.191487860951575</v>
      </c>
      <c r="AP43" s="18">
        <v>74.882399282158005</v>
      </c>
      <c r="AQ43" s="18">
        <v>69.608309758433663</v>
      </c>
      <c r="AR43" s="506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</row>
    <row r="44" spans="1:85" ht="12.75" customHeight="1">
      <c r="B44" s="191" t="s">
        <v>402</v>
      </c>
      <c r="C44" s="18">
        <v>334.33111273094573</v>
      </c>
      <c r="D44" s="18">
        <v>180.82902292264905</v>
      </c>
      <c r="E44" s="18">
        <v>98.090996284596883</v>
      </c>
      <c r="F44" s="18">
        <v>3.8788744526129415</v>
      </c>
      <c r="G44" s="18">
        <v>391.74568649107863</v>
      </c>
      <c r="H44" s="18">
        <v>375.40261856712101</v>
      </c>
      <c r="I44" s="18">
        <v>139.77983674445534</v>
      </c>
      <c r="J44" s="18">
        <v>42.664236412748629</v>
      </c>
      <c r="K44" s="18">
        <v>62.473173142869726</v>
      </c>
      <c r="L44" s="18">
        <v>162.33374816954753</v>
      </c>
      <c r="M44" s="18">
        <v>295.78098162577004</v>
      </c>
      <c r="N44" s="18">
        <v>321.07177182500783</v>
      </c>
      <c r="O44" s="18">
        <v>158.78500440293456</v>
      </c>
      <c r="P44" s="18">
        <v>34.500224851337613</v>
      </c>
      <c r="Q44" s="18">
        <v>86.222398068650065</v>
      </c>
      <c r="R44" s="18">
        <v>140.914262188506</v>
      </c>
      <c r="S44" s="18">
        <v>251.31045278310813</v>
      </c>
      <c r="T44" s="18">
        <v>273.99437893539357</v>
      </c>
      <c r="U44" s="18">
        <v>133.40142477866621</v>
      </c>
      <c r="V44" s="18">
        <v>25.553422120613337</v>
      </c>
      <c r="W44" s="18">
        <v>73.874743118855719</v>
      </c>
      <c r="X44" s="18">
        <v>154.06883099967712</v>
      </c>
      <c r="Y44" s="18">
        <v>771.73191517545956</v>
      </c>
      <c r="Z44" s="18">
        <v>1260.4229864969582</v>
      </c>
      <c r="AA44" s="18">
        <v>160.33197069804737</v>
      </c>
      <c r="AB44" s="18">
        <v>30.914264412695996</v>
      </c>
      <c r="AC44" s="18">
        <v>93.349127128166344</v>
      </c>
      <c r="AD44" s="18">
        <v>741.80299124697808</v>
      </c>
      <c r="AE44" s="18">
        <v>508.91911157967434</v>
      </c>
      <c r="AF44" s="18">
        <v>341.83803870460736</v>
      </c>
      <c r="AG44" s="18">
        <v>198.86894234001832</v>
      </c>
      <c r="AH44" s="18">
        <v>48.173178327123338</v>
      </c>
      <c r="AI44" s="18">
        <v>95.592412984289538</v>
      </c>
      <c r="AJ44" s="18">
        <v>1242.6758870824956</v>
      </c>
      <c r="AK44" s="18">
        <v>2255.0715128566458</v>
      </c>
      <c r="AL44" s="18">
        <v>1165.9173021429779</v>
      </c>
      <c r="AM44" s="18">
        <v>-2336.1596409520203</v>
      </c>
      <c r="AN44" s="18">
        <v>50.877549980871905</v>
      </c>
      <c r="AO44" s="18">
        <v>97.053735885399988</v>
      </c>
      <c r="AP44" s="18">
        <v>297.88448502738896</v>
      </c>
      <c r="AQ44" s="18">
        <v>1467.2351421865385</v>
      </c>
      <c r="AR44" s="506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</row>
    <row r="45" spans="1:85" ht="12.75" customHeight="1">
      <c r="B45" s="219" t="s">
        <v>93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279.28460526315757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517">
        <v>0</v>
      </c>
      <c r="AD45" s="517">
        <v>0</v>
      </c>
      <c r="AE45" s="517">
        <v>0</v>
      </c>
      <c r="AF45" s="517">
        <v>0</v>
      </c>
      <c r="AG45" s="517">
        <v>0</v>
      </c>
      <c r="AH45" s="517">
        <v>0</v>
      </c>
      <c r="AI45" s="517">
        <v>0</v>
      </c>
      <c r="AJ45" s="517">
        <v>0</v>
      </c>
      <c r="AK45" s="18">
        <v>44265.399796200058</v>
      </c>
      <c r="AL45" s="18">
        <v>-10472.795458253191</v>
      </c>
      <c r="AM45" s="18">
        <v>-14505.852065106048</v>
      </c>
      <c r="AN45" s="18">
        <v>9997.3521428571439</v>
      </c>
      <c r="AO45" s="18">
        <v>0</v>
      </c>
      <c r="AP45" s="18">
        <v>0</v>
      </c>
      <c r="AQ45" s="18">
        <v>0</v>
      </c>
      <c r="AR45" s="506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</row>
    <row r="46" spans="1:85" ht="12.75" customHeight="1">
      <c r="B46" s="66" t="s">
        <v>87</v>
      </c>
      <c r="C46" s="18">
        <v>-90.370911019850453</v>
      </c>
      <c r="D46" s="18">
        <v>-115.04093546266191</v>
      </c>
      <c r="E46" s="18">
        <v>-86.351179528395321</v>
      </c>
      <c r="F46" s="18">
        <v>-103.18677777481355</v>
      </c>
      <c r="G46" s="18">
        <v>-221.1116830452452</v>
      </c>
      <c r="H46" s="18">
        <v>-116.2445583972508</v>
      </c>
      <c r="I46" s="18">
        <v>-320.87663758378096</v>
      </c>
      <c r="J46" s="18">
        <v>-94.44775810222427</v>
      </c>
      <c r="K46" s="18">
        <v>-132.4881648472487</v>
      </c>
      <c r="L46" s="18">
        <v>-1066.2620160103422</v>
      </c>
      <c r="M46" s="18">
        <v>-603.01018712801999</v>
      </c>
      <c r="N46" s="18">
        <v>-1356.6018181504585</v>
      </c>
      <c r="O46" s="18">
        <v>-544.90823456672092</v>
      </c>
      <c r="P46" s="18">
        <v>-588.92787737102503</v>
      </c>
      <c r="Q46" s="18">
        <v>-773.17817986947443</v>
      </c>
      <c r="R46" s="18">
        <v>-124.21657180880888</v>
      </c>
      <c r="S46" s="18">
        <v>-1060.0475966364481</v>
      </c>
      <c r="T46" s="18">
        <v>-163.3180373014556</v>
      </c>
      <c r="U46" s="18">
        <v>-331.74667208605342</v>
      </c>
      <c r="V46" s="18">
        <v>-263.7049800564676</v>
      </c>
      <c r="W46" s="18">
        <v>-215.48986703371824</v>
      </c>
      <c r="X46" s="18">
        <v>-449.26304108220211</v>
      </c>
      <c r="Y46" s="18">
        <v>-275.85341802473232</v>
      </c>
      <c r="Z46" s="18">
        <v>-596.0469619303567</v>
      </c>
      <c r="AA46" s="18">
        <v>9061.8355859217154</v>
      </c>
      <c r="AB46" s="18">
        <v>-1321.7603532385285</v>
      </c>
      <c r="AC46" s="18">
        <v>-146.61101212030889</v>
      </c>
      <c r="AD46" s="18">
        <v>831.67360223251876</v>
      </c>
      <c r="AE46" s="18">
        <v>-149.17059460749633</v>
      </c>
      <c r="AF46" s="18">
        <v>-163.71036698339654</v>
      </c>
      <c r="AG46" s="18">
        <v>-199.16072180812927</v>
      </c>
      <c r="AH46" s="18">
        <v>-135.50234412422984</v>
      </c>
      <c r="AI46" s="18">
        <v>-96.310208643335471</v>
      </c>
      <c r="AJ46" s="18">
        <v>-447.42575465608724</v>
      </c>
      <c r="AK46" s="18">
        <v>-58.962510022845521</v>
      </c>
      <c r="AL46" s="18">
        <v>-335.19432153845628</v>
      </c>
      <c r="AM46" s="18">
        <v>-172.92107049512305</v>
      </c>
      <c r="AN46" s="18">
        <v>-146.56506176352852</v>
      </c>
      <c r="AO46" s="18">
        <v>-139.9671312780421</v>
      </c>
      <c r="AP46" s="18">
        <v>-301.49598203343101</v>
      </c>
      <c r="AQ46" s="18">
        <v>-210.68171284139461</v>
      </c>
      <c r="AR46" s="506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</row>
    <row r="47" spans="1:85" ht="12.75" customHeight="1">
      <c r="B47" s="65" t="s">
        <v>90</v>
      </c>
      <c r="C47" s="18">
        <v>2.209353776557478</v>
      </c>
      <c r="D47" s="18">
        <v>-3.5722776462607442</v>
      </c>
      <c r="E47" s="18">
        <v>15.128581571697161</v>
      </c>
      <c r="F47" s="18">
        <v>-8.3404014247156795</v>
      </c>
      <c r="G47" s="18">
        <v>-96.305041108818372</v>
      </c>
      <c r="H47" s="18">
        <v>-49.76962658152155</v>
      </c>
      <c r="I47" s="18">
        <v>-192.90909096534403</v>
      </c>
      <c r="J47" s="18">
        <v>90.533871110004711</v>
      </c>
      <c r="K47" s="18">
        <v>-48.406309029273508</v>
      </c>
      <c r="L47" s="18">
        <v>-910.45719901135772</v>
      </c>
      <c r="M47" s="18">
        <v>-340.7034084137681</v>
      </c>
      <c r="N47" s="18">
        <v>-1223.4926941386107</v>
      </c>
      <c r="O47" s="18">
        <v>-113.54030682453855</v>
      </c>
      <c r="P47" s="18">
        <v>-220.23114984371387</v>
      </c>
      <c r="Q47" s="18">
        <v>-691.89387209085316</v>
      </c>
      <c r="R47" s="18">
        <v>-96.540957515771993</v>
      </c>
      <c r="S47" s="18">
        <v>-722.95206778823524</v>
      </c>
      <c r="T47" s="18">
        <v>-14.528205071488927</v>
      </c>
      <c r="U47" s="18">
        <v>-262.23811654706651</v>
      </c>
      <c r="V47" s="18">
        <v>-117.42698164504316</v>
      </c>
      <c r="W47" s="18">
        <v>-190.98576071303154</v>
      </c>
      <c r="X47" s="18">
        <v>-418.79296168129457</v>
      </c>
      <c r="Y47" s="18">
        <v>-245.43218320846316</v>
      </c>
      <c r="Z47" s="228">
        <v>-301.45223072199781</v>
      </c>
      <c r="AA47" s="228">
        <v>709.69733024698758</v>
      </c>
      <c r="AB47" s="228">
        <v>-1285.6182373107201</v>
      </c>
      <c r="AC47" s="228">
        <v>-148.75373101377204</v>
      </c>
      <c r="AD47" s="228">
        <v>847.01964120826824</v>
      </c>
      <c r="AE47" s="228">
        <v>-140.67440945169349</v>
      </c>
      <c r="AF47" s="228">
        <v>-152.54518456031971</v>
      </c>
      <c r="AG47" s="228">
        <v>-168.63302858481453</v>
      </c>
      <c r="AH47" s="228">
        <v>-98.014534694902594</v>
      </c>
      <c r="AI47" s="228">
        <v>-122.81222242479865</v>
      </c>
      <c r="AJ47" s="228">
        <v>-420.16200707362378</v>
      </c>
      <c r="AK47" s="228">
        <v>-69.271976047685797</v>
      </c>
      <c r="AL47" s="228">
        <v>-330.06597761490951</v>
      </c>
      <c r="AM47" s="228">
        <v>-132.39138790688781</v>
      </c>
      <c r="AN47" s="228">
        <v>-131.65982045325589</v>
      </c>
      <c r="AO47" s="228">
        <v>-141.41067414327577</v>
      </c>
      <c r="AP47" s="228">
        <v>-131.62424229579099</v>
      </c>
      <c r="AQ47" s="228">
        <v>-131.23914317774577</v>
      </c>
      <c r="AR47" s="506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</row>
    <row r="48" spans="1:85" ht="12.75" customHeight="1">
      <c r="B48" s="191" t="s">
        <v>403</v>
      </c>
      <c r="C48" s="18">
        <v>34.654144540739999</v>
      </c>
      <c r="D48" s="18">
        <v>55.447342313138989</v>
      </c>
      <c r="E48" s="18">
        <v>64.167880420117726</v>
      </c>
      <c r="F48" s="18">
        <v>35.691616494542352</v>
      </c>
      <c r="G48" s="18">
        <v>42.651457380615014</v>
      </c>
      <c r="H48" s="18">
        <v>37.365225553656003</v>
      </c>
      <c r="I48" s="18">
        <v>34.770090618354004</v>
      </c>
      <c r="J48" s="18">
        <v>157.19682481113907</v>
      </c>
      <c r="K48" s="18">
        <v>26.317192298420942</v>
      </c>
      <c r="L48" s="18">
        <v>118.16144034372343</v>
      </c>
      <c r="M48" s="18">
        <v>8.572352205435001</v>
      </c>
      <c r="N48" s="18">
        <v>46.798194399062105</v>
      </c>
      <c r="O48" s="18">
        <v>6.6889900818409078</v>
      </c>
      <c r="P48" s="18">
        <v>2.5185204980200004</v>
      </c>
      <c r="Q48" s="18">
        <v>10.260089136513161</v>
      </c>
      <c r="R48" s="18">
        <v>1.7692082944580003</v>
      </c>
      <c r="S48" s="18">
        <v>3.0621288694309086</v>
      </c>
      <c r="T48" s="18">
        <v>0.70862682001799993</v>
      </c>
      <c r="U48" s="18">
        <v>458.2954701738214</v>
      </c>
      <c r="V48" s="18">
        <v>5.046027341866667</v>
      </c>
      <c r="W48" s="18">
        <v>1.350910829849524</v>
      </c>
      <c r="X48" s="18">
        <v>0.88799596747857124</v>
      </c>
      <c r="Y48" s="18">
        <v>0.44056188662249995</v>
      </c>
      <c r="Z48" s="18">
        <v>0</v>
      </c>
      <c r="AA48" s="18">
        <v>1001.23561064248</v>
      </c>
      <c r="AB48" s="18">
        <v>8.8652351879999994E-2</v>
      </c>
      <c r="AC48" s="18">
        <v>443.49778893074517</v>
      </c>
      <c r="AD48" s="18">
        <v>1539.9645726882045</v>
      </c>
      <c r="AE48" s="18">
        <v>22.929506700017146</v>
      </c>
      <c r="AF48" s="18">
        <v>23.917329045969478</v>
      </c>
      <c r="AG48" s="18">
        <v>1.1038406275727275</v>
      </c>
      <c r="AH48" s="18">
        <v>33.171937252600955</v>
      </c>
      <c r="AI48" s="18">
        <v>0.25887494513863635</v>
      </c>
      <c r="AJ48" s="18">
        <v>0.67833823437619034</v>
      </c>
      <c r="AK48" s="18">
        <v>0</v>
      </c>
      <c r="AL48" s="18">
        <v>0.33516721324666671</v>
      </c>
      <c r="AM48" s="18">
        <v>0</v>
      </c>
      <c r="AN48" s="18">
        <v>0.11220726238285715</v>
      </c>
      <c r="AO48" s="18">
        <v>0</v>
      </c>
      <c r="AP48" s="18">
        <v>0</v>
      </c>
      <c r="AQ48" s="18">
        <v>0</v>
      </c>
      <c r="AR48" s="506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</row>
    <row r="49" spans="2:85" ht="12.75" customHeight="1">
      <c r="B49" s="191" t="s">
        <v>402</v>
      </c>
      <c r="C49" s="18">
        <v>32.444790764182521</v>
      </c>
      <c r="D49" s="18">
        <v>59.019619959399733</v>
      </c>
      <c r="E49" s="18">
        <v>49.039298848420565</v>
      </c>
      <c r="F49" s="18">
        <v>44.032017919258031</v>
      </c>
      <c r="G49" s="18">
        <v>138.95649848943339</v>
      </c>
      <c r="H49" s="18">
        <v>87.134852135177553</v>
      </c>
      <c r="I49" s="18">
        <v>227.67918158369804</v>
      </c>
      <c r="J49" s="18">
        <v>66.662953701134356</v>
      </c>
      <c r="K49" s="18">
        <v>74.72350132769445</v>
      </c>
      <c r="L49" s="18">
        <v>1028.6186393550811</v>
      </c>
      <c r="M49" s="18">
        <v>349.27576061920308</v>
      </c>
      <c r="N49" s="18">
        <v>1270.2908885376728</v>
      </c>
      <c r="O49" s="18">
        <v>120.22929690637946</v>
      </c>
      <c r="P49" s="18">
        <v>222.74967034173386</v>
      </c>
      <c r="Q49" s="18">
        <v>702.15396122736638</v>
      </c>
      <c r="R49" s="18">
        <v>98.310165810229989</v>
      </c>
      <c r="S49" s="18">
        <v>726.01419665766616</v>
      </c>
      <c r="T49" s="18">
        <v>15.236831891506926</v>
      </c>
      <c r="U49" s="18">
        <v>720.53358672088791</v>
      </c>
      <c r="V49" s="18">
        <v>122.47300898690982</v>
      </c>
      <c r="W49" s="18">
        <v>192.33667154288105</v>
      </c>
      <c r="X49" s="18">
        <v>419.68095764877313</v>
      </c>
      <c r="Y49" s="18">
        <v>245.87274509508566</v>
      </c>
      <c r="Z49" s="18">
        <v>301.45223072199781</v>
      </c>
      <c r="AA49" s="18">
        <v>291.53828039549234</v>
      </c>
      <c r="AB49" s="18">
        <v>1285.7068896626001</v>
      </c>
      <c r="AC49" s="18">
        <v>592.25151994451721</v>
      </c>
      <c r="AD49" s="18">
        <v>692.94493147993626</v>
      </c>
      <c r="AE49" s="18">
        <v>163.60391615171065</v>
      </c>
      <c r="AF49" s="18">
        <v>176.46251360628918</v>
      </c>
      <c r="AG49" s="18">
        <v>169.73686921238726</v>
      </c>
      <c r="AH49" s="18">
        <v>131.18647194750355</v>
      </c>
      <c r="AI49" s="18">
        <v>123.07109736993729</v>
      </c>
      <c r="AJ49" s="18">
        <v>420.840345308</v>
      </c>
      <c r="AK49" s="18">
        <v>69.271976047685797</v>
      </c>
      <c r="AL49" s="18">
        <v>330.40114482815619</v>
      </c>
      <c r="AM49" s="18">
        <v>132.39138790688781</v>
      </c>
      <c r="AN49" s="18">
        <v>131.77202771563876</v>
      </c>
      <c r="AO49" s="18">
        <v>141.41067414327577</v>
      </c>
      <c r="AP49" s="18">
        <v>131.62424229579099</v>
      </c>
      <c r="AQ49" s="18">
        <v>131.23914317774577</v>
      </c>
      <c r="AR49" s="506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</row>
    <row r="50" spans="2:85" ht="12.75" customHeight="1">
      <c r="B50" s="65" t="s">
        <v>94</v>
      </c>
      <c r="C50" s="18">
        <v>-62.219408837950681</v>
      </c>
      <c r="D50" s="18">
        <v>-59.133061769991627</v>
      </c>
      <c r="E50" s="18">
        <v>-64.394871419535676</v>
      </c>
      <c r="F50" s="18">
        <v>-96.066599747479046</v>
      </c>
      <c r="G50" s="18">
        <v>-126.33873779285182</v>
      </c>
      <c r="H50" s="18">
        <v>-68.035378523751234</v>
      </c>
      <c r="I50" s="18">
        <v>-129.54057309340192</v>
      </c>
      <c r="J50" s="18">
        <v>-186.56316357217398</v>
      </c>
      <c r="K50" s="18">
        <v>-85.663250687100913</v>
      </c>
      <c r="L50" s="18">
        <v>-157.37832739720554</v>
      </c>
      <c r="M50" s="18">
        <v>-263.8720144218928</v>
      </c>
      <c r="N50" s="18">
        <v>-134.64490713159154</v>
      </c>
      <c r="O50" s="18">
        <v>-432.87316731434515</v>
      </c>
      <c r="P50" s="18">
        <v>-326.23622694180591</v>
      </c>
      <c r="Q50" s="18">
        <v>-63.998282710855499</v>
      </c>
      <c r="R50" s="18">
        <v>-62.644166501878836</v>
      </c>
      <c r="S50" s="18">
        <v>-312.05029532400613</v>
      </c>
      <c r="T50" s="18">
        <v>-143.33615839406417</v>
      </c>
      <c r="U50" s="18">
        <v>-54.033032591793898</v>
      </c>
      <c r="V50" s="18">
        <v>-143.2894837088877</v>
      </c>
      <c r="W50" s="18">
        <v>-26.377573718388131</v>
      </c>
      <c r="X50" s="18">
        <v>-14.623709878716141</v>
      </c>
      <c r="Y50" s="18">
        <v>-15.676812594910697</v>
      </c>
      <c r="Z50" s="228">
        <v>-296.1710376713969</v>
      </c>
      <c r="AA50" s="228">
        <v>8334.8595029577464</v>
      </c>
      <c r="AB50" s="228">
        <v>-15.856737398886226</v>
      </c>
      <c r="AC50" s="228">
        <v>-15.302501256964215</v>
      </c>
      <c r="AD50" s="228">
        <v>-15.708334792062498</v>
      </c>
      <c r="AE50" s="228">
        <v>-15.693797922451433</v>
      </c>
      <c r="AF50" s="228">
        <v>-28.896476693631577</v>
      </c>
      <c r="AG50" s="228">
        <v>-16.093799726021111</v>
      </c>
      <c r="AH50" s="228">
        <v>-16.474937825932422</v>
      </c>
      <c r="AI50" s="228">
        <v>-17.011003205893182</v>
      </c>
      <c r="AJ50" s="228">
        <v>-17.30086251271381</v>
      </c>
      <c r="AK50" s="228">
        <v>-17.153568107942636</v>
      </c>
      <c r="AL50" s="228">
        <v>-17.238867876767621</v>
      </c>
      <c r="AM50" s="228">
        <v>-37.837031891435231</v>
      </c>
      <c r="AN50" s="228">
        <v>-17.239250714130478</v>
      </c>
      <c r="AO50" s="228">
        <v>-17.126379671576839</v>
      </c>
      <c r="AP50" s="228">
        <v>-203.96167454271099</v>
      </c>
      <c r="AQ50" s="228">
        <v>-17.252379944677369</v>
      </c>
      <c r="AR50" s="506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</row>
    <row r="51" spans="2:85" ht="12.75" customHeight="1">
      <c r="B51" s="191" t="s">
        <v>401</v>
      </c>
      <c r="C51" s="18">
        <v>135.06713751999999</v>
      </c>
      <c r="D51" s="18">
        <v>0</v>
      </c>
      <c r="E51" s="18">
        <v>67.636668807339404</v>
      </c>
      <c r="F51" s="18">
        <v>0</v>
      </c>
      <c r="G51" s="18">
        <v>893.22225882308112</v>
      </c>
      <c r="H51" s="18">
        <v>3.8507433236000002</v>
      </c>
      <c r="I51" s="18">
        <v>127.76311298103523</v>
      </c>
      <c r="J51" s="18">
        <v>19.50430383232375</v>
      </c>
      <c r="K51" s="18">
        <v>0</v>
      </c>
      <c r="L51" s="18">
        <v>190.76950000000002</v>
      </c>
      <c r="M51" s="18">
        <v>20.266111898348623</v>
      </c>
      <c r="N51" s="18">
        <v>56.734598649999995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175.43899999999999</v>
      </c>
      <c r="AA51" s="18">
        <v>8412.7782136000005</v>
      </c>
      <c r="AB51" s="18">
        <v>0</v>
      </c>
      <c r="AC51" s="517">
        <v>0</v>
      </c>
      <c r="AD51" s="517">
        <v>0</v>
      </c>
      <c r="AE51" s="517">
        <v>0</v>
      </c>
      <c r="AF51" s="18">
        <v>2.3175174400000014</v>
      </c>
      <c r="AG51" s="517">
        <v>0</v>
      </c>
      <c r="AH51" s="517">
        <v>0</v>
      </c>
      <c r="AI51" s="517">
        <v>0</v>
      </c>
      <c r="AJ51" s="517">
        <v>0</v>
      </c>
      <c r="AK51" s="517">
        <v>0</v>
      </c>
      <c r="AL51" s="517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506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</row>
    <row r="52" spans="2:85" ht="12.75" customHeight="1">
      <c r="B52" s="191" t="s">
        <v>402</v>
      </c>
      <c r="C52" s="18">
        <v>197.28654635795067</v>
      </c>
      <c r="D52" s="18">
        <v>59.133061769991627</v>
      </c>
      <c r="E52" s="18">
        <v>132.03154022687508</v>
      </c>
      <c r="F52" s="18">
        <v>96.066599747479046</v>
      </c>
      <c r="G52" s="18">
        <v>1019.5609966159329</v>
      </c>
      <c r="H52" s="18">
        <v>71.886121847351234</v>
      </c>
      <c r="I52" s="18">
        <v>257.30368607443717</v>
      </c>
      <c r="J52" s="18">
        <v>206.06746740449773</v>
      </c>
      <c r="K52" s="18">
        <v>85.663250687100913</v>
      </c>
      <c r="L52" s="18">
        <v>348.14782739720556</v>
      </c>
      <c r="M52" s="18">
        <v>284.13812632024144</v>
      </c>
      <c r="N52" s="18">
        <v>191.37950578159155</v>
      </c>
      <c r="O52" s="18">
        <v>432.87316731434515</v>
      </c>
      <c r="P52" s="18">
        <v>326.23622694180591</v>
      </c>
      <c r="Q52" s="18">
        <v>63.998282710855499</v>
      </c>
      <c r="R52" s="18">
        <v>62.644166501878836</v>
      </c>
      <c r="S52" s="18">
        <v>312.05029532400613</v>
      </c>
      <c r="T52" s="18">
        <v>143.33615839406417</v>
      </c>
      <c r="U52" s="18">
        <v>54.033032591793898</v>
      </c>
      <c r="V52" s="18">
        <v>143.2894837088877</v>
      </c>
      <c r="W52" s="18">
        <v>26.377573718388131</v>
      </c>
      <c r="X52" s="18">
        <v>14.623709878716141</v>
      </c>
      <c r="Y52" s="18">
        <v>15.676812594910697</v>
      </c>
      <c r="Z52" s="18">
        <v>471.61003767139692</v>
      </c>
      <c r="AA52" s="18">
        <v>77.918710642254581</v>
      </c>
      <c r="AB52" s="18">
        <v>15.856737398886226</v>
      </c>
      <c r="AC52" s="18">
        <v>15.302501256964215</v>
      </c>
      <c r="AD52" s="18">
        <v>15.708334792062498</v>
      </c>
      <c r="AE52" s="18">
        <v>15.693797922451433</v>
      </c>
      <c r="AF52" s="18">
        <v>31.21399413363158</v>
      </c>
      <c r="AG52" s="18">
        <v>16.093799726021111</v>
      </c>
      <c r="AH52" s="18">
        <v>16.474937825932422</v>
      </c>
      <c r="AI52" s="18">
        <v>17.011003205893182</v>
      </c>
      <c r="AJ52" s="18">
        <v>17.30086251271381</v>
      </c>
      <c r="AK52" s="18">
        <v>17.153568107942636</v>
      </c>
      <c r="AL52" s="18">
        <v>17.238867876767621</v>
      </c>
      <c r="AM52" s="18">
        <v>37.837031891435231</v>
      </c>
      <c r="AN52" s="18">
        <v>17.239250714130478</v>
      </c>
      <c r="AO52" s="18">
        <v>17.126379671576839</v>
      </c>
      <c r="AP52" s="18">
        <v>203.96167454271099</v>
      </c>
      <c r="AQ52" s="18">
        <v>17.252379944677369</v>
      </c>
      <c r="AR52" s="506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</row>
    <row r="53" spans="2:85" ht="12.75" customHeight="1">
      <c r="B53" s="65" t="s">
        <v>404</v>
      </c>
      <c r="C53" s="18">
        <v>-30.36085595845725</v>
      </c>
      <c r="D53" s="18">
        <v>-52.335596046409528</v>
      </c>
      <c r="E53" s="18">
        <v>-37.084889680556806</v>
      </c>
      <c r="F53" s="18">
        <v>1.2202233973811762</v>
      </c>
      <c r="G53" s="18">
        <v>1.5320958564250036</v>
      </c>
      <c r="H53" s="18">
        <v>1.5604467080219908</v>
      </c>
      <c r="I53" s="18">
        <v>1.573026474965004</v>
      </c>
      <c r="J53" s="18">
        <v>1.5815343599449991</v>
      </c>
      <c r="K53" s="18">
        <v>1.5813948691257089</v>
      </c>
      <c r="L53" s="18">
        <v>1.5735103982210052</v>
      </c>
      <c r="M53" s="18">
        <v>1.5652357076409074</v>
      </c>
      <c r="N53" s="18">
        <v>1.5357831197436917</v>
      </c>
      <c r="O53" s="18">
        <v>1.5052395721627756</v>
      </c>
      <c r="P53" s="18">
        <v>-42.460500585505265</v>
      </c>
      <c r="Q53" s="18">
        <v>-17.286025067765802</v>
      </c>
      <c r="R53" s="18">
        <v>34.968552208841942</v>
      </c>
      <c r="S53" s="18">
        <v>-25.045233524206786</v>
      </c>
      <c r="T53" s="18">
        <v>-5.4536738359025243</v>
      </c>
      <c r="U53" s="18">
        <v>-15.475522947192987</v>
      </c>
      <c r="V53" s="18">
        <v>-2.9885147025367256</v>
      </c>
      <c r="W53" s="18">
        <v>1.8734673977014245</v>
      </c>
      <c r="X53" s="18">
        <v>-15.846369522191383</v>
      </c>
      <c r="Y53" s="18">
        <v>-14.744422221358477</v>
      </c>
      <c r="Z53" s="18">
        <v>1.5763064630379955</v>
      </c>
      <c r="AA53" s="18">
        <v>17.278752716982893</v>
      </c>
      <c r="AB53" s="18">
        <v>-20.285378528922035</v>
      </c>
      <c r="AC53" s="18">
        <v>17.445220150427367</v>
      </c>
      <c r="AD53" s="18">
        <v>0.3622958163129838</v>
      </c>
      <c r="AE53" s="18">
        <v>7.1976127666485992</v>
      </c>
      <c r="AF53" s="18">
        <v>17.731294270554752</v>
      </c>
      <c r="AG53" s="18">
        <v>-14.433893497293651</v>
      </c>
      <c r="AH53" s="18">
        <v>-21.01287160339481</v>
      </c>
      <c r="AI53" s="18">
        <v>43.513016987356366</v>
      </c>
      <c r="AJ53" s="18">
        <v>-9.9628850697496194</v>
      </c>
      <c r="AK53" s="18">
        <v>27.463034132782905</v>
      </c>
      <c r="AL53" s="18">
        <v>12.110523953220891</v>
      </c>
      <c r="AM53" s="18">
        <v>-2.6926506968000044</v>
      </c>
      <c r="AN53" s="18">
        <v>2.3340094038578374</v>
      </c>
      <c r="AO53" s="18">
        <v>18.569922536810509</v>
      </c>
      <c r="AP53" s="18">
        <v>34.089934805070989</v>
      </c>
      <c r="AQ53" s="18">
        <v>-62.190189718971489</v>
      </c>
      <c r="AR53" s="506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</row>
    <row r="54" spans="2:85" ht="12.75" customHeight="1">
      <c r="B54" s="69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228"/>
      <c r="AA54" s="228"/>
      <c r="AB54" s="228"/>
      <c r="AC54" s="228"/>
      <c r="AD54" s="228"/>
      <c r="AE54" s="228"/>
      <c r="AF54" s="228"/>
      <c r="AG54" s="228"/>
      <c r="AH54" s="228"/>
      <c r="AI54" s="228"/>
      <c r="AJ54" s="228"/>
      <c r="AK54" s="228"/>
      <c r="AL54" s="228"/>
      <c r="AM54" s="228"/>
      <c r="AN54" s="228"/>
      <c r="AO54" s="228"/>
      <c r="AP54" s="228"/>
      <c r="AQ54" s="228"/>
      <c r="AR54" s="506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</row>
    <row r="55" spans="2:85" ht="12.6">
      <c r="B55" s="51" t="s">
        <v>16</v>
      </c>
      <c r="C55" s="513"/>
      <c r="D55" s="513"/>
      <c r="E55" s="513"/>
      <c r="F55" s="513"/>
      <c r="G55" s="513"/>
      <c r="H55" s="513"/>
      <c r="I55" s="513"/>
      <c r="J55" s="513"/>
      <c r="K55" s="513"/>
      <c r="L55" s="513"/>
      <c r="M55" s="513"/>
      <c r="N55" s="513"/>
      <c r="O55" s="513"/>
      <c r="P55" s="513"/>
      <c r="Q55" s="513"/>
      <c r="R55" s="513"/>
      <c r="S55" s="513"/>
      <c r="T55" s="513"/>
      <c r="U55" s="513"/>
      <c r="V55" s="513"/>
      <c r="W55" s="513"/>
      <c r="X55" s="513"/>
      <c r="Y55" s="513"/>
      <c r="Z55" s="513"/>
      <c r="AA55" s="514"/>
      <c r="AB55" s="514"/>
      <c r="AC55" s="514"/>
      <c r="AD55" s="514"/>
      <c r="AE55" s="514"/>
      <c r="AF55" s="514"/>
      <c r="AG55" s="514"/>
      <c r="AH55" s="514"/>
      <c r="AI55" s="514"/>
      <c r="AJ55" s="530"/>
      <c r="AK55" s="514"/>
      <c r="AL55" s="514"/>
      <c r="AM55" s="514"/>
      <c r="AN55" s="514"/>
      <c r="AO55" s="514"/>
      <c r="AP55" s="514"/>
      <c r="AQ55" s="514"/>
      <c r="AR55" s="506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</row>
    <row r="56" spans="2:85" ht="12.6">
      <c r="B56" s="149" t="s">
        <v>95</v>
      </c>
      <c r="C56" s="513">
        <v>559.76547806874146</v>
      </c>
      <c r="D56" s="513">
        <v>84.68964164310546</v>
      </c>
      <c r="E56" s="513">
        <v>262.48382663449735</v>
      </c>
      <c r="F56" s="513">
        <v>303.74601309191974</v>
      </c>
      <c r="G56" s="513">
        <v>372.79958439416464</v>
      </c>
      <c r="H56" s="513">
        <v>430.72907921083396</v>
      </c>
      <c r="I56" s="513">
        <v>164.68791013668118</v>
      </c>
      <c r="J56" s="513">
        <v>-326.05371522727</v>
      </c>
      <c r="K56" s="513">
        <v>-82.402154595343092</v>
      </c>
      <c r="L56" s="513">
        <v>318.11190538499272</v>
      </c>
      <c r="M56" s="513">
        <v>72.558176512503564</v>
      </c>
      <c r="N56" s="513">
        <v>-370.80714595691848</v>
      </c>
      <c r="O56" s="513">
        <v>-134.80088553166843</v>
      </c>
      <c r="P56" s="513">
        <v>449.54476537202129</v>
      </c>
      <c r="Q56" s="513">
        <v>-182.2180809223336</v>
      </c>
      <c r="R56" s="513">
        <v>-155.86381896510147</v>
      </c>
      <c r="S56" s="513">
        <v>-98.256277292309164</v>
      </c>
      <c r="T56" s="513">
        <v>45.724471454610295</v>
      </c>
      <c r="U56" s="513">
        <v>178.61774429709874</v>
      </c>
      <c r="V56" s="513">
        <v>-38.873590039547778</v>
      </c>
      <c r="W56" s="513">
        <v>1641.7411159244064</v>
      </c>
      <c r="X56" s="513">
        <v>-454.45887373238213</v>
      </c>
      <c r="Y56" s="513">
        <v>-719.61177468559026</v>
      </c>
      <c r="Z56" s="514">
        <v>-419.66301157789201</v>
      </c>
      <c r="AA56" s="514">
        <v>-10014.236354310629</v>
      </c>
      <c r="AB56" s="514">
        <v>45.230962609908318</v>
      </c>
      <c r="AC56" s="514">
        <v>-42.451195981306114</v>
      </c>
      <c r="AD56" s="514">
        <v>-873.97267730340957</v>
      </c>
      <c r="AE56" s="514">
        <v>-1622.7432858259576</v>
      </c>
      <c r="AF56" s="514">
        <v>363.56650372601041</v>
      </c>
      <c r="AG56" s="514">
        <v>106.92703545828761</v>
      </c>
      <c r="AH56" s="514">
        <v>-461.51862202194047</v>
      </c>
      <c r="AI56" s="514">
        <v>-28.008724763967791</v>
      </c>
      <c r="AJ56" s="514">
        <v>3252.7669152190128</v>
      </c>
      <c r="AK56" s="514">
        <v>-2261.2095863911936</v>
      </c>
      <c r="AL56" s="514">
        <v>1617.8060502832354</v>
      </c>
      <c r="AM56" s="514">
        <v>2380.6657062374898</v>
      </c>
      <c r="AN56" s="514">
        <v>1860.4464247970711</v>
      </c>
      <c r="AO56" s="514">
        <v>2868.978566882588</v>
      </c>
      <c r="AP56" s="514">
        <v>1731.8795828126667</v>
      </c>
      <c r="AQ56" s="514">
        <v>-92.395794161075628</v>
      </c>
      <c r="AR56" s="506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</row>
    <row r="57" spans="2:85" ht="12.6">
      <c r="B57" s="149" t="s">
        <v>96</v>
      </c>
      <c r="C57" s="513">
        <v>804.06033246045467</v>
      </c>
      <c r="D57" s="513">
        <v>898.02738583285577</v>
      </c>
      <c r="E57" s="513">
        <v>1075.2689236391407</v>
      </c>
      <c r="F57" s="513">
        <v>753.36137183581889</v>
      </c>
      <c r="G57" s="513">
        <v>1275.6600415955793</v>
      </c>
      <c r="H57" s="513">
        <v>922.42969296973024</v>
      </c>
      <c r="I57" s="513">
        <v>1362.1662504843043</v>
      </c>
      <c r="J57" s="513">
        <v>1443.9329308503332</v>
      </c>
      <c r="K57" s="513">
        <v>1384.3805432783622</v>
      </c>
      <c r="L57" s="513">
        <v>1283.6587315804993</v>
      </c>
      <c r="M57" s="513">
        <v>1266.2225880865963</v>
      </c>
      <c r="N57" s="513">
        <v>1764.8370997893787</v>
      </c>
      <c r="O57" s="513">
        <v>1782.4072560639361</v>
      </c>
      <c r="P57" s="513">
        <v>1436.4586767748533</v>
      </c>
      <c r="Q57" s="513">
        <v>1363.3986237674126</v>
      </c>
      <c r="R57" s="513">
        <v>1568.255743767759</v>
      </c>
      <c r="S57" s="513">
        <v>1452.2747809446901</v>
      </c>
      <c r="T57" s="513">
        <v>1320.068727519907</v>
      </c>
      <c r="U57" s="513">
        <v>989.00973722504307</v>
      </c>
      <c r="V57" s="513">
        <v>751.50875492684747</v>
      </c>
      <c r="W57" s="513">
        <v>757.16744324274555</v>
      </c>
      <c r="X57" s="513">
        <v>1686.2447715787162</v>
      </c>
      <c r="Y57" s="513">
        <v>1807.4165237268398</v>
      </c>
      <c r="Z57" s="514">
        <v>1506.1126032418683</v>
      </c>
      <c r="AA57" s="514">
        <v>11339.194985634558</v>
      </c>
      <c r="AB57" s="514">
        <v>1494.686157799252</v>
      </c>
      <c r="AC57" s="514">
        <v>1647.3001186073338</v>
      </c>
      <c r="AD57" s="514">
        <v>2696.2776486757011</v>
      </c>
      <c r="AE57" s="514">
        <v>2995.8563741424082</v>
      </c>
      <c r="AF57" s="514">
        <v>1613.6127471381733</v>
      </c>
      <c r="AG57" s="514">
        <v>1629.9380684018352</v>
      </c>
      <c r="AH57" s="514">
        <v>1280.722029593876</v>
      </c>
      <c r="AI57" s="514">
        <v>869.52875908756073</v>
      </c>
      <c r="AJ57" s="514">
        <v>329.0359128076675</v>
      </c>
      <c r="AK57" s="514">
        <v>3145.9656529191079</v>
      </c>
      <c r="AL57" s="514">
        <v>845.13759284089247</v>
      </c>
      <c r="AM57" s="514">
        <v>1132.3687337054862</v>
      </c>
      <c r="AN57" s="514">
        <v>-139.12119816009613</v>
      </c>
      <c r="AO57" s="514">
        <v>-1117.7967677072918</v>
      </c>
      <c r="AP57" s="514">
        <v>4036.0100251476706</v>
      </c>
      <c r="AQ57" s="514">
        <v>1230.0076726863444</v>
      </c>
      <c r="AR57" s="506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</row>
    <row r="58" spans="2:85" ht="12.6">
      <c r="B58" s="149" t="s">
        <v>97</v>
      </c>
      <c r="C58" s="513">
        <v>-41.551934850000002</v>
      </c>
      <c r="D58" s="513">
        <v>-69.013871969999997</v>
      </c>
      <c r="E58" s="513">
        <v>-18.627248890000001</v>
      </c>
      <c r="F58" s="513">
        <v>-69.783945849999995</v>
      </c>
      <c r="G58" s="513">
        <v>-84.927908920000007</v>
      </c>
      <c r="H58" s="513">
        <v>-145.24566721000002</v>
      </c>
      <c r="I58" s="513">
        <v>-117.57792837999999</v>
      </c>
      <c r="J58" s="513">
        <v>-104.11104499</v>
      </c>
      <c r="K58" s="513">
        <v>-122.83483079999999</v>
      </c>
      <c r="L58" s="513">
        <v>-44.755721749999999</v>
      </c>
      <c r="M58" s="513">
        <v>-152.97222196000001</v>
      </c>
      <c r="N58" s="513">
        <v>-79.449400349999991</v>
      </c>
      <c r="O58" s="513">
        <v>-87.881307950000007</v>
      </c>
      <c r="P58" s="513">
        <v>-77.600250989999992</v>
      </c>
      <c r="Q58" s="513">
        <v>-221.19021437000001</v>
      </c>
      <c r="R58" s="513">
        <v>-184.80849068000001</v>
      </c>
      <c r="S58" s="513">
        <v>-140.74581997999999</v>
      </c>
      <c r="T58" s="513">
        <v>-83.048152829999992</v>
      </c>
      <c r="U58" s="513">
        <v>-127.22683151000001</v>
      </c>
      <c r="V58" s="513">
        <v>-115.896878</v>
      </c>
      <c r="W58" s="513">
        <v>-68.023760559999999</v>
      </c>
      <c r="X58" s="513">
        <v>-232.48363959</v>
      </c>
      <c r="Y58" s="513">
        <v>-292.01067783999997</v>
      </c>
      <c r="Z58" s="513">
        <v>-319.89359363</v>
      </c>
      <c r="AA58" s="513">
        <v>-232.96940654000011</v>
      </c>
      <c r="AB58" s="513">
        <v>-296.11317295999999</v>
      </c>
      <c r="AC58" s="513">
        <v>-120.14298121999998</v>
      </c>
      <c r="AD58" s="513">
        <v>0</v>
      </c>
      <c r="AE58" s="513">
        <v>-0.35339999999999999</v>
      </c>
      <c r="AF58" s="513">
        <v>-2.4595943999999998</v>
      </c>
      <c r="AG58" s="513">
        <v>-60.227950899999975</v>
      </c>
      <c r="AH58" s="513">
        <v>-41.016024349999988</v>
      </c>
      <c r="AI58" s="513">
        <v>-76.250893740000009</v>
      </c>
      <c r="AJ58" s="513">
        <v>-45.357657269999997</v>
      </c>
      <c r="AK58" s="513">
        <v>-5.5810823799999998</v>
      </c>
      <c r="AL58" s="513">
        <v>-569.76945010999987</v>
      </c>
      <c r="AM58" s="513">
        <v>-173.30141399999999</v>
      </c>
      <c r="AN58" s="513">
        <v>-91.423929000000001</v>
      </c>
      <c r="AO58" s="513">
        <v>-323.72675400000003</v>
      </c>
      <c r="AP58" s="513">
        <v>-134.17306099999999</v>
      </c>
      <c r="AQ58" s="513">
        <v>-64.437670999999995</v>
      </c>
      <c r="AR58" s="506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</row>
    <row r="59" spans="2:85" ht="12.6">
      <c r="B59" s="150" t="s">
        <v>98</v>
      </c>
      <c r="C59" s="516">
        <v>0</v>
      </c>
      <c r="D59" s="516">
        <v>0</v>
      </c>
      <c r="E59" s="516">
        <v>0</v>
      </c>
      <c r="F59" s="516">
        <v>0</v>
      </c>
      <c r="G59" s="516">
        <v>0</v>
      </c>
      <c r="H59" s="516">
        <v>0</v>
      </c>
      <c r="I59" s="516">
        <v>0</v>
      </c>
      <c r="J59" s="516">
        <v>0</v>
      </c>
      <c r="K59" s="516">
        <v>0</v>
      </c>
      <c r="L59" s="516">
        <v>0</v>
      </c>
      <c r="M59" s="516">
        <v>0</v>
      </c>
      <c r="N59" s="516">
        <v>0</v>
      </c>
      <c r="O59" s="206">
        <v>0</v>
      </c>
      <c r="P59" s="206">
        <v>0</v>
      </c>
      <c r="Q59" s="206">
        <v>0</v>
      </c>
      <c r="R59" s="516">
        <v>0</v>
      </c>
      <c r="S59" s="516">
        <v>0</v>
      </c>
      <c r="T59" s="516">
        <v>0</v>
      </c>
      <c r="U59" s="516">
        <v>0</v>
      </c>
      <c r="V59" s="516">
        <v>0</v>
      </c>
      <c r="W59" s="516">
        <v>0</v>
      </c>
      <c r="X59" s="516">
        <v>0</v>
      </c>
      <c r="Y59" s="516">
        <v>0</v>
      </c>
      <c r="Z59" s="517">
        <v>0</v>
      </c>
      <c r="AA59" s="517">
        <v>0</v>
      </c>
      <c r="AB59" s="517">
        <v>0</v>
      </c>
      <c r="AC59" s="517">
        <v>0</v>
      </c>
      <c r="AD59" s="517">
        <v>0</v>
      </c>
      <c r="AE59" s="517">
        <v>0</v>
      </c>
      <c r="AF59" s="517">
        <v>0</v>
      </c>
      <c r="AG59" s="517">
        <v>0</v>
      </c>
      <c r="AH59" s="517">
        <v>0</v>
      </c>
      <c r="AI59" s="517">
        <v>0</v>
      </c>
      <c r="AJ59" s="517">
        <v>0</v>
      </c>
      <c r="AK59" s="517">
        <v>0</v>
      </c>
      <c r="AL59" s="517">
        <v>0</v>
      </c>
      <c r="AM59" s="517">
        <v>0</v>
      </c>
      <c r="AN59" s="517">
        <v>0</v>
      </c>
      <c r="AO59" s="517">
        <v>0</v>
      </c>
      <c r="AP59" s="517">
        <v>0</v>
      </c>
      <c r="AQ59" s="517">
        <v>0</v>
      </c>
      <c r="AR59" s="506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</row>
    <row r="60" spans="2:85" ht="12.6">
      <c r="B60" s="150" t="s">
        <v>99</v>
      </c>
      <c r="C60" s="513">
        <v>41.551934850000002</v>
      </c>
      <c r="D60" s="513">
        <v>69.013871969999997</v>
      </c>
      <c r="E60" s="513">
        <v>18.627248890000001</v>
      </c>
      <c r="F60" s="513">
        <v>69.783945849999995</v>
      </c>
      <c r="G60" s="513">
        <v>84.927908920000007</v>
      </c>
      <c r="H60" s="513">
        <v>145.24566721000002</v>
      </c>
      <c r="I60" s="513">
        <v>117.57792837999999</v>
      </c>
      <c r="J60" s="513">
        <v>104.11104499</v>
      </c>
      <c r="K60" s="516">
        <v>122.83483079999999</v>
      </c>
      <c r="L60" s="513">
        <v>44.755721749999999</v>
      </c>
      <c r="M60" s="513">
        <v>152.97222196000001</v>
      </c>
      <c r="N60" s="513">
        <v>79.449400349999991</v>
      </c>
      <c r="O60" s="513">
        <v>87.881307950000007</v>
      </c>
      <c r="P60" s="513">
        <v>77.600250989999992</v>
      </c>
      <c r="Q60" s="513">
        <v>221.19021437000001</v>
      </c>
      <c r="R60" s="513">
        <v>184.80849068000001</v>
      </c>
      <c r="S60" s="513">
        <v>140.74581997999999</v>
      </c>
      <c r="T60" s="513">
        <v>83.048152829999992</v>
      </c>
      <c r="U60" s="513">
        <v>127.22683151000001</v>
      </c>
      <c r="V60" s="513">
        <v>115.896878</v>
      </c>
      <c r="W60" s="513">
        <v>68.023760559999999</v>
      </c>
      <c r="X60" s="531">
        <v>232.48363959</v>
      </c>
      <c r="Y60" s="531">
        <v>292.01067783999997</v>
      </c>
      <c r="Z60" s="532">
        <v>319.89359363</v>
      </c>
      <c r="AA60" s="532">
        <v>232.96940654000011</v>
      </c>
      <c r="AB60" s="532">
        <v>296.11317295999999</v>
      </c>
      <c r="AC60" s="532">
        <v>120.14298121999998</v>
      </c>
      <c r="AD60" s="532">
        <v>0</v>
      </c>
      <c r="AE60" s="532">
        <v>0.35339999999999999</v>
      </c>
      <c r="AF60" s="532">
        <v>2.4595943999999998</v>
      </c>
      <c r="AG60" s="532">
        <v>60.227950899999975</v>
      </c>
      <c r="AH60" s="532">
        <v>41.016024349999988</v>
      </c>
      <c r="AI60" s="532">
        <v>76.250893740000009</v>
      </c>
      <c r="AJ60" s="532">
        <v>45.357657269999997</v>
      </c>
      <c r="AK60" s="532">
        <v>5.5810823799999998</v>
      </c>
      <c r="AL60" s="532">
        <v>569.76945010999987</v>
      </c>
      <c r="AM60" s="532">
        <v>173.30141399999999</v>
      </c>
      <c r="AN60" s="532">
        <v>91.423929000000001</v>
      </c>
      <c r="AO60" s="532">
        <v>323.72675400000003</v>
      </c>
      <c r="AP60" s="532">
        <v>134.17306099999999</v>
      </c>
      <c r="AQ60" s="532">
        <v>64.437670999999995</v>
      </c>
      <c r="AR60" s="506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</row>
    <row r="61" spans="2:85" ht="12.6">
      <c r="B61" s="149" t="s">
        <v>100</v>
      </c>
      <c r="C61" s="513">
        <v>-1.05</v>
      </c>
      <c r="D61" s="516">
        <v>0</v>
      </c>
      <c r="E61" s="516">
        <v>0</v>
      </c>
      <c r="F61" s="516">
        <v>0</v>
      </c>
      <c r="G61" s="513">
        <v>-2.6618710680000004</v>
      </c>
      <c r="H61" s="513">
        <v>-0.31795128</v>
      </c>
      <c r="I61" s="513">
        <v>-4.8196731940000001E-2</v>
      </c>
      <c r="J61" s="516">
        <v>0</v>
      </c>
      <c r="K61" s="516">
        <v>0</v>
      </c>
      <c r="L61" s="516">
        <v>0</v>
      </c>
      <c r="M61" s="516">
        <v>0</v>
      </c>
      <c r="N61" s="516">
        <v>0</v>
      </c>
      <c r="O61" s="531">
        <v>0</v>
      </c>
      <c r="P61" s="531">
        <v>0</v>
      </c>
      <c r="Q61" s="531">
        <v>0</v>
      </c>
      <c r="R61" s="531">
        <v>0</v>
      </c>
      <c r="S61" s="531">
        <v>0</v>
      </c>
      <c r="T61" s="531">
        <v>0</v>
      </c>
      <c r="U61" s="531">
        <v>0</v>
      </c>
      <c r="V61" s="531">
        <v>0</v>
      </c>
      <c r="W61" s="531">
        <v>0</v>
      </c>
      <c r="X61" s="531">
        <v>0</v>
      </c>
      <c r="Y61" s="531">
        <v>0</v>
      </c>
      <c r="Z61" s="532">
        <v>0</v>
      </c>
      <c r="AA61" s="532">
        <v>0</v>
      </c>
      <c r="AB61" s="532">
        <v>0</v>
      </c>
      <c r="AC61" s="532">
        <v>0</v>
      </c>
      <c r="AD61" s="532">
        <v>0</v>
      </c>
      <c r="AE61" s="532">
        <v>0</v>
      </c>
      <c r="AF61" s="532">
        <v>0</v>
      </c>
      <c r="AG61" s="532">
        <v>0</v>
      </c>
      <c r="AH61" s="532">
        <v>0</v>
      </c>
      <c r="AI61" s="532">
        <v>0</v>
      </c>
      <c r="AJ61" s="532">
        <v>0</v>
      </c>
      <c r="AK61" s="532">
        <v>0</v>
      </c>
      <c r="AL61" s="532">
        <v>0</v>
      </c>
      <c r="AM61" s="532">
        <v>0</v>
      </c>
      <c r="AN61" s="532">
        <v>0</v>
      </c>
      <c r="AO61" s="532">
        <v>0</v>
      </c>
      <c r="AP61" s="532">
        <v>0</v>
      </c>
      <c r="AQ61" s="532">
        <v>0</v>
      </c>
      <c r="AR61" s="506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</row>
    <row r="62" spans="2:85" ht="12.6">
      <c r="B62" s="150" t="s">
        <v>98</v>
      </c>
      <c r="C62" s="516">
        <v>0</v>
      </c>
      <c r="D62" s="516">
        <v>0</v>
      </c>
      <c r="E62" s="516">
        <v>0</v>
      </c>
      <c r="F62" s="516">
        <v>0</v>
      </c>
      <c r="G62" s="516">
        <v>0</v>
      </c>
      <c r="H62" s="516">
        <v>0</v>
      </c>
      <c r="I62" s="516">
        <v>0</v>
      </c>
      <c r="J62" s="516">
        <v>0</v>
      </c>
      <c r="K62" s="516">
        <v>0</v>
      </c>
      <c r="L62" s="516">
        <v>0</v>
      </c>
      <c r="M62" s="516">
        <v>0</v>
      </c>
      <c r="N62" s="516">
        <v>0</v>
      </c>
      <c r="O62" s="531">
        <v>0</v>
      </c>
      <c r="P62" s="531">
        <v>0</v>
      </c>
      <c r="Q62" s="531">
        <v>0</v>
      </c>
      <c r="R62" s="531">
        <v>0</v>
      </c>
      <c r="S62" s="531">
        <v>0</v>
      </c>
      <c r="T62" s="531">
        <v>0</v>
      </c>
      <c r="U62" s="531">
        <v>0</v>
      </c>
      <c r="V62" s="531">
        <v>0</v>
      </c>
      <c r="W62" s="531">
        <v>0</v>
      </c>
      <c r="X62" s="531">
        <v>0</v>
      </c>
      <c r="Y62" s="531">
        <v>0</v>
      </c>
      <c r="Z62" s="532">
        <v>0</v>
      </c>
      <c r="AA62" s="532">
        <v>0</v>
      </c>
      <c r="AB62" s="532">
        <v>0</v>
      </c>
      <c r="AC62" s="532">
        <v>0</v>
      </c>
      <c r="AD62" s="532">
        <v>0</v>
      </c>
      <c r="AE62" s="532">
        <v>0</v>
      </c>
      <c r="AF62" s="532">
        <v>0</v>
      </c>
      <c r="AG62" s="532">
        <v>0</v>
      </c>
      <c r="AH62" s="532">
        <v>0</v>
      </c>
      <c r="AI62" s="532">
        <v>0</v>
      </c>
      <c r="AJ62" s="532">
        <v>0</v>
      </c>
      <c r="AK62" s="532">
        <v>0</v>
      </c>
      <c r="AL62" s="532">
        <v>0</v>
      </c>
      <c r="AM62" s="532">
        <v>0</v>
      </c>
      <c r="AN62" s="532">
        <v>0</v>
      </c>
      <c r="AO62" s="532">
        <v>0</v>
      </c>
      <c r="AP62" s="532">
        <v>0</v>
      </c>
      <c r="AQ62" s="532">
        <v>0</v>
      </c>
      <c r="AR62" s="506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</row>
    <row r="63" spans="2:85" ht="12.6">
      <c r="B63" s="150" t="s">
        <v>99</v>
      </c>
      <c r="C63" s="513">
        <v>1.05</v>
      </c>
      <c r="D63" s="516">
        <v>0</v>
      </c>
      <c r="E63" s="516">
        <v>0</v>
      </c>
      <c r="F63" s="516">
        <v>0</v>
      </c>
      <c r="G63" s="513">
        <v>2.6618710680000004</v>
      </c>
      <c r="H63" s="513">
        <v>0.31795128</v>
      </c>
      <c r="I63" s="513">
        <v>4.8196731940000001E-2</v>
      </c>
      <c r="J63" s="516">
        <v>0</v>
      </c>
      <c r="K63" s="516">
        <v>0</v>
      </c>
      <c r="L63" s="516">
        <v>0</v>
      </c>
      <c r="M63" s="516">
        <v>0</v>
      </c>
      <c r="N63" s="516">
        <v>0</v>
      </c>
      <c r="O63" s="531">
        <v>0</v>
      </c>
      <c r="P63" s="531">
        <v>0</v>
      </c>
      <c r="Q63" s="531">
        <v>0</v>
      </c>
      <c r="R63" s="531">
        <v>0</v>
      </c>
      <c r="S63" s="531">
        <v>0</v>
      </c>
      <c r="T63" s="531">
        <v>0</v>
      </c>
      <c r="U63" s="531">
        <v>0</v>
      </c>
      <c r="V63" s="531">
        <v>0</v>
      </c>
      <c r="W63" s="531">
        <v>0</v>
      </c>
      <c r="X63" s="531">
        <v>0</v>
      </c>
      <c r="Y63" s="531">
        <v>0</v>
      </c>
      <c r="Z63" s="532">
        <v>0</v>
      </c>
      <c r="AA63" s="532">
        <v>0</v>
      </c>
      <c r="AB63" s="532">
        <v>0</v>
      </c>
      <c r="AC63" s="532">
        <v>0</v>
      </c>
      <c r="AD63" s="532">
        <v>0</v>
      </c>
      <c r="AE63" s="532">
        <v>0</v>
      </c>
      <c r="AF63" s="532">
        <v>0</v>
      </c>
      <c r="AG63" s="532">
        <v>0</v>
      </c>
      <c r="AH63" s="532">
        <v>0</v>
      </c>
      <c r="AI63" s="532">
        <v>0</v>
      </c>
      <c r="AJ63" s="532">
        <v>0</v>
      </c>
      <c r="AK63" s="532">
        <v>0</v>
      </c>
      <c r="AL63" s="532">
        <v>0</v>
      </c>
      <c r="AM63" s="532">
        <v>0</v>
      </c>
      <c r="AN63" s="532">
        <v>0</v>
      </c>
      <c r="AO63" s="532">
        <v>0</v>
      </c>
      <c r="AP63" s="532">
        <v>0</v>
      </c>
      <c r="AQ63" s="532">
        <v>0</v>
      </c>
      <c r="AR63" s="506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</row>
    <row r="64" spans="2:85" ht="12.6">
      <c r="B64" s="201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533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76"/>
      <c r="AA64" s="276"/>
      <c r="AB64" s="276"/>
      <c r="AC64" s="276"/>
      <c r="AD64" s="276"/>
      <c r="AE64" s="276"/>
      <c r="AF64" s="276"/>
      <c r="AG64" s="276"/>
      <c r="AH64" s="276"/>
      <c r="AI64" s="276"/>
      <c r="AJ64" s="276"/>
      <c r="AK64" s="276"/>
      <c r="AL64" s="276"/>
      <c r="AM64" s="276"/>
      <c r="AN64" s="276"/>
      <c r="AO64" s="276"/>
      <c r="AP64" s="276"/>
      <c r="AQ64" s="276"/>
      <c r="AR64" s="506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</row>
    <row r="65" spans="1:85">
      <c r="B65" s="178"/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534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506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</row>
    <row r="66" spans="1:85">
      <c r="B66" s="114"/>
      <c r="C66" s="231"/>
      <c r="D66" s="231"/>
      <c r="E66" s="231"/>
      <c r="F66" s="231"/>
      <c r="G66" s="231"/>
      <c r="H66" s="231"/>
      <c r="I66" s="231"/>
      <c r="J66" s="231"/>
      <c r="K66" s="231"/>
      <c r="L66" s="231"/>
      <c r="M66" s="231"/>
      <c r="N66" s="231"/>
      <c r="O66" s="535"/>
      <c r="P66" s="180"/>
      <c r="Q66" s="180"/>
      <c r="R66" s="180"/>
      <c r="S66" s="180"/>
      <c r="T66" s="180"/>
      <c r="U66" s="180"/>
      <c r="V66" s="180"/>
      <c r="W66" s="180"/>
      <c r="X66" s="180"/>
      <c r="Y66" s="180"/>
      <c r="Z66" s="180"/>
      <c r="AA66" s="180"/>
      <c r="AB66" s="180"/>
      <c r="AC66" s="180"/>
      <c r="AD66" s="180"/>
      <c r="AE66" s="180"/>
      <c r="AF66" s="180"/>
      <c r="AG66" s="180"/>
      <c r="AH66" s="180"/>
      <c r="AI66" s="180"/>
      <c r="AJ66" s="180"/>
      <c r="AK66" s="180"/>
      <c r="AL66" s="180"/>
      <c r="AM66" s="180"/>
      <c r="AN66" s="180"/>
      <c r="AO66" s="180"/>
      <c r="AP66" s="180"/>
      <c r="AQ66" s="180"/>
      <c r="AR66" s="506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</row>
    <row r="67" spans="1:85" ht="12.6">
      <c r="A67" s="21"/>
      <c r="B67" s="2" t="s">
        <v>101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32"/>
      <c r="P67" s="25"/>
      <c r="Q67" s="12"/>
      <c r="R67" s="12"/>
      <c r="S67" s="12"/>
      <c r="T67" s="12"/>
      <c r="U67" s="12"/>
      <c r="V67" s="12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</row>
    <row r="68" spans="1:85" ht="12.6">
      <c r="B68" s="3" t="s">
        <v>102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9"/>
      <c r="P68" s="536"/>
      <c r="Q68" s="203"/>
      <c r="R68" s="203"/>
      <c r="S68" s="203"/>
      <c r="T68" s="203"/>
      <c r="U68" s="203"/>
      <c r="V68" s="203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</row>
    <row r="69" spans="1:85" ht="12.6">
      <c r="B69" s="3" t="s">
        <v>103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9"/>
      <c r="P69" s="536"/>
      <c r="Q69" s="203"/>
      <c r="R69" s="203"/>
      <c r="S69" s="203"/>
      <c r="T69" s="203"/>
      <c r="U69" s="203"/>
      <c r="V69" s="203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</row>
    <row r="70" spans="1:85" ht="12.6">
      <c r="B70" s="3" t="s">
        <v>104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29"/>
      <c r="P70" s="536"/>
      <c r="Q70" s="203"/>
      <c r="R70" s="203"/>
      <c r="S70" s="203"/>
      <c r="T70" s="203"/>
      <c r="U70" s="203"/>
      <c r="V70" s="203"/>
      <c r="W70" s="204"/>
      <c r="X70" s="204"/>
      <c r="Y70" s="204"/>
      <c r="Z70" s="204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</row>
    <row r="71" spans="1:85" ht="12.75" customHeight="1">
      <c r="B71" s="2" t="s">
        <v>105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</row>
    <row r="72" spans="1:85" ht="12.75" customHeight="1">
      <c r="B72" s="2" t="s">
        <v>106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33"/>
      <c r="P72" s="25"/>
      <c r="Q72" s="12"/>
      <c r="R72" s="12"/>
      <c r="S72" s="12"/>
      <c r="T72" s="12"/>
      <c r="U72" s="12"/>
      <c r="V72" s="12"/>
      <c r="W72" s="79"/>
      <c r="X72" s="79"/>
      <c r="Y72" s="79"/>
      <c r="Z72" s="79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</row>
    <row r="73" spans="1:85" ht="12.75" customHeight="1">
      <c r="B73" s="2" t="s">
        <v>137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2"/>
      <c r="P73" s="25"/>
      <c r="Q73" s="12"/>
      <c r="R73" s="12"/>
      <c r="S73" s="12"/>
      <c r="T73" s="12"/>
      <c r="U73" s="12"/>
      <c r="V73" s="12"/>
      <c r="W73" s="79"/>
      <c r="X73" s="79"/>
      <c r="Y73" s="79"/>
      <c r="Z73" s="79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</row>
    <row r="74" spans="1:85" ht="12.6">
      <c r="B74" s="2" t="s">
        <v>377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2"/>
      <c r="P74" s="25"/>
      <c r="Q74" s="12"/>
      <c r="R74" s="12"/>
      <c r="S74" s="12"/>
      <c r="T74" s="12"/>
      <c r="U74" s="12"/>
      <c r="V74" s="12"/>
      <c r="W74" s="12"/>
      <c r="X74" s="12"/>
      <c r="Y74" s="12"/>
      <c r="Z74" s="12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</row>
    <row r="75" spans="1:85" ht="12.6">
      <c r="B75" s="12" t="s">
        <v>378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537"/>
      <c r="P75" s="12"/>
      <c r="Q75" s="25"/>
      <c r="R75" s="25"/>
      <c r="S75" s="25"/>
      <c r="T75" s="25"/>
      <c r="U75" s="25"/>
      <c r="V75" s="25"/>
      <c r="W75" s="25"/>
      <c r="X75" s="25"/>
      <c r="Y75" s="25"/>
      <c r="Z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</row>
    <row r="76" spans="1:85">
      <c r="B76" s="12" t="s">
        <v>107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25"/>
      <c r="P76" s="12"/>
      <c r="Q76" s="25"/>
      <c r="R76" s="25"/>
      <c r="S76" s="25"/>
      <c r="T76" s="25"/>
      <c r="U76" s="25"/>
      <c r="V76" s="25"/>
      <c r="W76" s="25"/>
      <c r="X76" s="25"/>
      <c r="Y76" s="25"/>
      <c r="Z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</row>
    <row r="77" spans="1:85" ht="12.6">
      <c r="B77" s="50" t="s">
        <v>405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</row>
    <row r="78" spans="1:85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</row>
    <row r="79" spans="1:85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</row>
    <row r="80" spans="1:85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</row>
    <row r="81" spans="1:8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</row>
    <row r="82" spans="1:85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</row>
    <row r="83" spans="1:85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</row>
    <row r="84" spans="1:85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</row>
    <row r="85" spans="1:85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</row>
    <row r="86" spans="1:85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</row>
    <row r="87" spans="1:85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25"/>
      <c r="P87" s="12"/>
      <c r="Q87" s="25"/>
      <c r="R87" s="25"/>
      <c r="S87" s="25"/>
      <c r="T87" s="25"/>
      <c r="U87" s="25"/>
      <c r="V87" s="25"/>
      <c r="W87" s="25"/>
      <c r="X87" s="25"/>
      <c r="Y87" s="25"/>
      <c r="Z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</row>
    <row r="88" spans="1:85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25"/>
      <c r="P88" s="12"/>
      <c r="Q88" s="25"/>
      <c r="R88" s="25"/>
      <c r="S88" s="25"/>
      <c r="T88" s="25"/>
      <c r="U88" s="25"/>
      <c r="V88" s="25"/>
      <c r="W88" s="25"/>
      <c r="X88" s="25"/>
      <c r="Y88" s="25"/>
      <c r="Z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</row>
    <row r="89" spans="1:85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25"/>
      <c r="P89" s="12"/>
      <c r="Q89" s="25"/>
      <c r="R89" s="25"/>
      <c r="S89" s="25"/>
      <c r="T89" s="25"/>
      <c r="U89" s="25"/>
      <c r="V89" s="25"/>
      <c r="W89" s="25"/>
      <c r="X89" s="25"/>
      <c r="Y89" s="25"/>
      <c r="Z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</row>
    <row r="90" spans="1:85" s="25" customFormat="1">
      <c r="A90" s="3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P90" s="12"/>
    </row>
    <row r="91" spans="1:85" s="25" customFormat="1">
      <c r="A91" s="3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P91" s="12"/>
    </row>
    <row r="92" spans="1:85" s="25" customFormat="1">
      <c r="A92" s="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P92" s="12"/>
    </row>
    <row r="93" spans="1:85" s="25" customFormat="1">
      <c r="A93" s="3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P93" s="12"/>
    </row>
    <row r="94" spans="1:85" s="25" customFormat="1">
      <c r="A94" s="3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P94" s="12"/>
    </row>
    <row r="95" spans="1:85" s="25" customFormat="1">
      <c r="A95" s="3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P95" s="12"/>
    </row>
    <row r="96" spans="1:85" s="25" customFormat="1">
      <c r="A96" s="3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P96" s="12"/>
    </row>
    <row r="97" spans="1:16" s="25" customFormat="1">
      <c r="A97" s="3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P97" s="12"/>
    </row>
    <row r="98" spans="1:16" s="25" customFormat="1">
      <c r="A98" s="3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P98" s="12"/>
    </row>
    <row r="99" spans="1:16" s="25" customFormat="1">
      <c r="A99" s="3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P99" s="12"/>
    </row>
    <row r="100" spans="1:16" s="25" customFormat="1">
      <c r="A100" s="3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P100" s="12"/>
    </row>
    <row r="101" spans="1:16" s="25" customFormat="1">
      <c r="A101" s="3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P101" s="12"/>
    </row>
    <row r="102" spans="1:16" s="25" customFormat="1">
      <c r="A102" s="3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P102" s="12"/>
    </row>
    <row r="103" spans="1:16" s="25" customFormat="1">
      <c r="A103" s="3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P103" s="12"/>
    </row>
    <row r="104" spans="1:16" s="25" customFormat="1">
      <c r="A104" s="3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P104" s="12"/>
    </row>
    <row r="105" spans="1:16" s="25" customFormat="1">
      <c r="A105" s="3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P105" s="12"/>
    </row>
    <row r="106" spans="1:16" s="25" customFormat="1">
      <c r="A106" s="3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P106" s="12"/>
    </row>
    <row r="107" spans="1:16" s="25" customFormat="1">
      <c r="A107" s="3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P107" s="12"/>
    </row>
    <row r="108" spans="1:16" s="25" customFormat="1">
      <c r="A108" s="3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P108" s="12"/>
    </row>
    <row r="109" spans="1:16" s="25" customFormat="1">
      <c r="A109" s="3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P109" s="12"/>
    </row>
    <row r="110" spans="1:16" s="25" customFormat="1">
      <c r="A110" s="3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P110" s="1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P326"/>
  <sheetViews>
    <sheetView zoomScaleNormal="100" workbookViewId="0">
      <selection activeCell="G46" sqref="G46"/>
    </sheetView>
  </sheetViews>
  <sheetFormatPr defaultColWidth="9.109375" defaultRowHeight="13.8"/>
  <cols>
    <col min="1" max="1" width="1.88671875" style="299" customWidth="1"/>
    <col min="2" max="2" width="53.109375" style="299" customWidth="1"/>
    <col min="3" max="3" width="14.109375" style="299" customWidth="1"/>
    <col min="4" max="4" width="15.44140625" style="299" customWidth="1"/>
    <col min="5" max="5" width="13.6640625" style="299" customWidth="1"/>
    <col min="6" max="6" width="1.33203125" style="298" customWidth="1"/>
    <col min="7" max="7" width="9.109375" style="299"/>
    <col min="8" max="8" width="14.33203125" style="316" bestFit="1" customWidth="1"/>
    <col min="9" max="9" width="9.109375" style="316"/>
    <col min="10" max="10" width="10.88671875" style="316" bestFit="1" customWidth="1"/>
    <col min="11" max="12" width="9.109375" style="316"/>
    <col min="13" max="42" width="9.109375" style="298"/>
    <col min="43" max="16384" width="9.109375" style="299"/>
  </cols>
  <sheetData>
    <row r="2" spans="1:12">
      <c r="A2" s="220"/>
      <c r="B2" s="186" t="s">
        <v>126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</row>
    <row r="3" spans="1:12" ht="18" customHeight="1">
      <c r="A3" s="298"/>
      <c r="B3" s="186" t="s">
        <v>380</v>
      </c>
      <c r="C3" s="27"/>
      <c r="D3" s="153"/>
      <c r="E3" s="153"/>
      <c r="G3" s="298"/>
      <c r="H3" s="220"/>
      <c r="I3" s="220"/>
      <c r="J3" s="220"/>
      <c r="K3" s="220"/>
      <c r="L3" s="220"/>
    </row>
    <row r="4" spans="1:12" ht="9" customHeight="1">
      <c r="A4" s="298"/>
      <c r="B4" s="187"/>
      <c r="C4" s="308"/>
      <c r="D4" s="308"/>
      <c r="E4" s="308"/>
      <c r="G4" s="298"/>
      <c r="H4" s="220"/>
      <c r="I4" s="220"/>
      <c r="J4" s="220"/>
      <c r="K4" s="220"/>
      <c r="L4" s="220"/>
    </row>
    <row r="5" spans="1:12">
      <c r="A5" s="298"/>
      <c r="B5" s="274"/>
      <c r="C5" s="494" t="s">
        <v>406</v>
      </c>
      <c r="D5" s="496" t="s">
        <v>138</v>
      </c>
      <c r="E5" s="496" t="s">
        <v>139</v>
      </c>
      <c r="G5" s="298"/>
      <c r="H5" s="220"/>
      <c r="I5" s="220"/>
      <c r="J5" s="220"/>
      <c r="K5" s="220"/>
      <c r="L5" s="220"/>
    </row>
    <row r="6" spans="1:12" ht="26.25" customHeight="1">
      <c r="A6" s="298"/>
      <c r="B6" s="111"/>
      <c r="C6" s="495"/>
      <c r="D6" s="497"/>
      <c r="E6" s="497"/>
      <c r="G6" s="298"/>
      <c r="H6" s="220"/>
      <c r="I6" s="220"/>
      <c r="J6" s="220"/>
      <c r="K6" s="220"/>
      <c r="L6" s="220"/>
    </row>
    <row r="7" spans="1:12">
      <c r="A7" s="298"/>
      <c r="B7" s="425"/>
      <c r="C7" s="309"/>
      <c r="D7" s="309"/>
      <c r="E7" s="310"/>
      <c r="G7" s="298"/>
      <c r="H7" s="220"/>
      <c r="I7" s="220"/>
      <c r="J7" s="220"/>
      <c r="K7" s="220"/>
      <c r="L7" s="220"/>
    </row>
    <row r="8" spans="1:12">
      <c r="A8" s="298"/>
      <c r="B8" s="192" t="s">
        <v>69</v>
      </c>
      <c r="C8" s="20">
        <v>30658.026207530409</v>
      </c>
      <c r="D8" s="20">
        <v>57993.542000000001</v>
      </c>
      <c r="E8" s="181">
        <v>52.864552069488028</v>
      </c>
      <c r="G8" s="298"/>
      <c r="H8" s="220"/>
      <c r="I8" s="220"/>
      <c r="J8" s="220"/>
      <c r="K8" s="220"/>
      <c r="L8" s="220"/>
    </row>
    <row r="9" spans="1:12">
      <c r="A9" s="298"/>
      <c r="B9" s="193" t="s">
        <v>70</v>
      </c>
      <c r="C9" s="311"/>
      <c r="D9" s="311"/>
      <c r="E9" s="181"/>
      <c r="G9" s="298"/>
      <c r="H9" s="220"/>
      <c r="I9" s="220"/>
      <c r="J9" s="220"/>
      <c r="K9" s="220"/>
      <c r="L9" s="220"/>
    </row>
    <row r="10" spans="1:12">
      <c r="A10" s="298"/>
      <c r="B10" s="155" t="s">
        <v>71</v>
      </c>
      <c r="C10" s="18">
        <v>19349.243239877043</v>
      </c>
      <c r="D10" s="18">
        <v>42561.347999999998</v>
      </c>
      <c r="E10" s="177">
        <v>45.462007547028456</v>
      </c>
      <c r="G10" s="298"/>
      <c r="H10" s="220"/>
      <c r="I10" s="220"/>
      <c r="J10" s="220"/>
      <c r="K10" s="220"/>
      <c r="L10" s="220"/>
    </row>
    <row r="11" spans="1:12">
      <c r="A11" s="298"/>
      <c r="B11" s="150" t="s">
        <v>72</v>
      </c>
      <c r="C11" s="19">
        <v>11345.500747210403</v>
      </c>
      <c r="D11" s="18">
        <v>20517.744999999999</v>
      </c>
      <c r="E11" s="177">
        <v>55.296041291137996</v>
      </c>
      <c r="G11" s="298"/>
      <c r="H11" s="220"/>
      <c r="I11" s="220"/>
      <c r="J11" s="220"/>
      <c r="K11" s="220"/>
      <c r="L11" s="220"/>
    </row>
    <row r="12" spans="1:12">
      <c r="A12" s="298"/>
      <c r="B12" s="150" t="s">
        <v>73</v>
      </c>
      <c r="C12" s="19">
        <v>8003.7424926666399</v>
      </c>
      <c r="D12" s="18">
        <v>22043.602999999999</v>
      </c>
      <c r="E12" s="177">
        <v>36.30868552961438</v>
      </c>
      <c r="G12" s="298"/>
      <c r="H12" s="220"/>
      <c r="I12" s="220"/>
      <c r="J12" s="220"/>
      <c r="K12" s="220"/>
      <c r="L12" s="220"/>
    </row>
    <row r="13" spans="1:12">
      <c r="A13" s="298"/>
      <c r="B13" s="155" t="s">
        <v>74</v>
      </c>
      <c r="C13" s="19">
        <v>11167.899606447434</v>
      </c>
      <c r="D13" s="18">
        <v>15050.402</v>
      </c>
      <c r="E13" s="177">
        <v>74.20333095718928</v>
      </c>
      <c r="G13" s="298"/>
      <c r="H13" s="220"/>
      <c r="I13" s="220"/>
      <c r="J13" s="220"/>
      <c r="K13" s="220"/>
      <c r="L13" s="220"/>
    </row>
    <row r="14" spans="1:12">
      <c r="A14" s="298" t="s">
        <v>34</v>
      </c>
      <c r="B14" s="155" t="s">
        <v>75</v>
      </c>
      <c r="C14" s="19">
        <v>140.88336120592999</v>
      </c>
      <c r="D14" s="18">
        <v>381.79199999999997</v>
      </c>
      <c r="E14" s="177">
        <v>36.900553496650005</v>
      </c>
      <c r="G14" s="298"/>
      <c r="H14" s="220"/>
      <c r="I14" s="220"/>
      <c r="J14" s="220"/>
      <c r="K14" s="220"/>
      <c r="L14" s="220"/>
    </row>
    <row r="15" spans="1:12">
      <c r="A15" s="298"/>
      <c r="B15" s="312"/>
      <c r="C15" s="313"/>
      <c r="D15" s="18"/>
      <c r="E15" s="181"/>
      <c r="G15" s="298"/>
      <c r="H15" s="220"/>
      <c r="I15" s="220"/>
      <c r="J15" s="220"/>
      <c r="K15" s="220"/>
      <c r="L15" s="220"/>
    </row>
    <row r="16" spans="1:12">
      <c r="A16" s="298"/>
      <c r="B16" s="192" t="s">
        <v>76</v>
      </c>
      <c r="C16" s="17">
        <v>28877.012985421796</v>
      </c>
      <c r="D16" s="17">
        <v>68077.437000000005</v>
      </c>
      <c r="E16" s="181">
        <v>42.417890945897085</v>
      </c>
      <c r="G16" s="298"/>
      <c r="H16" s="422"/>
      <c r="I16" s="220"/>
      <c r="J16" s="422"/>
      <c r="K16" s="220"/>
      <c r="L16" s="220"/>
    </row>
    <row r="17" spans="1:12">
      <c r="A17" s="298"/>
      <c r="B17" s="426" t="s">
        <v>70</v>
      </c>
      <c r="C17" s="17"/>
      <c r="D17" s="17"/>
      <c r="E17" s="181"/>
      <c r="G17" s="298"/>
      <c r="H17" s="220"/>
      <c r="I17" s="220"/>
      <c r="J17" s="220"/>
      <c r="K17" s="220"/>
      <c r="L17" s="220"/>
    </row>
    <row r="18" spans="1:12">
      <c r="A18" s="298"/>
      <c r="B18" s="194" t="s">
        <v>77</v>
      </c>
      <c r="C18" s="18">
        <v>6263.4197802399995</v>
      </c>
      <c r="D18" s="18">
        <v>18304.528999999999</v>
      </c>
      <c r="E18" s="177">
        <v>34.217869141784533</v>
      </c>
      <c r="G18" s="298"/>
      <c r="H18" s="314"/>
      <c r="I18" s="314"/>
      <c r="J18" s="314"/>
      <c r="K18" s="220"/>
      <c r="L18" s="220"/>
    </row>
    <row r="19" spans="1:12">
      <c r="A19" s="298"/>
      <c r="B19" s="194" t="s">
        <v>78</v>
      </c>
      <c r="C19" s="18">
        <v>3379.3924907059218</v>
      </c>
      <c r="D19" s="18">
        <v>13852.625999999998</v>
      </c>
      <c r="E19" s="177">
        <v>24.395320358074507</v>
      </c>
      <c r="G19" s="298"/>
      <c r="H19" s="314"/>
      <c r="I19" s="314"/>
      <c r="J19" s="314"/>
      <c r="K19" s="220"/>
      <c r="L19" s="220"/>
    </row>
    <row r="20" spans="1:12">
      <c r="A20" s="298"/>
      <c r="B20" s="194" t="s">
        <v>79</v>
      </c>
      <c r="C20" s="18">
        <v>9906.9328151151385</v>
      </c>
      <c r="D20" s="18">
        <v>22351.445000000003</v>
      </c>
      <c r="E20" s="177">
        <v>44.323455665238363</v>
      </c>
      <c r="G20" s="319"/>
      <c r="H20" s="314"/>
      <c r="I20" s="314"/>
      <c r="J20" s="314"/>
      <c r="K20" s="220"/>
      <c r="L20" s="220"/>
    </row>
    <row r="21" spans="1:12">
      <c r="A21" s="298"/>
      <c r="B21" s="194" t="s">
        <v>0</v>
      </c>
      <c r="C21" s="18">
        <v>8126.052581762111</v>
      </c>
      <c r="D21" s="18">
        <v>6070.1109999999999</v>
      </c>
      <c r="E21" s="177">
        <v>133.86991739956832</v>
      </c>
      <c r="G21" s="298"/>
      <c r="H21" s="314"/>
      <c r="I21" s="314"/>
      <c r="J21" s="314"/>
      <c r="K21" s="220"/>
      <c r="L21" s="220"/>
    </row>
    <row r="22" spans="1:12">
      <c r="A22" s="298"/>
      <c r="B22" s="194" t="s">
        <v>80</v>
      </c>
      <c r="C22" s="18">
        <v>1201.2153175986225</v>
      </c>
      <c r="D22" s="18">
        <v>7498.7260000000006</v>
      </c>
      <c r="E22" s="177">
        <v>16.018925316095327</v>
      </c>
      <c r="G22" s="298"/>
      <c r="H22" s="314"/>
      <c r="I22" s="314"/>
      <c r="J22" s="314"/>
      <c r="K22" s="220"/>
      <c r="L22" s="220"/>
    </row>
    <row r="23" spans="1:12">
      <c r="A23" s="298"/>
      <c r="B23" s="194"/>
      <c r="C23" s="313"/>
      <c r="D23" s="18"/>
      <c r="E23" s="181"/>
      <c r="G23" s="298"/>
      <c r="H23" s="220"/>
      <c r="I23" s="220"/>
      <c r="J23" s="220"/>
      <c r="K23" s="220"/>
      <c r="L23" s="220"/>
    </row>
    <row r="24" spans="1:12">
      <c r="A24" s="298"/>
      <c r="B24" s="195" t="s">
        <v>81</v>
      </c>
      <c r="C24" s="17">
        <v>9907.0658038707224</v>
      </c>
      <c r="D24" s="17">
        <v>-4013.7840000000069</v>
      </c>
      <c r="E24" s="181">
        <v>-246.8260824167595</v>
      </c>
      <c r="G24" s="298"/>
      <c r="H24" s="417"/>
      <c r="I24" s="417"/>
      <c r="J24" s="417"/>
      <c r="K24" s="220"/>
      <c r="L24" s="220"/>
    </row>
    <row r="25" spans="1:12">
      <c r="A25" s="298"/>
      <c r="B25" s="195" t="s">
        <v>82</v>
      </c>
      <c r="C25" s="17">
        <v>1781.0132221086133</v>
      </c>
      <c r="D25" s="17">
        <v>-10083.895000000004</v>
      </c>
      <c r="E25" s="181">
        <v>-17.66195723089751</v>
      </c>
      <c r="G25" s="298"/>
      <c r="H25" s="417"/>
      <c r="I25" s="417"/>
      <c r="J25" s="417"/>
      <c r="K25" s="220"/>
      <c r="L25" s="220"/>
    </row>
    <row r="26" spans="1:12">
      <c r="A26" s="298"/>
      <c r="B26" s="195"/>
      <c r="C26" s="315"/>
      <c r="D26" s="18"/>
      <c r="E26" s="61"/>
      <c r="G26" s="298"/>
      <c r="H26" s="220"/>
      <c r="I26" s="220"/>
      <c r="J26" s="220"/>
      <c r="K26" s="220"/>
      <c r="L26" s="220"/>
    </row>
    <row r="27" spans="1:12">
      <c r="A27" s="298"/>
      <c r="B27" s="195" t="s">
        <v>127</v>
      </c>
      <c r="C27" s="18">
        <v>252256.65012834</v>
      </c>
      <c r="D27" s="18">
        <v>252256.65012834</v>
      </c>
      <c r="E27" s="61"/>
      <c r="G27" s="298"/>
      <c r="H27" s="417"/>
      <c r="I27" s="220"/>
      <c r="J27" s="220"/>
      <c r="K27" s="220"/>
      <c r="L27" s="220"/>
    </row>
    <row r="28" spans="1:12">
      <c r="A28" s="298"/>
      <c r="B28" s="195"/>
      <c r="C28" s="311"/>
      <c r="D28" s="18"/>
      <c r="E28" s="61"/>
      <c r="G28" s="298"/>
      <c r="H28" s="220"/>
      <c r="I28" s="220"/>
      <c r="J28" s="220"/>
      <c r="K28" s="220"/>
      <c r="L28" s="220"/>
    </row>
    <row r="29" spans="1:12">
      <c r="A29" s="298"/>
      <c r="B29" s="195" t="s">
        <v>128</v>
      </c>
      <c r="C29" s="17">
        <v>3.9273754720957124</v>
      </c>
      <c r="D29" s="17">
        <v>-1.5911509163218984</v>
      </c>
      <c r="E29" s="61"/>
      <c r="G29" s="298"/>
      <c r="H29" s="417"/>
      <c r="I29" s="220"/>
      <c r="J29" s="220"/>
      <c r="K29" s="220"/>
      <c r="L29" s="220"/>
    </row>
    <row r="30" spans="1:12">
      <c r="A30" s="298"/>
      <c r="B30" s="195" t="s">
        <v>129</v>
      </c>
      <c r="C30" s="17">
        <v>0.70603221806144323</v>
      </c>
      <c r="D30" s="17">
        <v>-3.9974743955688168</v>
      </c>
      <c r="E30" s="61"/>
      <c r="G30" s="298"/>
      <c r="H30" s="417"/>
      <c r="I30" s="220"/>
      <c r="J30" s="220"/>
      <c r="K30" s="220"/>
      <c r="L30" s="220"/>
    </row>
    <row r="31" spans="1:12">
      <c r="A31" s="298"/>
      <c r="B31" s="195"/>
      <c r="C31" s="18"/>
      <c r="D31" s="18"/>
      <c r="E31" s="61"/>
      <c r="G31" s="298"/>
      <c r="H31" s="220"/>
      <c r="I31" s="220"/>
      <c r="J31" s="220"/>
      <c r="K31" s="220"/>
      <c r="L31" s="220"/>
    </row>
    <row r="32" spans="1:12">
      <c r="A32" s="298"/>
      <c r="B32" s="427"/>
      <c r="C32" s="112"/>
      <c r="D32" s="113"/>
      <c r="E32" s="171"/>
      <c r="G32" s="298"/>
      <c r="H32" s="220"/>
      <c r="I32" s="220"/>
      <c r="J32" s="220"/>
      <c r="K32" s="220"/>
      <c r="L32" s="220"/>
    </row>
    <row r="33" spans="1:12">
      <c r="A33" s="298"/>
      <c r="B33" s="114"/>
      <c r="C33" s="179"/>
      <c r="D33" s="180"/>
      <c r="E33" s="172"/>
      <c r="G33" s="298"/>
      <c r="H33" s="220"/>
      <c r="I33" s="220"/>
      <c r="J33" s="220"/>
      <c r="K33" s="220"/>
      <c r="L33" s="220"/>
    </row>
    <row r="34" spans="1:12">
      <c r="A34" s="298"/>
      <c r="B34" s="2" t="s">
        <v>101</v>
      </c>
      <c r="C34" s="298"/>
      <c r="D34" s="298"/>
      <c r="E34" s="298"/>
      <c r="G34" s="298"/>
      <c r="H34" s="220"/>
      <c r="I34" s="220"/>
      <c r="J34" s="220"/>
      <c r="K34" s="220"/>
      <c r="L34" s="220"/>
    </row>
    <row r="35" spans="1:12">
      <c r="A35" s="298"/>
      <c r="B35" s="3" t="s">
        <v>130</v>
      </c>
      <c r="C35" s="298"/>
      <c r="D35" s="298"/>
      <c r="E35" s="298"/>
      <c r="G35" s="298"/>
      <c r="H35" s="220"/>
      <c r="I35" s="220"/>
      <c r="J35" s="220"/>
      <c r="K35" s="220"/>
      <c r="L35" s="220"/>
    </row>
    <row r="36" spans="1:12">
      <c r="A36" s="298"/>
      <c r="B36" s="3" t="s">
        <v>131</v>
      </c>
      <c r="C36" s="298"/>
      <c r="D36" s="298"/>
      <c r="E36" s="298"/>
      <c r="G36" s="298"/>
      <c r="H36" s="220"/>
      <c r="I36" s="220"/>
      <c r="J36" s="220"/>
      <c r="K36" s="220"/>
      <c r="L36" s="220"/>
    </row>
    <row r="37" spans="1:12">
      <c r="A37" s="298"/>
      <c r="B37" s="3" t="s">
        <v>132</v>
      </c>
      <c r="C37" s="298"/>
      <c r="D37" s="298"/>
      <c r="E37" s="298"/>
      <c r="G37" s="298"/>
      <c r="H37" s="220"/>
      <c r="I37" s="220"/>
      <c r="J37" s="220"/>
      <c r="K37" s="220"/>
      <c r="L37" s="220"/>
    </row>
    <row r="38" spans="1:12">
      <c r="A38" s="298"/>
      <c r="B38" s="3" t="s">
        <v>133</v>
      </c>
      <c r="C38" s="298"/>
      <c r="D38" s="298"/>
      <c r="E38" s="298"/>
      <c r="G38" s="298"/>
      <c r="H38" s="220"/>
      <c r="I38" s="220"/>
      <c r="J38" s="220"/>
      <c r="K38" s="220"/>
      <c r="L38" s="220"/>
    </row>
    <row r="39" spans="1:12">
      <c r="A39" s="298"/>
      <c r="B39" s="3" t="s">
        <v>134</v>
      </c>
      <c r="C39" s="298"/>
      <c r="D39" s="298"/>
      <c r="E39" s="298"/>
      <c r="G39" s="298"/>
      <c r="H39" s="220"/>
      <c r="I39" s="220"/>
      <c r="J39" s="220"/>
      <c r="K39" s="220"/>
      <c r="L39" s="220"/>
    </row>
    <row r="40" spans="1:12">
      <c r="A40" s="298"/>
      <c r="B40" s="3" t="s">
        <v>135</v>
      </c>
      <c r="C40" s="298"/>
      <c r="D40" s="298"/>
      <c r="E40" s="298"/>
      <c r="G40" s="298"/>
      <c r="H40" s="220"/>
      <c r="I40" s="220"/>
      <c r="J40" s="220"/>
      <c r="K40" s="220"/>
      <c r="L40" s="220"/>
    </row>
    <row r="41" spans="1:12">
      <c r="A41" s="298"/>
      <c r="B41" s="2" t="s">
        <v>136</v>
      </c>
      <c r="C41" s="298"/>
      <c r="D41" s="298"/>
      <c r="E41" s="298"/>
      <c r="G41" s="298"/>
      <c r="H41" s="220"/>
      <c r="I41" s="220"/>
      <c r="J41" s="220"/>
      <c r="K41" s="220"/>
      <c r="L41" s="220"/>
    </row>
    <row r="42" spans="1:12">
      <c r="A42" s="298"/>
      <c r="B42" s="2" t="s">
        <v>137</v>
      </c>
      <c r="C42" s="298"/>
      <c r="D42" s="298"/>
      <c r="E42" s="298"/>
      <c r="G42" s="298"/>
      <c r="H42" s="220"/>
      <c r="I42" s="220"/>
      <c r="J42" s="220"/>
      <c r="K42" s="220"/>
      <c r="L42" s="220"/>
    </row>
    <row r="43" spans="1:12">
      <c r="A43" s="298"/>
      <c r="B43" s="298"/>
      <c r="C43" s="298"/>
      <c r="D43" s="298"/>
      <c r="E43" s="298"/>
      <c r="G43" s="298"/>
      <c r="H43" s="220"/>
      <c r="I43" s="220"/>
      <c r="J43" s="220"/>
      <c r="K43" s="220"/>
      <c r="L43" s="220"/>
    </row>
    <row r="44" spans="1:12">
      <c r="A44" s="298"/>
      <c r="B44" s="298"/>
      <c r="C44" s="298"/>
      <c r="D44" s="298"/>
      <c r="E44" s="298"/>
      <c r="G44" s="298"/>
      <c r="H44" s="220"/>
      <c r="I44" s="220"/>
      <c r="J44" s="220"/>
      <c r="K44" s="220"/>
      <c r="L44" s="220"/>
    </row>
    <row r="45" spans="1:12">
      <c r="A45" s="298"/>
      <c r="B45" s="298"/>
      <c r="C45" s="298"/>
      <c r="D45" s="298"/>
      <c r="E45" s="298"/>
      <c r="G45" s="298"/>
      <c r="H45" s="220"/>
      <c r="I45" s="220"/>
      <c r="J45" s="220"/>
      <c r="K45" s="220"/>
      <c r="L45" s="220"/>
    </row>
    <row r="46" spans="1:12">
      <c r="A46" s="298"/>
      <c r="B46" s="298"/>
      <c r="C46" s="298"/>
      <c r="D46" s="298"/>
      <c r="E46" s="298"/>
      <c r="G46" s="298"/>
      <c r="H46" s="220"/>
      <c r="I46" s="220"/>
      <c r="J46" s="220"/>
      <c r="K46" s="220"/>
      <c r="L46" s="220"/>
    </row>
    <row r="47" spans="1:12">
      <c r="A47" s="298"/>
      <c r="B47" s="298"/>
      <c r="C47" s="298"/>
      <c r="D47" s="298"/>
      <c r="E47" s="298"/>
      <c r="G47" s="298"/>
      <c r="H47" s="220"/>
      <c r="I47" s="220"/>
      <c r="J47" s="220"/>
      <c r="K47" s="220"/>
      <c r="L47" s="220"/>
    </row>
    <row r="48" spans="1:12">
      <c r="A48" s="298"/>
      <c r="B48" s="298"/>
      <c r="C48" s="298"/>
      <c r="D48" s="298"/>
      <c r="E48" s="298"/>
      <c r="G48" s="298"/>
      <c r="H48" s="220"/>
      <c r="I48" s="220"/>
      <c r="J48" s="220"/>
      <c r="K48" s="220"/>
      <c r="L48" s="220"/>
    </row>
    <row r="49" spans="1:12">
      <c r="A49" s="298"/>
      <c r="B49" s="298"/>
      <c r="C49" s="298"/>
      <c r="D49" s="298"/>
      <c r="E49" s="298"/>
      <c r="G49" s="298"/>
      <c r="H49" s="220"/>
      <c r="I49" s="220"/>
      <c r="J49" s="220"/>
      <c r="K49" s="220"/>
      <c r="L49" s="220"/>
    </row>
    <row r="50" spans="1:12">
      <c r="A50" s="298"/>
      <c r="B50" s="298"/>
      <c r="C50" s="298"/>
      <c r="D50" s="298"/>
      <c r="E50" s="298"/>
      <c r="G50" s="298"/>
      <c r="H50" s="220"/>
      <c r="I50" s="220"/>
      <c r="J50" s="220"/>
      <c r="K50" s="220"/>
      <c r="L50" s="220"/>
    </row>
    <row r="51" spans="1:12">
      <c r="A51" s="298"/>
      <c r="B51" s="298"/>
      <c r="C51" s="298"/>
      <c r="D51" s="298"/>
      <c r="E51" s="298"/>
      <c r="G51" s="298"/>
      <c r="H51" s="220"/>
      <c r="I51" s="220"/>
      <c r="J51" s="220"/>
      <c r="K51" s="220"/>
      <c r="L51" s="220"/>
    </row>
    <row r="52" spans="1:12">
      <c r="A52" s="298"/>
      <c r="B52" s="298"/>
      <c r="C52" s="298"/>
      <c r="D52" s="298"/>
      <c r="E52" s="298"/>
      <c r="G52" s="298"/>
      <c r="H52" s="220"/>
      <c r="I52" s="220"/>
      <c r="J52" s="220"/>
      <c r="K52" s="220"/>
      <c r="L52" s="220"/>
    </row>
    <row r="53" spans="1:12">
      <c r="A53" s="298"/>
      <c r="B53" s="298"/>
      <c r="C53" s="298"/>
      <c r="D53" s="298"/>
      <c r="E53" s="298"/>
      <c r="G53" s="298"/>
      <c r="H53" s="220"/>
      <c r="I53" s="220"/>
      <c r="J53" s="220"/>
      <c r="K53" s="220"/>
      <c r="L53" s="220"/>
    </row>
    <row r="54" spans="1:12">
      <c r="A54" s="298"/>
      <c r="B54" s="298"/>
      <c r="C54" s="298"/>
      <c r="D54" s="298"/>
      <c r="E54" s="298"/>
      <c r="G54" s="298"/>
      <c r="H54" s="220"/>
      <c r="I54" s="220"/>
      <c r="J54" s="220"/>
      <c r="K54" s="220"/>
      <c r="L54" s="220"/>
    </row>
    <row r="55" spans="1:12">
      <c r="A55" s="298"/>
      <c r="B55" s="298"/>
      <c r="C55" s="298"/>
      <c r="D55" s="298"/>
      <c r="E55" s="298"/>
      <c r="G55" s="298"/>
      <c r="H55" s="220"/>
      <c r="I55" s="220"/>
      <c r="J55" s="220"/>
      <c r="K55" s="220"/>
      <c r="L55" s="220"/>
    </row>
    <row r="56" spans="1:12">
      <c r="A56" s="298"/>
      <c r="B56" s="298"/>
      <c r="C56" s="298"/>
      <c r="D56" s="298"/>
      <c r="E56" s="298"/>
      <c r="G56" s="298"/>
      <c r="H56" s="220"/>
      <c r="I56" s="220"/>
      <c r="J56" s="220"/>
      <c r="K56" s="220"/>
      <c r="L56" s="220"/>
    </row>
    <row r="57" spans="1:12">
      <c r="A57" s="298"/>
      <c r="B57" s="298"/>
      <c r="C57" s="298"/>
      <c r="D57" s="298"/>
      <c r="E57" s="298"/>
      <c r="G57" s="298"/>
      <c r="H57" s="220"/>
      <c r="I57" s="220"/>
      <c r="J57" s="220"/>
      <c r="K57" s="220"/>
      <c r="L57" s="220"/>
    </row>
    <row r="58" spans="1:12">
      <c r="A58" s="298"/>
      <c r="B58" s="298"/>
      <c r="C58" s="298"/>
      <c r="D58" s="298"/>
      <c r="E58" s="298"/>
      <c r="G58" s="298"/>
      <c r="H58" s="220"/>
      <c r="I58" s="220"/>
      <c r="J58" s="220"/>
      <c r="K58" s="220"/>
      <c r="L58" s="220"/>
    </row>
    <row r="59" spans="1:12">
      <c r="A59" s="298"/>
      <c r="B59" s="298"/>
      <c r="C59" s="298"/>
      <c r="D59" s="298"/>
      <c r="E59" s="298"/>
      <c r="G59" s="298"/>
      <c r="H59" s="220"/>
      <c r="I59" s="220"/>
      <c r="J59" s="220"/>
      <c r="K59" s="220"/>
      <c r="L59" s="220"/>
    </row>
    <row r="60" spans="1:12">
      <c r="A60" s="298"/>
      <c r="B60" s="298"/>
      <c r="C60" s="298"/>
      <c r="D60" s="298"/>
      <c r="E60" s="298"/>
      <c r="G60" s="298"/>
      <c r="H60" s="220"/>
      <c r="I60" s="220"/>
      <c r="J60" s="220"/>
      <c r="K60" s="220"/>
      <c r="L60" s="220"/>
    </row>
    <row r="61" spans="1:12">
      <c r="A61" s="298"/>
      <c r="B61" s="298"/>
      <c r="C61" s="298"/>
      <c r="D61" s="298"/>
      <c r="E61" s="298"/>
      <c r="G61" s="298"/>
      <c r="H61" s="220"/>
      <c r="I61" s="220"/>
      <c r="J61" s="220"/>
      <c r="K61" s="220"/>
      <c r="L61" s="220"/>
    </row>
    <row r="62" spans="1:12">
      <c r="A62" s="298"/>
      <c r="B62" s="298"/>
      <c r="C62" s="298"/>
      <c r="D62" s="298"/>
      <c r="E62" s="298"/>
      <c r="G62" s="298"/>
      <c r="H62" s="220"/>
      <c r="I62" s="220"/>
      <c r="J62" s="220"/>
      <c r="K62" s="220"/>
      <c r="L62" s="220"/>
    </row>
    <row r="63" spans="1:12">
      <c r="A63" s="298"/>
      <c r="B63" s="298"/>
      <c r="C63" s="298"/>
      <c r="D63" s="298"/>
      <c r="E63" s="298"/>
      <c r="G63" s="298"/>
      <c r="H63" s="220"/>
      <c r="I63" s="220"/>
      <c r="J63" s="220"/>
      <c r="K63" s="220"/>
      <c r="L63" s="220"/>
    </row>
    <row r="64" spans="1:12">
      <c r="A64" s="298"/>
      <c r="B64" s="298"/>
      <c r="C64" s="298"/>
      <c r="D64" s="298"/>
      <c r="E64" s="298"/>
      <c r="G64" s="298"/>
      <c r="H64" s="220"/>
      <c r="I64" s="220"/>
      <c r="J64" s="220"/>
      <c r="K64" s="220"/>
      <c r="L64" s="220"/>
    </row>
    <row r="65" spans="1:12">
      <c r="A65" s="298"/>
      <c r="B65" s="298"/>
      <c r="C65" s="298"/>
      <c r="D65" s="298"/>
      <c r="E65" s="298"/>
      <c r="G65" s="298"/>
      <c r="H65" s="220"/>
      <c r="I65" s="220"/>
      <c r="J65" s="220"/>
      <c r="K65" s="220"/>
      <c r="L65" s="220"/>
    </row>
    <row r="66" spans="1:12">
      <c r="A66" s="298"/>
      <c r="B66" s="298"/>
      <c r="C66" s="298"/>
      <c r="D66" s="298"/>
      <c r="E66" s="298"/>
      <c r="G66" s="298"/>
      <c r="H66" s="220"/>
      <c r="I66" s="220"/>
      <c r="J66" s="220"/>
      <c r="K66" s="220"/>
      <c r="L66" s="220"/>
    </row>
    <row r="67" spans="1:12">
      <c r="A67" s="298"/>
      <c r="B67" s="298"/>
      <c r="C67" s="298"/>
      <c r="D67" s="298"/>
      <c r="E67" s="298"/>
      <c r="G67" s="298"/>
      <c r="H67" s="220"/>
      <c r="I67" s="220"/>
      <c r="J67" s="220"/>
      <c r="K67" s="220"/>
      <c r="L67" s="220"/>
    </row>
    <row r="68" spans="1:12">
      <c r="A68" s="298"/>
      <c r="B68" s="298"/>
      <c r="C68" s="298"/>
      <c r="D68" s="298"/>
      <c r="E68" s="298"/>
      <c r="G68" s="298"/>
      <c r="H68" s="220"/>
      <c r="I68" s="220"/>
      <c r="J68" s="220"/>
      <c r="K68" s="220"/>
      <c r="L68" s="220"/>
    </row>
    <row r="69" spans="1:12">
      <c r="A69" s="298"/>
      <c r="B69" s="298"/>
      <c r="C69" s="298"/>
      <c r="D69" s="298"/>
      <c r="E69" s="298"/>
      <c r="G69" s="298"/>
      <c r="H69" s="220"/>
      <c r="I69" s="220"/>
      <c r="J69" s="220"/>
      <c r="K69" s="220"/>
      <c r="L69" s="220"/>
    </row>
    <row r="70" spans="1:12">
      <c r="A70" s="298"/>
      <c r="B70" s="298"/>
      <c r="C70" s="298"/>
      <c r="D70" s="298"/>
      <c r="E70" s="298"/>
      <c r="G70" s="298"/>
      <c r="H70" s="220"/>
      <c r="I70" s="220"/>
      <c r="J70" s="220"/>
      <c r="K70" s="220"/>
      <c r="L70" s="220"/>
    </row>
    <row r="71" spans="1:12">
      <c r="A71" s="298"/>
      <c r="B71" s="298"/>
      <c r="C71" s="298"/>
      <c r="D71" s="298"/>
      <c r="E71" s="298"/>
      <c r="G71" s="298"/>
      <c r="H71" s="220"/>
      <c r="I71" s="220"/>
      <c r="J71" s="220"/>
      <c r="K71" s="220"/>
      <c r="L71" s="220"/>
    </row>
    <row r="72" spans="1:12">
      <c r="A72" s="298"/>
      <c r="B72" s="298"/>
      <c r="C72" s="298"/>
      <c r="D72" s="298"/>
      <c r="E72" s="298"/>
      <c r="G72" s="298"/>
      <c r="H72" s="220"/>
      <c r="I72" s="220"/>
      <c r="J72" s="220"/>
      <c r="K72" s="220"/>
      <c r="L72" s="220"/>
    </row>
    <row r="73" spans="1:12">
      <c r="A73" s="298"/>
      <c r="B73" s="298"/>
      <c r="C73" s="298"/>
      <c r="D73" s="298"/>
      <c r="E73" s="298"/>
      <c r="G73" s="298"/>
      <c r="H73" s="220"/>
      <c r="I73" s="220"/>
      <c r="J73" s="220"/>
      <c r="K73" s="220"/>
      <c r="L73" s="220"/>
    </row>
    <row r="74" spans="1:12">
      <c r="A74" s="298"/>
      <c r="B74" s="298"/>
      <c r="C74" s="298"/>
      <c r="D74" s="298"/>
      <c r="E74" s="298"/>
      <c r="G74" s="298"/>
      <c r="H74" s="220"/>
      <c r="I74" s="220"/>
      <c r="J74" s="220"/>
      <c r="K74" s="220"/>
      <c r="L74" s="220"/>
    </row>
    <row r="75" spans="1:12">
      <c r="A75" s="298"/>
      <c r="B75" s="298"/>
      <c r="C75" s="298"/>
      <c r="D75" s="298"/>
      <c r="E75" s="298"/>
      <c r="G75" s="298"/>
      <c r="H75" s="220"/>
      <c r="I75" s="220"/>
      <c r="J75" s="220"/>
      <c r="K75" s="220"/>
      <c r="L75" s="220"/>
    </row>
    <row r="76" spans="1:12">
      <c r="A76" s="298"/>
      <c r="B76" s="298"/>
      <c r="C76" s="298"/>
      <c r="D76" s="298"/>
      <c r="E76" s="298"/>
      <c r="G76" s="298"/>
      <c r="H76" s="220"/>
      <c r="I76" s="220"/>
      <c r="J76" s="220"/>
      <c r="K76" s="220"/>
      <c r="L76" s="220"/>
    </row>
    <row r="77" spans="1:12">
      <c r="A77" s="298"/>
      <c r="B77" s="298"/>
      <c r="C77" s="298"/>
      <c r="D77" s="298"/>
      <c r="E77" s="298"/>
      <c r="G77" s="298"/>
      <c r="H77" s="220"/>
      <c r="I77" s="220"/>
      <c r="J77" s="220"/>
      <c r="K77" s="220"/>
      <c r="L77" s="220"/>
    </row>
    <row r="78" spans="1:12">
      <c r="A78" s="298"/>
      <c r="B78" s="298"/>
      <c r="C78" s="298"/>
      <c r="D78" s="298"/>
      <c r="E78" s="298"/>
      <c r="G78" s="298"/>
      <c r="H78" s="220"/>
      <c r="I78" s="220"/>
      <c r="J78" s="220"/>
      <c r="K78" s="220"/>
      <c r="L78" s="220"/>
    </row>
    <row r="79" spans="1:12">
      <c r="A79" s="298"/>
      <c r="B79" s="298"/>
      <c r="C79" s="298"/>
      <c r="D79" s="298"/>
      <c r="E79" s="298"/>
      <c r="G79" s="298"/>
      <c r="H79" s="220"/>
      <c r="I79" s="220"/>
      <c r="J79" s="220"/>
      <c r="K79" s="220"/>
      <c r="L79" s="220"/>
    </row>
    <row r="80" spans="1:12">
      <c r="A80" s="298"/>
      <c r="B80" s="298"/>
      <c r="C80" s="298"/>
      <c r="D80" s="298"/>
      <c r="E80" s="298"/>
      <c r="G80" s="298"/>
      <c r="H80" s="220"/>
      <c r="I80" s="220"/>
      <c r="J80" s="220"/>
      <c r="K80" s="220"/>
      <c r="L80" s="220"/>
    </row>
    <row r="81" spans="1:12">
      <c r="A81" s="298"/>
      <c r="B81" s="298"/>
      <c r="C81" s="298"/>
      <c r="D81" s="298"/>
      <c r="E81" s="298"/>
      <c r="G81" s="298"/>
      <c r="H81" s="220"/>
      <c r="I81" s="220"/>
      <c r="J81" s="220"/>
      <c r="K81" s="220"/>
      <c r="L81" s="220"/>
    </row>
    <row r="82" spans="1:12">
      <c r="A82" s="298"/>
      <c r="B82" s="298"/>
      <c r="C82" s="298"/>
      <c r="D82" s="298"/>
      <c r="E82" s="298"/>
      <c r="G82" s="298"/>
      <c r="H82" s="220"/>
      <c r="I82" s="220"/>
      <c r="J82" s="220"/>
      <c r="K82" s="220"/>
      <c r="L82" s="220"/>
    </row>
    <row r="83" spans="1:12">
      <c r="A83" s="298"/>
      <c r="B83" s="298"/>
      <c r="C83" s="298"/>
      <c r="D83" s="298"/>
      <c r="E83" s="298"/>
      <c r="G83" s="298"/>
      <c r="H83" s="220"/>
      <c r="I83" s="220"/>
      <c r="J83" s="220"/>
      <c r="K83" s="220"/>
      <c r="L83" s="220"/>
    </row>
    <row r="84" spans="1:12">
      <c r="A84" s="298"/>
      <c r="B84" s="298"/>
      <c r="C84" s="298"/>
      <c r="D84" s="298"/>
      <c r="E84" s="298"/>
      <c r="G84" s="298"/>
      <c r="H84" s="220"/>
      <c r="I84" s="220"/>
      <c r="J84" s="220"/>
      <c r="K84" s="220"/>
      <c r="L84" s="220"/>
    </row>
    <row r="85" spans="1:12">
      <c r="A85" s="298"/>
      <c r="B85" s="298"/>
      <c r="C85" s="298"/>
      <c r="D85" s="298"/>
      <c r="E85" s="298"/>
      <c r="G85" s="298"/>
      <c r="H85" s="220"/>
      <c r="I85" s="220"/>
      <c r="J85" s="220"/>
      <c r="K85" s="220"/>
      <c r="L85" s="220"/>
    </row>
    <row r="86" spans="1:12">
      <c r="A86" s="298"/>
      <c r="B86" s="298"/>
      <c r="C86" s="298"/>
      <c r="D86" s="298"/>
      <c r="E86" s="298"/>
      <c r="G86" s="298"/>
      <c r="H86" s="220"/>
      <c r="I86" s="220"/>
      <c r="J86" s="220"/>
      <c r="K86" s="220"/>
      <c r="L86" s="220"/>
    </row>
    <row r="87" spans="1:12">
      <c r="A87" s="298"/>
      <c r="B87" s="298"/>
      <c r="C87" s="298"/>
      <c r="D87" s="298"/>
      <c r="E87" s="298"/>
      <c r="G87" s="298"/>
      <c r="H87" s="220"/>
      <c r="I87" s="220"/>
      <c r="J87" s="220"/>
      <c r="K87" s="220"/>
      <c r="L87" s="220"/>
    </row>
    <row r="88" spans="1:12">
      <c r="A88" s="298"/>
      <c r="B88" s="298"/>
      <c r="C88" s="298"/>
      <c r="D88" s="298"/>
      <c r="E88" s="298"/>
      <c r="G88" s="298"/>
      <c r="H88" s="220"/>
      <c r="I88" s="220"/>
      <c r="J88" s="220"/>
      <c r="K88" s="220"/>
      <c r="L88" s="220"/>
    </row>
    <row r="89" spans="1:12">
      <c r="A89" s="298"/>
      <c r="B89" s="298"/>
      <c r="C89" s="298"/>
      <c r="D89" s="298"/>
      <c r="E89" s="298"/>
      <c r="G89" s="298"/>
      <c r="H89" s="220"/>
      <c r="I89" s="220"/>
      <c r="J89" s="220"/>
      <c r="K89" s="220"/>
      <c r="L89" s="220"/>
    </row>
    <row r="90" spans="1:12">
      <c r="A90" s="298"/>
      <c r="B90" s="298"/>
      <c r="C90" s="298"/>
      <c r="D90" s="298"/>
      <c r="E90" s="298"/>
      <c r="G90" s="298"/>
      <c r="H90" s="220"/>
      <c r="I90" s="220"/>
      <c r="J90" s="220"/>
      <c r="K90" s="220"/>
      <c r="L90" s="220"/>
    </row>
    <row r="91" spans="1:12">
      <c r="A91" s="298"/>
      <c r="B91" s="298"/>
      <c r="C91" s="298"/>
      <c r="D91" s="298"/>
      <c r="E91" s="298"/>
      <c r="G91" s="298"/>
      <c r="H91" s="220"/>
      <c r="I91" s="220"/>
      <c r="J91" s="220"/>
      <c r="K91" s="220"/>
      <c r="L91" s="220"/>
    </row>
    <row r="92" spans="1:12">
      <c r="A92" s="298"/>
      <c r="B92" s="298"/>
      <c r="C92" s="298"/>
      <c r="D92" s="298"/>
      <c r="E92" s="298"/>
      <c r="G92" s="298"/>
      <c r="H92" s="220"/>
      <c r="I92" s="220"/>
      <c r="J92" s="220"/>
      <c r="K92" s="220"/>
      <c r="L92" s="220"/>
    </row>
    <row r="93" spans="1:12">
      <c r="A93" s="298"/>
      <c r="B93" s="298"/>
      <c r="C93" s="298"/>
      <c r="D93" s="298"/>
      <c r="E93" s="298"/>
      <c r="G93" s="298"/>
      <c r="H93" s="220"/>
      <c r="I93" s="220"/>
      <c r="J93" s="220"/>
      <c r="K93" s="220"/>
      <c r="L93" s="220"/>
    </row>
    <row r="94" spans="1:12">
      <c r="A94" s="298"/>
      <c r="B94" s="298"/>
      <c r="C94" s="298"/>
      <c r="D94" s="298"/>
      <c r="E94" s="298"/>
      <c r="G94" s="298"/>
      <c r="H94" s="220"/>
      <c r="I94" s="220"/>
      <c r="J94" s="220"/>
      <c r="K94" s="220"/>
      <c r="L94" s="220"/>
    </row>
    <row r="95" spans="1:12">
      <c r="A95" s="298"/>
      <c r="B95" s="298"/>
      <c r="C95" s="298"/>
      <c r="D95" s="298"/>
      <c r="E95" s="298"/>
      <c r="G95" s="298"/>
      <c r="H95" s="220"/>
      <c r="I95" s="220"/>
      <c r="J95" s="220"/>
      <c r="K95" s="220"/>
      <c r="L95" s="220"/>
    </row>
    <row r="96" spans="1:12">
      <c r="A96" s="298"/>
      <c r="B96" s="298"/>
      <c r="C96" s="298"/>
      <c r="D96" s="298"/>
      <c r="E96" s="298"/>
      <c r="G96" s="298"/>
      <c r="H96" s="220"/>
      <c r="I96" s="220"/>
      <c r="J96" s="220"/>
      <c r="K96" s="220"/>
      <c r="L96" s="220"/>
    </row>
    <row r="97" spans="1:12">
      <c r="A97" s="298"/>
      <c r="B97" s="298"/>
      <c r="C97" s="298"/>
      <c r="D97" s="298"/>
      <c r="E97" s="298"/>
      <c r="G97" s="298"/>
      <c r="H97" s="220"/>
      <c r="I97" s="220"/>
      <c r="J97" s="220"/>
      <c r="K97" s="220"/>
      <c r="L97" s="220"/>
    </row>
    <row r="98" spans="1:12">
      <c r="A98" s="298"/>
      <c r="B98" s="298"/>
      <c r="C98" s="298"/>
      <c r="D98" s="298"/>
      <c r="E98" s="298"/>
      <c r="G98" s="298"/>
      <c r="H98" s="220"/>
      <c r="I98" s="220"/>
      <c r="J98" s="220"/>
      <c r="K98" s="220"/>
      <c r="L98" s="220"/>
    </row>
    <row r="99" spans="1:12">
      <c r="A99" s="298"/>
      <c r="B99" s="298"/>
      <c r="C99" s="298"/>
      <c r="D99" s="298"/>
      <c r="E99" s="298"/>
      <c r="G99" s="298"/>
      <c r="H99" s="220"/>
      <c r="I99" s="220"/>
      <c r="J99" s="220"/>
      <c r="K99" s="220"/>
      <c r="L99" s="220"/>
    </row>
    <row r="100" spans="1:12">
      <c r="A100" s="298"/>
      <c r="B100" s="298"/>
      <c r="C100" s="298"/>
      <c r="D100" s="298"/>
      <c r="E100" s="298"/>
      <c r="G100" s="298"/>
      <c r="H100" s="220"/>
      <c r="I100" s="220"/>
      <c r="J100" s="220"/>
      <c r="K100" s="220"/>
      <c r="L100" s="220"/>
    </row>
    <row r="101" spans="1:12">
      <c r="A101" s="298"/>
      <c r="B101" s="298"/>
      <c r="C101" s="298"/>
      <c r="D101" s="298"/>
      <c r="E101" s="298"/>
      <c r="G101" s="298"/>
      <c r="H101" s="220"/>
      <c r="I101" s="220"/>
      <c r="J101" s="220"/>
      <c r="K101" s="220"/>
      <c r="L101" s="220"/>
    </row>
    <row r="102" spans="1:12">
      <c r="A102" s="298"/>
      <c r="B102" s="298"/>
      <c r="C102" s="298"/>
      <c r="D102" s="298"/>
      <c r="E102" s="298"/>
      <c r="G102" s="298"/>
      <c r="H102" s="220"/>
      <c r="I102" s="220"/>
      <c r="J102" s="220"/>
      <c r="K102" s="220"/>
      <c r="L102" s="220"/>
    </row>
    <row r="103" spans="1:12">
      <c r="A103" s="298"/>
      <c r="B103" s="298"/>
      <c r="C103" s="298"/>
      <c r="D103" s="298"/>
      <c r="E103" s="298"/>
      <c r="G103" s="298"/>
      <c r="H103" s="220"/>
      <c r="I103" s="220"/>
      <c r="J103" s="220"/>
      <c r="K103" s="220"/>
      <c r="L103" s="220"/>
    </row>
    <row r="104" spans="1:12">
      <c r="A104" s="298"/>
      <c r="B104" s="298"/>
      <c r="C104" s="298"/>
      <c r="D104" s="298"/>
      <c r="E104" s="298"/>
      <c r="G104" s="298"/>
      <c r="H104" s="220"/>
      <c r="I104" s="220"/>
      <c r="J104" s="220"/>
      <c r="K104" s="220"/>
      <c r="L104" s="220"/>
    </row>
    <row r="105" spans="1:12">
      <c r="A105" s="298"/>
      <c r="B105" s="298"/>
      <c r="C105" s="298"/>
      <c r="D105" s="298"/>
      <c r="E105" s="298"/>
      <c r="G105" s="298"/>
      <c r="H105" s="220"/>
      <c r="I105" s="220"/>
      <c r="J105" s="220"/>
      <c r="K105" s="220"/>
      <c r="L105" s="220"/>
    </row>
    <row r="106" spans="1:12">
      <c r="A106" s="298"/>
      <c r="B106" s="298"/>
      <c r="C106" s="298"/>
      <c r="D106" s="298"/>
      <c r="E106" s="298"/>
      <c r="G106" s="298"/>
      <c r="H106" s="220"/>
      <c r="I106" s="220"/>
      <c r="J106" s="220"/>
      <c r="K106" s="220"/>
      <c r="L106" s="220"/>
    </row>
    <row r="107" spans="1:12">
      <c r="A107" s="298"/>
      <c r="B107" s="298"/>
      <c r="C107" s="298"/>
      <c r="D107" s="298"/>
      <c r="E107" s="298"/>
      <c r="G107" s="298"/>
      <c r="H107" s="220"/>
      <c r="I107" s="220"/>
      <c r="J107" s="220"/>
      <c r="K107" s="220"/>
      <c r="L107" s="220"/>
    </row>
    <row r="108" spans="1:12">
      <c r="A108" s="298"/>
      <c r="B108" s="298"/>
      <c r="C108" s="298"/>
      <c r="D108" s="298"/>
      <c r="E108" s="298"/>
      <c r="G108" s="298"/>
      <c r="H108" s="220"/>
      <c r="I108" s="220"/>
      <c r="J108" s="220"/>
      <c r="K108" s="220"/>
      <c r="L108" s="220"/>
    </row>
    <row r="109" spans="1:12">
      <c r="A109" s="298"/>
      <c r="B109" s="298"/>
      <c r="C109" s="298"/>
      <c r="D109" s="298"/>
      <c r="E109" s="298"/>
      <c r="G109" s="298"/>
      <c r="H109" s="220"/>
      <c r="I109" s="220"/>
      <c r="J109" s="220"/>
      <c r="K109" s="220"/>
      <c r="L109" s="220"/>
    </row>
    <row r="110" spans="1:12">
      <c r="A110" s="298"/>
      <c r="B110" s="298"/>
      <c r="C110" s="298"/>
      <c r="D110" s="298"/>
      <c r="E110" s="298"/>
      <c r="G110" s="298"/>
      <c r="H110" s="220"/>
      <c r="I110" s="220"/>
      <c r="J110" s="220"/>
      <c r="K110" s="220"/>
      <c r="L110" s="220"/>
    </row>
    <row r="111" spans="1:12">
      <c r="A111" s="298"/>
      <c r="B111" s="298"/>
      <c r="C111" s="298"/>
      <c r="D111" s="298"/>
      <c r="E111" s="298"/>
      <c r="G111" s="298"/>
      <c r="H111" s="220"/>
      <c r="I111" s="220"/>
      <c r="J111" s="220"/>
      <c r="K111" s="220"/>
      <c r="L111" s="220"/>
    </row>
    <row r="112" spans="1:12">
      <c r="A112" s="298"/>
      <c r="B112" s="298"/>
      <c r="C112" s="298"/>
      <c r="D112" s="298"/>
      <c r="E112" s="298"/>
      <c r="G112" s="298"/>
      <c r="H112" s="220"/>
      <c r="I112" s="220"/>
      <c r="J112" s="220"/>
      <c r="K112" s="220"/>
      <c r="L112" s="220"/>
    </row>
    <row r="113" spans="1:12">
      <c r="A113" s="298"/>
      <c r="B113" s="298"/>
      <c r="C113" s="298"/>
      <c r="D113" s="298"/>
      <c r="E113" s="298"/>
      <c r="G113" s="298"/>
      <c r="H113" s="220"/>
      <c r="I113" s="220"/>
      <c r="J113" s="220"/>
      <c r="K113" s="220"/>
      <c r="L113" s="220"/>
    </row>
    <row r="114" spans="1:12">
      <c r="A114" s="298"/>
      <c r="B114" s="298"/>
      <c r="C114" s="298"/>
      <c r="D114" s="298"/>
      <c r="E114" s="298"/>
      <c r="G114" s="298"/>
      <c r="H114" s="220"/>
      <c r="I114" s="220"/>
      <c r="J114" s="220"/>
      <c r="K114" s="220"/>
      <c r="L114" s="220"/>
    </row>
    <row r="115" spans="1:12">
      <c r="A115" s="298"/>
      <c r="B115" s="298"/>
      <c r="C115" s="298"/>
      <c r="D115" s="298"/>
      <c r="E115" s="298"/>
      <c r="G115" s="298"/>
      <c r="H115" s="220"/>
      <c r="I115" s="220"/>
      <c r="J115" s="220"/>
      <c r="K115" s="220"/>
      <c r="L115" s="220"/>
    </row>
    <row r="116" spans="1:12">
      <c r="A116" s="298"/>
      <c r="B116" s="298"/>
      <c r="C116" s="298"/>
      <c r="D116" s="298"/>
      <c r="E116" s="298"/>
      <c r="G116" s="298"/>
      <c r="H116" s="220"/>
      <c r="I116" s="220"/>
      <c r="J116" s="220"/>
      <c r="K116" s="220"/>
      <c r="L116" s="220"/>
    </row>
    <row r="117" spans="1:12">
      <c r="A117" s="298"/>
      <c r="B117" s="298"/>
      <c r="C117" s="298"/>
      <c r="D117" s="298"/>
      <c r="E117" s="298"/>
      <c r="G117" s="298"/>
      <c r="H117" s="220"/>
      <c r="I117" s="220"/>
      <c r="J117" s="220"/>
      <c r="K117" s="220"/>
      <c r="L117" s="220"/>
    </row>
    <row r="118" spans="1:12">
      <c r="A118" s="298"/>
      <c r="B118" s="298"/>
      <c r="C118" s="298"/>
      <c r="D118" s="298"/>
      <c r="E118" s="298"/>
      <c r="G118" s="298"/>
      <c r="H118" s="220"/>
      <c r="I118" s="220"/>
      <c r="J118" s="220"/>
      <c r="K118" s="220"/>
      <c r="L118" s="220"/>
    </row>
    <row r="119" spans="1:12">
      <c r="A119" s="298"/>
      <c r="B119" s="298"/>
      <c r="C119" s="298"/>
      <c r="D119" s="298"/>
      <c r="E119" s="298"/>
      <c r="G119" s="298"/>
      <c r="H119" s="220"/>
      <c r="I119" s="220"/>
      <c r="J119" s="220"/>
      <c r="K119" s="220"/>
      <c r="L119" s="220"/>
    </row>
    <row r="120" spans="1:12">
      <c r="A120" s="298"/>
      <c r="B120" s="298"/>
      <c r="C120" s="298"/>
      <c r="D120" s="298"/>
      <c r="E120" s="298"/>
      <c r="G120" s="298"/>
      <c r="H120" s="220"/>
      <c r="I120" s="220"/>
      <c r="J120" s="220"/>
      <c r="K120" s="220"/>
      <c r="L120" s="220"/>
    </row>
    <row r="121" spans="1:12">
      <c r="A121" s="298"/>
      <c r="B121" s="298"/>
      <c r="C121" s="298"/>
      <c r="D121" s="298"/>
      <c r="E121" s="298"/>
      <c r="G121" s="298"/>
      <c r="H121" s="220"/>
      <c r="I121" s="220"/>
      <c r="J121" s="220"/>
      <c r="K121" s="220"/>
      <c r="L121" s="220"/>
    </row>
    <row r="122" spans="1:12">
      <c r="A122" s="298"/>
      <c r="B122" s="298"/>
      <c r="C122" s="298"/>
      <c r="D122" s="298"/>
      <c r="E122" s="298"/>
      <c r="G122" s="298"/>
      <c r="H122" s="220"/>
      <c r="I122" s="220"/>
      <c r="J122" s="220"/>
      <c r="K122" s="220"/>
      <c r="L122" s="220"/>
    </row>
    <row r="123" spans="1:12">
      <c r="A123" s="298"/>
      <c r="B123" s="298"/>
      <c r="C123" s="298"/>
      <c r="D123" s="298"/>
      <c r="E123" s="298"/>
      <c r="G123" s="298"/>
      <c r="H123" s="220"/>
      <c r="I123" s="220"/>
      <c r="J123" s="220"/>
      <c r="K123" s="220"/>
      <c r="L123" s="220"/>
    </row>
    <row r="124" spans="1:12">
      <c r="A124" s="298"/>
      <c r="B124" s="298"/>
      <c r="C124" s="298"/>
      <c r="D124" s="298"/>
      <c r="E124" s="298"/>
      <c r="G124" s="298"/>
      <c r="H124" s="220"/>
      <c r="I124" s="220"/>
      <c r="J124" s="220"/>
      <c r="K124" s="220"/>
      <c r="L124" s="220"/>
    </row>
    <row r="125" spans="1:12">
      <c r="A125" s="298"/>
      <c r="B125" s="298"/>
      <c r="C125" s="298"/>
      <c r="D125" s="298"/>
      <c r="E125" s="298"/>
      <c r="G125" s="298"/>
      <c r="H125" s="220"/>
      <c r="I125" s="220"/>
      <c r="J125" s="220"/>
      <c r="K125" s="220"/>
      <c r="L125" s="220"/>
    </row>
    <row r="126" spans="1:12">
      <c r="A126" s="298"/>
      <c r="B126" s="298"/>
      <c r="C126" s="298"/>
      <c r="D126" s="298"/>
      <c r="E126" s="298"/>
      <c r="G126" s="298"/>
      <c r="H126" s="220"/>
      <c r="I126" s="220"/>
      <c r="J126" s="220"/>
      <c r="K126" s="220"/>
      <c r="L126" s="220"/>
    </row>
    <row r="127" spans="1:12">
      <c r="A127" s="298"/>
      <c r="B127" s="298"/>
      <c r="C127" s="298"/>
      <c r="D127" s="298"/>
      <c r="E127" s="298"/>
      <c r="G127" s="298"/>
      <c r="H127" s="220"/>
      <c r="I127" s="220"/>
      <c r="J127" s="220"/>
      <c r="K127" s="220"/>
      <c r="L127" s="220"/>
    </row>
    <row r="128" spans="1:12">
      <c r="A128" s="298"/>
      <c r="B128" s="298"/>
      <c r="C128" s="298"/>
      <c r="D128" s="298"/>
      <c r="E128" s="298"/>
      <c r="G128" s="298"/>
      <c r="H128" s="220"/>
      <c r="I128" s="220"/>
      <c r="J128" s="220"/>
      <c r="K128" s="220"/>
      <c r="L128" s="220"/>
    </row>
    <row r="129" spans="1:12">
      <c r="A129" s="298"/>
      <c r="B129" s="298"/>
      <c r="C129" s="298"/>
      <c r="D129" s="298"/>
      <c r="E129" s="298"/>
      <c r="G129" s="298"/>
      <c r="H129" s="220"/>
      <c r="I129" s="220"/>
      <c r="J129" s="220"/>
      <c r="K129" s="220"/>
      <c r="L129" s="220"/>
    </row>
    <row r="130" spans="1:12">
      <c r="A130" s="298"/>
      <c r="B130" s="298"/>
      <c r="C130" s="298"/>
      <c r="D130" s="298"/>
      <c r="E130" s="298"/>
      <c r="G130" s="298"/>
      <c r="H130" s="220"/>
      <c r="I130" s="220"/>
      <c r="J130" s="220"/>
      <c r="K130" s="220"/>
      <c r="L130" s="220"/>
    </row>
    <row r="131" spans="1:12">
      <c r="A131" s="298"/>
      <c r="B131" s="298"/>
      <c r="C131" s="298"/>
      <c r="D131" s="298"/>
      <c r="E131" s="298"/>
      <c r="G131" s="298"/>
      <c r="H131" s="220"/>
      <c r="I131" s="220"/>
      <c r="J131" s="220"/>
      <c r="K131" s="220"/>
      <c r="L131" s="220"/>
    </row>
    <row r="132" spans="1:12">
      <c r="A132" s="298"/>
      <c r="B132" s="298"/>
      <c r="C132" s="298"/>
      <c r="D132" s="298"/>
      <c r="E132" s="298"/>
      <c r="G132" s="298"/>
      <c r="H132" s="220"/>
      <c r="I132" s="220"/>
      <c r="J132" s="220"/>
      <c r="K132" s="220"/>
      <c r="L132" s="220"/>
    </row>
    <row r="133" spans="1:12">
      <c r="A133" s="298"/>
      <c r="B133" s="298"/>
      <c r="C133" s="298"/>
      <c r="D133" s="298"/>
      <c r="E133" s="298"/>
      <c r="G133" s="298"/>
      <c r="H133" s="220"/>
      <c r="I133" s="220"/>
      <c r="J133" s="220"/>
      <c r="K133" s="220"/>
      <c r="L133" s="220"/>
    </row>
    <row r="134" spans="1:12">
      <c r="A134" s="298"/>
      <c r="B134" s="298"/>
      <c r="C134" s="298"/>
      <c r="D134" s="298"/>
      <c r="E134" s="298"/>
      <c r="G134" s="298"/>
      <c r="H134" s="220"/>
      <c r="I134" s="220"/>
      <c r="J134" s="220"/>
      <c r="K134" s="220"/>
      <c r="L134" s="220"/>
    </row>
    <row r="135" spans="1:12">
      <c r="A135" s="298"/>
      <c r="B135" s="298"/>
      <c r="C135" s="298"/>
      <c r="D135" s="298"/>
      <c r="E135" s="298"/>
      <c r="G135" s="298"/>
      <c r="H135" s="220"/>
      <c r="I135" s="220"/>
      <c r="J135" s="220"/>
      <c r="K135" s="220"/>
      <c r="L135" s="220"/>
    </row>
    <row r="136" spans="1:12">
      <c r="A136" s="298"/>
      <c r="B136" s="298"/>
      <c r="C136" s="298"/>
      <c r="D136" s="298"/>
      <c r="E136" s="298"/>
      <c r="G136" s="298"/>
      <c r="H136" s="220"/>
      <c r="I136" s="220"/>
      <c r="J136" s="220"/>
      <c r="K136" s="220"/>
      <c r="L136" s="220"/>
    </row>
    <row r="137" spans="1:12">
      <c r="A137" s="298"/>
      <c r="B137" s="298"/>
      <c r="C137" s="298"/>
      <c r="D137" s="298"/>
      <c r="E137" s="298"/>
      <c r="G137" s="298"/>
      <c r="H137" s="220"/>
      <c r="I137" s="220"/>
      <c r="J137" s="220"/>
      <c r="K137" s="220"/>
      <c r="L137" s="220"/>
    </row>
    <row r="138" spans="1:12">
      <c r="A138" s="298"/>
      <c r="B138" s="298"/>
      <c r="C138" s="298"/>
      <c r="D138" s="298"/>
      <c r="E138" s="298"/>
      <c r="G138" s="298"/>
      <c r="H138" s="220"/>
      <c r="I138" s="220"/>
      <c r="J138" s="220"/>
      <c r="K138" s="220"/>
      <c r="L138" s="220"/>
    </row>
    <row r="139" spans="1:12">
      <c r="A139" s="298"/>
      <c r="B139" s="298"/>
      <c r="C139" s="298"/>
      <c r="D139" s="298"/>
      <c r="E139" s="298"/>
      <c r="G139" s="298"/>
      <c r="H139" s="220"/>
      <c r="I139" s="220"/>
      <c r="J139" s="220"/>
      <c r="K139" s="220"/>
      <c r="L139" s="220"/>
    </row>
    <row r="140" spans="1:12">
      <c r="A140" s="298"/>
      <c r="B140" s="298"/>
      <c r="C140" s="298"/>
      <c r="D140" s="298"/>
      <c r="E140" s="298"/>
      <c r="G140" s="298"/>
      <c r="H140" s="220"/>
      <c r="I140" s="220"/>
      <c r="J140" s="220"/>
      <c r="K140" s="220"/>
      <c r="L140" s="220"/>
    </row>
    <row r="141" spans="1:12">
      <c r="A141" s="298"/>
      <c r="B141" s="298"/>
      <c r="C141" s="298"/>
      <c r="D141" s="298"/>
      <c r="E141" s="298"/>
      <c r="G141" s="298"/>
      <c r="H141" s="220"/>
      <c r="I141" s="220"/>
      <c r="J141" s="220"/>
      <c r="K141" s="220"/>
      <c r="L141" s="220"/>
    </row>
    <row r="142" spans="1:12">
      <c r="A142" s="298"/>
      <c r="B142" s="298"/>
      <c r="C142" s="298"/>
      <c r="D142" s="298"/>
      <c r="E142" s="298"/>
      <c r="G142" s="298"/>
      <c r="H142" s="220"/>
      <c r="I142" s="220"/>
      <c r="J142" s="220"/>
      <c r="K142" s="220"/>
      <c r="L142" s="220"/>
    </row>
    <row r="143" spans="1:12">
      <c r="A143" s="298"/>
      <c r="B143" s="298"/>
      <c r="C143" s="298"/>
      <c r="D143" s="298"/>
      <c r="E143" s="298"/>
      <c r="G143" s="298"/>
      <c r="H143" s="220"/>
      <c r="I143" s="220"/>
      <c r="J143" s="220"/>
      <c r="K143" s="220"/>
      <c r="L143" s="220"/>
    </row>
    <row r="144" spans="1:12">
      <c r="A144" s="298"/>
      <c r="B144" s="298"/>
      <c r="C144" s="298"/>
      <c r="D144" s="298"/>
      <c r="E144" s="298"/>
      <c r="G144" s="298"/>
      <c r="H144" s="220"/>
      <c r="I144" s="220"/>
      <c r="J144" s="220"/>
      <c r="K144" s="220"/>
      <c r="L144" s="220"/>
    </row>
    <row r="145" spans="1:12">
      <c r="A145" s="298"/>
      <c r="B145" s="298"/>
      <c r="C145" s="298"/>
      <c r="D145" s="298"/>
      <c r="E145" s="298"/>
      <c r="G145" s="298"/>
      <c r="H145" s="220"/>
      <c r="I145" s="220"/>
      <c r="J145" s="220"/>
      <c r="K145" s="220"/>
      <c r="L145" s="220"/>
    </row>
    <row r="146" spans="1:12">
      <c r="A146" s="298"/>
      <c r="B146" s="298"/>
      <c r="C146" s="298"/>
      <c r="D146" s="298"/>
      <c r="E146" s="298"/>
      <c r="G146" s="298"/>
      <c r="H146" s="220"/>
      <c r="I146" s="220"/>
      <c r="J146" s="220"/>
      <c r="K146" s="220"/>
      <c r="L146" s="220"/>
    </row>
    <row r="147" spans="1:12">
      <c r="A147" s="298"/>
      <c r="B147" s="298"/>
      <c r="C147" s="298"/>
      <c r="D147" s="298"/>
      <c r="E147" s="298"/>
      <c r="G147" s="298"/>
      <c r="H147" s="220"/>
      <c r="I147" s="220"/>
      <c r="J147" s="220"/>
      <c r="K147" s="220"/>
      <c r="L147" s="220"/>
    </row>
    <row r="148" spans="1:12">
      <c r="A148" s="298"/>
      <c r="B148" s="298"/>
      <c r="C148" s="298"/>
      <c r="D148" s="298"/>
      <c r="E148" s="298"/>
      <c r="G148" s="298"/>
      <c r="H148" s="220"/>
      <c r="I148" s="220"/>
      <c r="J148" s="220"/>
      <c r="K148" s="220"/>
      <c r="L148" s="220"/>
    </row>
    <row r="149" spans="1:12">
      <c r="A149" s="298"/>
      <c r="B149" s="298"/>
      <c r="C149" s="298"/>
      <c r="D149" s="298"/>
      <c r="E149" s="298"/>
      <c r="G149" s="298"/>
      <c r="H149" s="220"/>
      <c r="I149" s="220"/>
      <c r="J149" s="220"/>
      <c r="K149" s="220"/>
      <c r="L149" s="220"/>
    </row>
    <row r="150" spans="1:12">
      <c r="A150" s="298"/>
      <c r="B150" s="298"/>
      <c r="C150" s="298"/>
      <c r="D150" s="298"/>
      <c r="E150" s="298"/>
      <c r="G150" s="298"/>
      <c r="H150" s="220"/>
      <c r="I150" s="220"/>
      <c r="J150" s="220"/>
      <c r="K150" s="220"/>
      <c r="L150" s="220"/>
    </row>
    <row r="151" spans="1:12">
      <c r="A151" s="298"/>
      <c r="B151" s="298"/>
      <c r="C151" s="298"/>
      <c r="D151" s="298"/>
      <c r="E151" s="298"/>
      <c r="G151" s="298"/>
      <c r="H151" s="220"/>
      <c r="I151" s="220"/>
      <c r="J151" s="220"/>
      <c r="K151" s="220"/>
      <c r="L151" s="220"/>
    </row>
    <row r="152" spans="1:12">
      <c r="A152" s="298"/>
      <c r="B152" s="298"/>
      <c r="C152" s="298"/>
      <c r="D152" s="298"/>
      <c r="E152" s="298"/>
      <c r="G152" s="298"/>
      <c r="H152" s="220"/>
      <c r="I152" s="220"/>
      <c r="J152" s="220"/>
      <c r="K152" s="220"/>
      <c r="L152" s="220"/>
    </row>
    <row r="153" spans="1:12">
      <c r="A153" s="298"/>
      <c r="B153" s="298"/>
      <c r="C153" s="298"/>
      <c r="D153" s="298"/>
      <c r="E153" s="298"/>
      <c r="G153" s="298"/>
      <c r="H153" s="220"/>
      <c r="I153" s="220"/>
      <c r="J153" s="220"/>
      <c r="K153" s="220"/>
      <c r="L153" s="220"/>
    </row>
    <row r="154" spans="1:12">
      <c r="A154" s="298"/>
      <c r="B154" s="298"/>
      <c r="C154" s="298"/>
      <c r="D154" s="298"/>
      <c r="E154" s="298"/>
      <c r="G154" s="298"/>
      <c r="H154" s="220"/>
      <c r="I154" s="220"/>
      <c r="J154" s="220"/>
      <c r="K154" s="220"/>
      <c r="L154" s="220"/>
    </row>
    <row r="155" spans="1:12">
      <c r="A155" s="298"/>
      <c r="B155" s="298"/>
      <c r="C155" s="298"/>
      <c r="D155" s="298"/>
      <c r="E155" s="298"/>
      <c r="G155" s="298"/>
      <c r="H155" s="220"/>
      <c r="I155" s="220"/>
      <c r="J155" s="220"/>
      <c r="K155" s="220"/>
      <c r="L155" s="220"/>
    </row>
    <row r="156" spans="1:12">
      <c r="A156" s="298"/>
      <c r="B156" s="298"/>
      <c r="C156" s="298"/>
      <c r="D156" s="298"/>
      <c r="E156" s="298"/>
      <c r="G156" s="298"/>
      <c r="H156" s="220"/>
      <c r="I156" s="220"/>
      <c r="J156" s="220"/>
      <c r="K156" s="220"/>
      <c r="L156" s="220"/>
    </row>
    <row r="157" spans="1:12">
      <c r="A157" s="298"/>
      <c r="B157" s="298"/>
      <c r="C157" s="298"/>
      <c r="D157" s="298"/>
      <c r="E157" s="298"/>
      <c r="G157" s="298"/>
      <c r="H157" s="220"/>
      <c r="I157" s="220"/>
      <c r="J157" s="220"/>
      <c r="K157" s="220"/>
      <c r="L157" s="220"/>
    </row>
    <row r="158" spans="1:12">
      <c r="A158" s="298"/>
      <c r="B158" s="298"/>
      <c r="C158" s="298"/>
      <c r="D158" s="298"/>
      <c r="E158" s="298"/>
      <c r="G158" s="298"/>
      <c r="H158" s="220"/>
      <c r="I158" s="220"/>
      <c r="J158" s="220"/>
      <c r="K158" s="220"/>
      <c r="L158" s="220"/>
    </row>
    <row r="159" spans="1:12">
      <c r="A159" s="298"/>
      <c r="B159" s="298"/>
      <c r="C159" s="298"/>
      <c r="D159" s="298"/>
      <c r="E159" s="298"/>
      <c r="G159" s="298"/>
      <c r="H159" s="220"/>
      <c r="I159" s="220"/>
      <c r="J159" s="220"/>
      <c r="K159" s="220"/>
      <c r="L159" s="220"/>
    </row>
    <row r="160" spans="1:12">
      <c r="A160" s="298"/>
      <c r="B160" s="298"/>
      <c r="C160" s="298"/>
      <c r="D160" s="298"/>
      <c r="E160" s="298"/>
      <c r="G160" s="298"/>
      <c r="H160" s="220"/>
      <c r="I160" s="220"/>
      <c r="J160" s="220"/>
      <c r="K160" s="220"/>
      <c r="L160" s="220"/>
    </row>
    <row r="161" spans="1:12">
      <c r="A161" s="298"/>
      <c r="B161" s="298"/>
      <c r="C161" s="298"/>
      <c r="D161" s="298"/>
      <c r="E161" s="298"/>
      <c r="G161" s="298"/>
      <c r="H161" s="220"/>
      <c r="I161" s="220"/>
      <c r="J161" s="220"/>
      <c r="K161" s="220"/>
      <c r="L161" s="220"/>
    </row>
    <row r="162" spans="1:12">
      <c r="A162" s="298"/>
      <c r="B162" s="298"/>
      <c r="C162" s="298"/>
      <c r="D162" s="298"/>
      <c r="E162" s="298"/>
      <c r="G162" s="298"/>
      <c r="H162" s="220"/>
      <c r="I162" s="220"/>
      <c r="J162" s="220"/>
      <c r="K162" s="220"/>
      <c r="L162" s="220"/>
    </row>
    <row r="163" spans="1:12">
      <c r="A163" s="298"/>
      <c r="B163" s="298"/>
      <c r="C163" s="298"/>
      <c r="D163" s="298"/>
      <c r="E163" s="298"/>
      <c r="G163" s="298"/>
      <c r="H163" s="220"/>
      <c r="I163" s="220"/>
      <c r="J163" s="220"/>
      <c r="K163" s="220"/>
      <c r="L163" s="220"/>
    </row>
    <row r="164" spans="1:12">
      <c r="A164" s="298"/>
      <c r="B164" s="298"/>
      <c r="C164" s="298"/>
      <c r="D164" s="298"/>
      <c r="E164" s="298"/>
      <c r="G164" s="298"/>
      <c r="H164" s="220"/>
      <c r="I164" s="220"/>
      <c r="J164" s="220"/>
      <c r="K164" s="220"/>
      <c r="L164" s="220"/>
    </row>
    <row r="165" spans="1:12">
      <c r="A165" s="298"/>
      <c r="B165" s="298"/>
      <c r="C165" s="298"/>
      <c r="D165" s="298"/>
      <c r="E165" s="298"/>
      <c r="G165" s="298"/>
      <c r="H165" s="220"/>
      <c r="I165" s="220"/>
      <c r="J165" s="220"/>
      <c r="K165" s="220"/>
      <c r="L165" s="220"/>
    </row>
    <row r="166" spans="1:12">
      <c r="A166" s="298"/>
      <c r="B166" s="298"/>
      <c r="C166" s="298"/>
      <c r="D166" s="298"/>
      <c r="E166" s="298"/>
      <c r="G166" s="298"/>
      <c r="H166" s="220"/>
      <c r="I166" s="220"/>
      <c r="J166" s="220"/>
      <c r="K166" s="220"/>
      <c r="L166" s="220"/>
    </row>
    <row r="167" spans="1:12">
      <c r="A167" s="298"/>
      <c r="B167" s="298"/>
      <c r="C167" s="298"/>
      <c r="D167" s="298"/>
      <c r="E167" s="298"/>
      <c r="G167" s="298"/>
      <c r="H167" s="220"/>
      <c r="I167" s="220"/>
      <c r="J167" s="220"/>
      <c r="K167" s="220"/>
      <c r="L167" s="220"/>
    </row>
    <row r="168" spans="1:12">
      <c r="A168" s="298"/>
      <c r="B168" s="298"/>
      <c r="C168" s="298"/>
      <c r="D168" s="298"/>
      <c r="E168" s="298"/>
      <c r="G168" s="298"/>
      <c r="H168" s="220"/>
      <c r="I168" s="220"/>
      <c r="J168" s="220"/>
      <c r="K168" s="220"/>
      <c r="L168" s="220"/>
    </row>
    <row r="169" spans="1:12">
      <c r="A169" s="298"/>
      <c r="B169" s="298"/>
      <c r="C169" s="298"/>
      <c r="D169" s="298"/>
      <c r="E169" s="298"/>
      <c r="G169" s="298"/>
      <c r="H169" s="220"/>
      <c r="I169" s="220"/>
      <c r="J169" s="220"/>
      <c r="K169" s="220"/>
      <c r="L169" s="220"/>
    </row>
    <row r="170" spans="1:12">
      <c r="A170" s="298"/>
      <c r="B170" s="298"/>
      <c r="C170" s="298"/>
      <c r="D170" s="298"/>
      <c r="E170" s="298"/>
      <c r="G170" s="298"/>
      <c r="H170" s="220"/>
      <c r="I170" s="220"/>
      <c r="J170" s="220"/>
      <c r="K170" s="220"/>
      <c r="L170" s="220"/>
    </row>
    <row r="171" spans="1:12">
      <c r="A171" s="298"/>
      <c r="B171" s="298"/>
      <c r="C171" s="298"/>
      <c r="D171" s="298"/>
      <c r="E171" s="298"/>
      <c r="G171" s="298"/>
      <c r="H171" s="220"/>
      <c r="I171" s="220"/>
      <c r="J171" s="220"/>
      <c r="K171" s="220"/>
      <c r="L171" s="220"/>
    </row>
    <row r="172" spans="1:12">
      <c r="A172" s="298"/>
      <c r="B172" s="298"/>
      <c r="C172" s="298"/>
      <c r="D172" s="298"/>
      <c r="E172" s="298"/>
      <c r="G172" s="298"/>
      <c r="H172" s="220"/>
      <c r="I172" s="220"/>
      <c r="J172" s="220"/>
      <c r="K172" s="220"/>
      <c r="L172" s="220"/>
    </row>
    <row r="173" spans="1:12">
      <c r="A173" s="298"/>
      <c r="B173" s="298"/>
      <c r="C173" s="298"/>
      <c r="D173" s="298"/>
      <c r="E173" s="298"/>
      <c r="G173" s="298"/>
      <c r="H173" s="220"/>
      <c r="I173" s="220"/>
      <c r="J173" s="220"/>
      <c r="K173" s="220"/>
      <c r="L173" s="220"/>
    </row>
    <row r="174" spans="1:12">
      <c r="A174" s="298"/>
      <c r="B174" s="298"/>
      <c r="C174" s="298"/>
      <c r="D174" s="298"/>
      <c r="E174" s="298"/>
      <c r="G174" s="298"/>
      <c r="H174" s="220"/>
      <c r="I174" s="220"/>
      <c r="J174" s="220"/>
      <c r="K174" s="220"/>
      <c r="L174" s="220"/>
    </row>
    <row r="175" spans="1:12">
      <c r="A175" s="298"/>
      <c r="B175" s="298"/>
      <c r="C175" s="298"/>
      <c r="D175" s="298"/>
      <c r="E175" s="298"/>
      <c r="G175" s="298"/>
      <c r="H175" s="220"/>
      <c r="I175" s="220"/>
      <c r="J175" s="220"/>
      <c r="K175" s="220"/>
      <c r="L175" s="220"/>
    </row>
    <row r="176" spans="1:12">
      <c r="A176" s="298"/>
      <c r="B176" s="298"/>
      <c r="C176" s="298"/>
      <c r="D176" s="298"/>
      <c r="E176" s="298"/>
      <c r="G176" s="298"/>
      <c r="H176" s="220"/>
      <c r="I176" s="220"/>
      <c r="J176" s="220"/>
      <c r="K176" s="220"/>
      <c r="L176" s="220"/>
    </row>
    <row r="177" spans="1:12">
      <c r="A177" s="298"/>
      <c r="B177" s="298"/>
      <c r="C177" s="298"/>
      <c r="D177" s="298"/>
      <c r="E177" s="298"/>
      <c r="G177" s="298"/>
      <c r="H177" s="220"/>
      <c r="I177" s="220"/>
      <c r="J177" s="220"/>
      <c r="K177" s="220"/>
      <c r="L177" s="220"/>
    </row>
    <row r="178" spans="1:12">
      <c r="A178" s="298"/>
      <c r="B178" s="298"/>
      <c r="C178" s="298"/>
      <c r="D178" s="298"/>
      <c r="E178" s="298"/>
      <c r="G178" s="298"/>
      <c r="H178" s="220"/>
      <c r="I178" s="220"/>
      <c r="J178" s="220"/>
      <c r="K178" s="220"/>
      <c r="L178" s="220"/>
    </row>
    <row r="179" spans="1:12">
      <c r="A179" s="298"/>
      <c r="B179" s="298"/>
      <c r="C179" s="298"/>
      <c r="D179" s="298"/>
      <c r="E179" s="298"/>
      <c r="G179" s="298"/>
      <c r="H179" s="220"/>
      <c r="I179" s="220"/>
      <c r="J179" s="220"/>
      <c r="K179" s="220"/>
      <c r="L179" s="220"/>
    </row>
    <row r="180" spans="1:12">
      <c r="A180" s="298"/>
      <c r="B180" s="298"/>
      <c r="C180" s="298"/>
      <c r="D180" s="298"/>
      <c r="E180" s="298"/>
      <c r="G180" s="298"/>
      <c r="H180" s="220"/>
      <c r="I180" s="220"/>
      <c r="J180" s="220"/>
      <c r="K180" s="220"/>
      <c r="L180" s="220"/>
    </row>
    <row r="181" spans="1:12">
      <c r="A181" s="298"/>
      <c r="B181" s="298"/>
      <c r="C181" s="298"/>
      <c r="D181" s="298"/>
      <c r="E181" s="298"/>
      <c r="G181" s="298"/>
      <c r="H181" s="220"/>
      <c r="I181" s="220"/>
      <c r="J181" s="220"/>
      <c r="K181" s="220"/>
      <c r="L181" s="220"/>
    </row>
    <row r="182" spans="1:12">
      <c r="A182" s="298"/>
      <c r="B182" s="298"/>
      <c r="C182" s="298"/>
      <c r="D182" s="298"/>
      <c r="E182" s="298"/>
      <c r="G182" s="298"/>
      <c r="H182" s="220"/>
      <c r="I182" s="220"/>
      <c r="J182" s="220"/>
      <c r="K182" s="220"/>
      <c r="L182" s="220"/>
    </row>
    <row r="183" spans="1:12">
      <c r="A183" s="298"/>
      <c r="B183" s="298"/>
      <c r="C183" s="298"/>
      <c r="D183" s="298"/>
      <c r="E183" s="298"/>
      <c r="G183" s="298"/>
      <c r="H183" s="220"/>
      <c r="I183" s="220"/>
      <c r="J183" s="220"/>
      <c r="K183" s="220"/>
      <c r="L183" s="220"/>
    </row>
    <row r="184" spans="1:12">
      <c r="A184" s="298"/>
      <c r="B184" s="298"/>
      <c r="C184" s="298"/>
      <c r="D184" s="298"/>
      <c r="E184" s="298"/>
      <c r="G184" s="298"/>
      <c r="H184" s="220"/>
      <c r="I184" s="220"/>
      <c r="J184" s="220"/>
      <c r="K184" s="220"/>
      <c r="L184" s="220"/>
    </row>
    <row r="185" spans="1:12">
      <c r="A185" s="298"/>
      <c r="B185" s="298"/>
      <c r="C185" s="298"/>
      <c r="D185" s="298"/>
      <c r="E185" s="298"/>
      <c r="G185" s="298"/>
      <c r="H185" s="220"/>
      <c r="I185" s="220"/>
      <c r="J185" s="220"/>
      <c r="K185" s="220"/>
      <c r="L185" s="220"/>
    </row>
    <row r="186" spans="1:12">
      <c r="A186" s="298"/>
      <c r="B186" s="298"/>
      <c r="C186" s="298"/>
      <c r="D186" s="298"/>
      <c r="E186" s="298"/>
      <c r="G186" s="298"/>
      <c r="H186" s="220"/>
      <c r="I186" s="220"/>
      <c r="J186" s="220"/>
      <c r="K186" s="220"/>
      <c r="L186" s="220"/>
    </row>
    <row r="187" spans="1:12">
      <c r="A187" s="298"/>
      <c r="B187" s="298"/>
      <c r="C187" s="298"/>
      <c r="D187" s="298"/>
      <c r="E187" s="298"/>
      <c r="G187" s="298"/>
      <c r="H187" s="220"/>
      <c r="I187" s="220"/>
      <c r="J187" s="220"/>
      <c r="K187" s="220"/>
      <c r="L187" s="220"/>
    </row>
    <row r="188" spans="1:12">
      <c r="A188" s="298"/>
      <c r="B188" s="298"/>
      <c r="C188" s="298"/>
      <c r="D188" s="298"/>
      <c r="E188" s="298"/>
      <c r="G188" s="298"/>
      <c r="H188" s="220"/>
      <c r="I188" s="220"/>
      <c r="J188" s="220"/>
      <c r="K188" s="220"/>
      <c r="L188" s="220"/>
    </row>
    <row r="189" spans="1:12">
      <c r="A189" s="298"/>
      <c r="B189" s="298"/>
      <c r="C189" s="298"/>
      <c r="D189" s="298"/>
      <c r="E189" s="298"/>
      <c r="G189" s="298"/>
      <c r="H189" s="220"/>
      <c r="I189" s="220"/>
      <c r="J189" s="220"/>
      <c r="K189" s="220"/>
      <c r="L189" s="220"/>
    </row>
    <row r="190" spans="1:12">
      <c r="A190" s="298"/>
      <c r="B190" s="298"/>
      <c r="C190" s="298"/>
      <c r="D190" s="298"/>
      <c r="E190" s="298"/>
      <c r="G190" s="298"/>
      <c r="H190" s="220"/>
      <c r="I190" s="220"/>
      <c r="J190" s="220"/>
      <c r="K190" s="220"/>
      <c r="L190" s="220"/>
    </row>
    <row r="191" spans="1:12">
      <c r="A191" s="298"/>
      <c r="B191" s="298"/>
      <c r="C191" s="298"/>
      <c r="D191" s="298"/>
      <c r="E191" s="298"/>
      <c r="G191" s="298"/>
      <c r="H191" s="220"/>
      <c r="I191" s="220"/>
      <c r="J191" s="220"/>
      <c r="K191" s="220"/>
      <c r="L191" s="220"/>
    </row>
    <row r="192" spans="1:12">
      <c r="A192" s="298"/>
      <c r="B192" s="298"/>
      <c r="C192" s="298"/>
      <c r="D192" s="298"/>
      <c r="E192" s="298"/>
      <c r="G192" s="298"/>
      <c r="H192" s="220"/>
      <c r="I192" s="220"/>
      <c r="J192" s="220"/>
      <c r="K192" s="220"/>
      <c r="L192" s="220"/>
    </row>
    <row r="193" spans="1:12">
      <c r="A193" s="298"/>
      <c r="B193" s="298"/>
      <c r="C193" s="298"/>
      <c r="D193" s="298"/>
      <c r="E193" s="298"/>
      <c r="G193" s="298"/>
      <c r="H193" s="220"/>
      <c r="I193" s="220"/>
      <c r="J193" s="220"/>
      <c r="K193" s="220"/>
      <c r="L193" s="220"/>
    </row>
    <row r="194" spans="1:12">
      <c r="A194" s="298"/>
      <c r="B194" s="298"/>
      <c r="C194" s="298"/>
      <c r="D194" s="298"/>
      <c r="E194" s="298"/>
      <c r="G194" s="298"/>
      <c r="H194" s="220"/>
      <c r="I194" s="220"/>
      <c r="J194" s="220"/>
      <c r="K194" s="220"/>
      <c r="L194" s="220"/>
    </row>
    <row r="195" spans="1:12">
      <c r="A195" s="298"/>
      <c r="B195" s="298"/>
      <c r="C195" s="298"/>
      <c r="D195" s="298"/>
      <c r="E195" s="298"/>
      <c r="G195" s="298"/>
      <c r="H195" s="220"/>
      <c r="I195" s="220"/>
      <c r="J195" s="220"/>
      <c r="K195" s="220"/>
      <c r="L195" s="220"/>
    </row>
    <row r="196" spans="1:12">
      <c r="A196" s="298"/>
      <c r="B196" s="298"/>
      <c r="C196" s="298"/>
      <c r="D196" s="298"/>
      <c r="E196" s="298"/>
      <c r="G196" s="298"/>
      <c r="H196" s="220"/>
      <c r="I196" s="220"/>
      <c r="J196" s="220"/>
      <c r="K196" s="220"/>
      <c r="L196" s="220"/>
    </row>
    <row r="197" spans="1:12">
      <c r="A197" s="298"/>
      <c r="B197" s="298"/>
      <c r="C197" s="298"/>
      <c r="D197" s="298"/>
      <c r="E197" s="298"/>
      <c r="G197" s="298"/>
      <c r="H197" s="220"/>
      <c r="I197" s="220"/>
      <c r="J197" s="220"/>
      <c r="K197" s="220"/>
      <c r="L197" s="220"/>
    </row>
    <row r="198" spans="1:12">
      <c r="A198" s="298"/>
      <c r="B198" s="298"/>
      <c r="C198" s="298"/>
      <c r="D198" s="298"/>
      <c r="E198" s="298"/>
      <c r="G198" s="298"/>
      <c r="H198" s="220"/>
      <c r="I198" s="220"/>
      <c r="J198" s="220"/>
      <c r="K198" s="220"/>
      <c r="L198" s="220"/>
    </row>
    <row r="199" spans="1:12">
      <c r="A199" s="298"/>
      <c r="B199" s="298"/>
      <c r="C199" s="298"/>
      <c r="D199" s="298"/>
      <c r="E199" s="298"/>
      <c r="G199" s="298"/>
      <c r="H199" s="220"/>
      <c r="I199" s="220"/>
      <c r="J199" s="220"/>
      <c r="K199" s="220"/>
      <c r="L199" s="220"/>
    </row>
    <row r="200" spans="1:12">
      <c r="A200" s="298"/>
      <c r="B200" s="298"/>
      <c r="C200" s="298"/>
      <c r="D200" s="298"/>
      <c r="E200" s="298"/>
      <c r="G200" s="298"/>
      <c r="H200" s="220"/>
      <c r="I200" s="220"/>
      <c r="J200" s="220"/>
      <c r="K200" s="220"/>
      <c r="L200" s="220"/>
    </row>
    <row r="201" spans="1:12">
      <c r="A201" s="298"/>
      <c r="B201" s="298"/>
      <c r="C201" s="298"/>
      <c r="D201" s="298"/>
      <c r="E201" s="298"/>
      <c r="G201" s="298"/>
      <c r="H201" s="220"/>
      <c r="I201" s="220"/>
      <c r="J201" s="220"/>
      <c r="K201" s="220"/>
      <c r="L201" s="220"/>
    </row>
    <row r="202" spans="1:12">
      <c r="A202" s="298"/>
      <c r="B202" s="298"/>
      <c r="C202" s="298"/>
      <c r="D202" s="298"/>
      <c r="E202" s="298"/>
      <c r="G202" s="298"/>
      <c r="H202" s="220"/>
      <c r="I202" s="220"/>
      <c r="J202" s="220"/>
      <c r="K202" s="220"/>
      <c r="L202" s="220"/>
    </row>
    <row r="203" spans="1:12">
      <c r="A203" s="298"/>
      <c r="B203" s="298"/>
      <c r="C203" s="298"/>
      <c r="D203" s="298"/>
      <c r="E203" s="298"/>
      <c r="G203" s="298"/>
      <c r="H203" s="220"/>
      <c r="I203" s="220"/>
      <c r="J203" s="220"/>
      <c r="K203" s="220"/>
      <c r="L203" s="220"/>
    </row>
    <row r="204" spans="1:12">
      <c r="A204" s="298"/>
      <c r="B204" s="298"/>
      <c r="C204" s="298"/>
      <c r="D204" s="298"/>
      <c r="E204" s="298"/>
      <c r="G204" s="298"/>
      <c r="H204" s="220"/>
      <c r="I204" s="220"/>
      <c r="J204" s="220"/>
      <c r="K204" s="220"/>
      <c r="L204" s="220"/>
    </row>
    <row r="205" spans="1:12">
      <c r="A205" s="298"/>
      <c r="B205" s="298"/>
      <c r="C205" s="298"/>
      <c r="D205" s="298"/>
      <c r="E205" s="298"/>
      <c r="G205" s="298"/>
      <c r="H205" s="220"/>
      <c r="I205" s="220"/>
      <c r="J205" s="220"/>
      <c r="K205" s="220"/>
      <c r="L205" s="220"/>
    </row>
    <row r="206" spans="1:12">
      <c r="A206" s="298"/>
      <c r="B206" s="298"/>
      <c r="C206" s="298"/>
      <c r="D206" s="298"/>
      <c r="E206" s="298"/>
      <c r="G206" s="298"/>
      <c r="H206" s="220"/>
      <c r="I206" s="220"/>
      <c r="J206" s="220"/>
      <c r="K206" s="220"/>
      <c r="L206" s="220"/>
    </row>
    <row r="207" spans="1:12">
      <c r="A207" s="298"/>
      <c r="B207" s="298"/>
      <c r="C207" s="298"/>
      <c r="D207" s="298"/>
      <c r="E207" s="298"/>
      <c r="G207" s="298"/>
      <c r="H207" s="220"/>
      <c r="I207" s="220"/>
      <c r="J207" s="220"/>
      <c r="K207" s="220"/>
      <c r="L207" s="220"/>
    </row>
    <row r="208" spans="1:12">
      <c r="A208" s="298"/>
      <c r="B208" s="298"/>
      <c r="C208" s="298"/>
      <c r="D208" s="298"/>
      <c r="E208" s="298"/>
      <c r="G208" s="298"/>
      <c r="H208" s="220"/>
      <c r="I208" s="220"/>
      <c r="J208" s="220"/>
      <c r="K208" s="220"/>
      <c r="L208" s="220"/>
    </row>
    <row r="209" spans="1:12">
      <c r="A209" s="298"/>
      <c r="B209" s="298"/>
      <c r="C209" s="298"/>
      <c r="D209" s="298"/>
      <c r="E209" s="298"/>
      <c r="G209" s="298"/>
      <c r="H209" s="220"/>
      <c r="I209" s="220"/>
      <c r="J209" s="220"/>
      <c r="K209" s="220"/>
      <c r="L209" s="220"/>
    </row>
    <row r="210" spans="1:12">
      <c r="A210" s="298"/>
      <c r="B210" s="298"/>
      <c r="C210" s="298"/>
      <c r="D210" s="298"/>
      <c r="E210" s="298"/>
      <c r="G210" s="298"/>
      <c r="H210" s="220"/>
      <c r="I210" s="220"/>
      <c r="J210" s="220"/>
      <c r="K210" s="220"/>
      <c r="L210" s="220"/>
    </row>
    <row r="211" spans="1:12">
      <c r="A211" s="298"/>
      <c r="B211" s="298"/>
      <c r="C211" s="298"/>
      <c r="D211" s="298"/>
      <c r="E211" s="298"/>
      <c r="G211" s="298"/>
      <c r="H211" s="220"/>
      <c r="I211" s="220"/>
      <c r="J211" s="220"/>
      <c r="K211" s="220"/>
      <c r="L211" s="220"/>
    </row>
    <row r="212" spans="1:12">
      <c r="A212" s="298"/>
      <c r="B212" s="298"/>
      <c r="C212" s="298"/>
      <c r="D212" s="298"/>
      <c r="E212" s="298"/>
      <c r="G212" s="298"/>
      <c r="H212" s="220"/>
      <c r="I212" s="220"/>
      <c r="J212" s="220"/>
      <c r="K212" s="220"/>
      <c r="L212" s="220"/>
    </row>
    <row r="213" spans="1:12">
      <c r="A213" s="298"/>
      <c r="B213" s="298"/>
      <c r="C213" s="298"/>
      <c r="D213" s="298"/>
      <c r="E213" s="298"/>
      <c r="G213" s="298"/>
      <c r="H213" s="220"/>
      <c r="I213" s="220"/>
      <c r="J213" s="220"/>
      <c r="K213" s="220"/>
      <c r="L213" s="220"/>
    </row>
    <row r="214" spans="1:12">
      <c r="A214" s="298"/>
      <c r="B214" s="298"/>
      <c r="C214" s="298"/>
      <c r="D214" s="298"/>
      <c r="E214" s="298"/>
      <c r="G214" s="298"/>
      <c r="H214" s="220"/>
      <c r="I214" s="220"/>
      <c r="J214" s="220"/>
      <c r="K214" s="220"/>
      <c r="L214" s="220"/>
    </row>
    <row r="215" spans="1:12">
      <c r="A215" s="298"/>
      <c r="B215" s="298"/>
      <c r="C215" s="298"/>
      <c r="D215" s="298"/>
      <c r="E215" s="298"/>
      <c r="G215" s="298"/>
      <c r="H215" s="220"/>
      <c r="I215" s="220"/>
      <c r="J215" s="220"/>
      <c r="K215" s="220"/>
      <c r="L215" s="220"/>
    </row>
    <row r="216" spans="1:12">
      <c r="A216" s="298"/>
      <c r="B216" s="298"/>
      <c r="C216" s="298"/>
      <c r="D216" s="298"/>
      <c r="E216" s="298"/>
      <c r="G216" s="298"/>
      <c r="H216" s="220"/>
      <c r="I216" s="220"/>
      <c r="J216" s="220"/>
      <c r="K216" s="220"/>
      <c r="L216" s="220"/>
    </row>
    <row r="217" spans="1:12">
      <c r="A217" s="298"/>
      <c r="B217" s="298"/>
      <c r="C217" s="298"/>
      <c r="D217" s="298"/>
      <c r="E217" s="298"/>
      <c r="G217" s="298"/>
      <c r="H217" s="220"/>
      <c r="I217" s="220"/>
      <c r="J217" s="220"/>
      <c r="K217" s="220"/>
      <c r="L217" s="220"/>
    </row>
    <row r="218" spans="1:12">
      <c r="A218" s="298"/>
      <c r="B218" s="298"/>
      <c r="C218" s="298"/>
      <c r="D218" s="298"/>
      <c r="E218" s="298"/>
      <c r="G218" s="298"/>
      <c r="H218" s="220"/>
      <c r="I218" s="220"/>
      <c r="J218" s="220"/>
      <c r="K218" s="220"/>
      <c r="L218" s="220"/>
    </row>
    <row r="219" spans="1:12">
      <c r="A219" s="298"/>
      <c r="B219" s="298"/>
      <c r="C219" s="298"/>
      <c r="D219" s="298"/>
      <c r="E219" s="298"/>
      <c r="G219" s="298"/>
      <c r="H219" s="220"/>
      <c r="I219" s="220"/>
      <c r="J219" s="220"/>
      <c r="K219" s="220"/>
      <c r="L219" s="220"/>
    </row>
    <row r="220" spans="1:12">
      <c r="A220" s="298"/>
      <c r="B220" s="298"/>
      <c r="C220" s="298"/>
      <c r="D220" s="298"/>
      <c r="E220" s="298"/>
      <c r="G220" s="298"/>
      <c r="H220" s="220"/>
      <c r="I220" s="220"/>
      <c r="J220" s="220"/>
      <c r="K220" s="220"/>
      <c r="L220" s="220"/>
    </row>
    <row r="221" spans="1:12">
      <c r="A221" s="298"/>
      <c r="B221" s="298"/>
      <c r="C221" s="298"/>
      <c r="D221" s="298"/>
      <c r="E221" s="298"/>
      <c r="G221" s="298"/>
      <c r="H221" s="220"/>
      <c r="I221" s="220"/>
      <c r="J221" s="220"/>
      <c r="K221" s="220"/>
      <c r="L221" s="220"/>
    </row>
    <row r="222" spans="1:12">
      <c r="A222" s="298"/>
      <c r="B222" s="298"/>
      <c r="C222" s="298"/>
      <c r="D222" s="298"/>
      <c r="E222" s="298"/>
      <c r="G222" s="298"/>
      <c r="H222" s="220"/>
      <c r="I222" s="220"/>
      <c r="J222" s="220"/>
      <c r="K222" s="220"/>
      <c r="L222" s="220"/>
    </row>
    <row r="223" spans="1:12">
      <c r="A223" s="298"/>
      <c r="B223" s="298"/>
      <c r="C223" s="298"/>
      <c r="D223" s="298"/>
      <c r="E223" s="298"/>
      <c r="G223" s="298"/>
      <c r="H223" s="220"/>
      <c r="I223" s="220"/>
      <c r="J223" s="220"/>
      <c r="K223" s="220"/>
      <c r="L223" s="220"/>
    </row>
    <row r="224" spans="1:12">
      <c r="A224" s="298"/>
      <c r="B224" s="298"/>
      <c r="C224" s="298"/>
      <c r="D224" s="298"/>
      <c r="E224" s="298"/>
      <c r="G224" s="298"/>
      <c r="H224" s="220"/>
      <c r="I224" s="220"/>
      <c r="J224" s="220"/>
      <c r="K224" s="220"/>
      <c r="L224" s="220"/>
    </row>
    <row r="225" spans="1:12">
      <c r="A225" s="298"/>
      <c r="B225" s="298"/>
      <c r="C225" s="298"/>
      <c r="D225" s="298"/>
      <c r="E225" s="298"/>
      <c r="G225" s="298"/>
      <c r="H225" s="220"/>
      <c r="I225" s="220"/>
      <c r="J225" s="220"/>
      <c r="K225" s="220"/>
      <c r="L225" s="220"/>
    </row>
    <row r="226" spans="1:12">
      <c r="A226" s="298"/>
      <c r="B226" s="298"/>
      <c r="C226" s="298"/>
      <c r="D226" s="298"/>
      <c r="E226" s="298"/>
      <c r="G226" s="298"/>
      <c r="H226" s="220"/>
      <c r="I226" s="220"/>
      <c r="J226" s="220"/>
      <c r="K226" s="220"/>
      <c r="L226" s="220"/>
    </row>
    <row r="227" spans="1:12">
      <c r="A227" s="298"/>
      <c r="B227" s="298"/>
      <c r="C227" s="298"/>
      <c r="D227" s="298"/>
      <c r="E227" s="298"/>
      <c r="G227" s="298"/>
      <c r="H227" s="220"/>
      <c r="I227" s="220"/>
      <c r="J227" s="220"/>
      <c r="K227" s="220"/>
      <c r="L227" s="220"/>
    </row>
    <row r="228" spans="1:12">
      <c r="A228" s="298"/>
      <c r="B228" s="298"/>
      <c r="C228" s="298"/>
      <c r="D228" s="298"/>
      <c r="E228" s="298"/>
      <c r="G228" s="298"/>
      <c r="H228" s="220"/>
      <c r="I228" s="220"/>
      <c r="J228" s="220"/>
      <c r="K228" s="220"/>
      <c r="L228" s="220"/>
    </row>
    <row r="229" spans="1:12">
      <c r="A229" s="298"/>
      <c r="B229" s="298"/>
      <c r="C229" s="298"/>
      <c r="D229" s="298"/>
      <c r="E229" s="298"/>
      <c r="G229" s="298"/>
      <c r="H229" s="220"/>
      <c r="I229" s="220"/>
      <c r="J229" s="220"/>
      <c r="K229" s="220"/>
      <c r="L229" s="220"/>
    </row>
    <row r="230" spans="1:12">
      <c r="A230" s="298"/>
      <c r="B230" s="298"/>
      <c r="C230" s="298"/>
      <c r="D230" s="298"/>
      <c r="E230" s="298"/>
      <c r="G230" s="298"/>
      <c r="H230" s="220"/>
      <c r="I230" s="220"/>
      <c r="J230" s="220"/>
      <c r="K230" s="220"/>
      <c r="L230" s="220"/>
    </row>
    <row r="231" spans="1:12">
      <c r="A231" s="298"/>
      <c r="B231" s="298"/>
      <c r="C231" s="298"/>
      <c r="D231" s="298"/>
      <c r="E231" s="298"/>
      <c r="G231" s="298"/>
      <c r="H231" s="220"/>
      <c r="I231" s="220"/>
      <c r="J231" s="220"/>
      <c r="K231" s="220"/>
      <c r="L231" s="220"/>
    </row>
    <row r="232" spans="1:12">
      <c r="A232" s="298"/>
      <c r="B232" s="298"/>
      <c r="C232" s="298"/>
      <c r="D232" s="298"/>
      <c r="E232" s="298"/>
      <c r="G232" s="298"/>
      <c r="H232" s="220"/>
      <c r="I232" s="220"/>
      <c r="J232" s="220"/>
      <c r="K232" s="220"/>
      <c r="L232" s="220"/>
    </row>
    <row r="233" spans="1:12">
      <c r="A233" s="298"/>
      <c r="B233" s="298"/>
      <c r="C233" s="298"/>
      <c r="D233" s="298"/>
      <c r="E233" s="298"/>
      <c r="G233" s="298"/>
      <c r="H233" s="220"/>
      <c r="I233" s="220"/>
      <c r="J233" s="220"/>
      <c r="K233" s="220"/>
      <c r="L233" s="220"/>
    </row>
    <row r="234" spans="1:12">
      <c r="A234" s="298"/>
      <c r="B234" s="298"/>
      <c r="C234" s="298"/>
      <c r="D234" s="298"/>
      <c r="E234" s="298"/>
      <c r="G234" s="298"/>
      <c r="H234" s="220"/>
      <c r="I234" s="220"/>
      <c r="J234" s="220"/>
      <c r="K234" s="220"/>
      <c r="L234" s="220"/>
    </row>
    <row r="235" spans="1:12">
      <c r="A235" s="298"/>
      <c r="B235" s="298"/>
      <c r="C235" s="298"/>
      <c r="D235" s="298"/>
      <c r="E235" s="298"/>
      <c r="G235" s="298"/>
      <c r="H235" s="220"/>
      <c r="I235" s="220"/>
      <c r="J235" s="220"/>
      <c r="K235" s="220"/>
      <c r="L235" s="220"/>
    </row>
    <row r="236" spans="1:12">
      <c r="A236" s="298"/>
      <c r="B236" s="298"/>
      <c r="C236" s="298"/>
      <c r="D236" s="298"/>
      <c r="E236" s="298"/>
      <c r="G236" s="298"/>
      <c r="H236" s="220"/>
      <c r="I236" s="220"/>
      <c r="J236" s="220"/>
      <c r="K236" s="220"/>
      <c r="L236" s="220"/>
    </row>
    <row r="237" spans="1:12">
      <c r="A237" s="298"/>
      <c r="B237" s="298"/>
      <c r="C237" s="298"/>
      <c r="D237" s="298"/>
      <c r="E237" s="298"/>
      <c r="G237" s="298"/>
      <c r="H237" s="220"/>
      <c r="I237" s="220"/>
      <c r="J237" s="220"/>
      <c r="K237" s="220"/>
      <c r="L237" s="220"/>
    </row>
    <row r="238" spans="1:12">
      <c r="A238" s="298"/>
      <c r="B238" s="298"/>
      <c r="C238" s="298"/>
      <c r="D238" s="298"/>
      <c r="E238" s="298"/>
      <c r="G238" s="298"/>
      <c r="H238" s="220"/>
      <c r="I238" s="220"/>
      <c r="J238" s="220"/>
      <c r="K238" s="220"/>
      <c r="L238" s="220"/>
    </row>
    <row r="239" spans="1:12">
      <c r="A239" s="298"/>
      <c r="B239" s="298"/>
      <c r="C239" s="298"/>
      <c r="D239" s="298"/>
      <c r="E239" s="298"/>
      <c r="G239" s="298"/>
      <c r="H239" s="220"/>
      <c r="I239" s="220"/>
      <c r="J239" s="220"/>
      <c r="K239" s="220"/>
      <c r="L239" s="220"/>
    </row>
    <row r="240" spans="1:12">
      <c r="A240" s="298"/>
      <c r="B240" s="298"/>
      <c r="C240" s="298"/>
      <c r="D240" s="298"/>
      <c r="E240" s="298"/>
      <c r="G240" s="298"/>
      <c r="H240" s="220"/>
      <c r="I240" s="220"/>
      <c r="J240" s="220"/>
      <c r="K240" s="220"/>
      <c r="L240" s="220"/>
    </row>
    <row r="241" spans="1:12">
      <c r="A241" s="298"/>
      <c r="B241" s="298"/>
      <c r="C241" s="298"/>
      <c r="D241" s="298"/>
      <c r="E241" s="298"/>
      <c r="G241" s="298"/>
      <c r="H241" s="220"/>
      <c r="I241" s="220"/>
      <c r="J241" s="220"/>
      <c r="K241" s="220"/>
      <c r="L241" s="220"/>
    </row>
    <row r="242" spans="1:12">
      <c r="A242" s="298"/>
      <c r="B242" s="298"/>
      <c r="C242" s="298"/>
      <c r="D242" s="298"/>
      <c r="E242" s="298"/>
      <c r="G242" s="298"/>
      <c r="H242" s="220"/>
      <c r="I242" s="220"/>
      <c r="J242" s="220"/>
      <c r="K242" s="220"/>
      <c r="L242" s="220"/>
    </row>
    <row r="243" spans="1:12">
      <c r="A243" s="298"/>
      <c r="B243" s="298"/>
      <c r="C243" s="298"/>
      <c r="D243" s="298"/>
      <c r="E243" s="298"/>
      <c r="G243" s="298"/>
      <c r="H243" s="220"/>
      <c r="I243" s="220"/>
      <c r="J243" s="220"/>
      <c r="K243" s="220"/>
      <c r="L243" s="220"/>
    </row>
    <row r="244" spans="1:12">
      <c r="A244" s="298"/>
      <c r="B244" s="298"/>
      <c r="C244" s="298"/>
      <c r="D244" s="298"/>
      <c r="E244" s="298"/>
      <c r="G244" s="298"/>
      <c r="H244" s="220"/>
      <c r="I244" s="220"/>
      <c r="J244" s="220"/>
      <c r="K244" s="220"/>
      <c r="L244" s="220"/>
    </row>
    <row r="245" spans="1:12">
      <c r="A245" s="298"/>
      <c r="B245" s="298"/>
      <c r="C245" s="298"/>
      <c r="D245" s="298"/>
      <c r="E245" s="298"/>
      <c r="G245" s="298"/>
      <c r="H245" s="220"/>
      <c r="I245" s="220"/>
      <c r="J245" s="220"/>
      <c r="K245" s="220"/>
      <c r="L245" s="220"/>
    </row>
    <row r="246" spans="1:12">
      <c r="A246" s="298"/>
      <c r="B246" s="298"/>
      <c r="C246" s="298"/>
      <c r="D246" s="298"/>
      <c r="E246" s="298"/>
      <c r="G246" s="298"/>
      <c r="H246" s="220"/>
      <c r="I246" s="220"/>
      <c r="J246" s="220"/>
      <c r="K246" s="220"/>
      <c r="L246" s="220"/>
    </row>
    <row r="247" spans="1:12">
      <c r="A247" s="298"/>
      <c r="B247" s="298"/>
      <c r="C247" s="298"/>
      <c r="D247" s="298"/>
      <c r="E247" s="298"/>
      <c r="G247" s="298"/>
      <c r="H247" s="220"/>
      <c r="I247" s="220"/>
      <c r="J247" s="220"/>
      <c r="K247" s="220"/>
      <c r="L247" s="220"/>
    </row>
    <row r="248" spans="1:12">
      <c r="A248" s="298"/>
      <c r="B248" s="298"/>
      <c r="C248" s="298"/>
      <c r="D248" s="298"/>
      <c r="E248" s="298"/>
      <c r="G248" s="298"/>
      <c r="H248" s="220"/>
      <c r="I248" s="220"/>
      <c r="J248" s="220"/>
      <c r="K248" s="220"/>
      <c r="L248" s="220"/>
    </row>
    <row r="249" spans="1:12">
      <c r="A249" s="298"/>
      <c r="B249" s="298"/>
      <c r="C249" s="298"/>
      <c r="D249" s="298"/>
      <c r="E249" s="298"/>
      <c r="G249" s="298"/>
      <c r="H249" s="220"/>
      <c r="I249" s="220"/>
      <c r="J249" s="220"/>
      <c r="K249" s="220"/>
      <c r="L249" s="220"/>
    </row>
    <row r="250" spans="1:12">
      <c r="A250" s="298"/>
      <c r="B250" s="298"/>
      <c r="C250" s="298"/>
      <c r="D250" s="298"/>
      <c r="E250" s="298"/>
      <c r="G250" s="298"/>
      <c r="H250" s="220"/>
      <c r="I250" s="220"/>
      <c r="J250" s="220"/>
      <c r="K250" s="220"/>
      <c r="L250" s="220"/>
    </row>
    <row r="251" spans="1:12">
      <c r="A251" s="298"/>
      <c r="B251" s="298"/>
      <c r="C251" s="298"/>
      <c r="D251" s="298"/>
      <c r="E251" s="298"/>
      <c r="G251" s="298"/>
      <c r="H251" s="220"/>
      <c r="I251" s="220"/>
      <c r="J251" s="220"/>
      <c r="K251" s="220"/>
      <c r="L251" s="220"/>
    </row>
    <row r="252" spans="1:12">
      <c r="A252" s="298"/>
      <c r="B252" s="298"/>
      <c r="C252" s="298"/>
      <c r="D252" s="298"/>
      <c r="E252" s="298"/>
      <c r="G252" s="298"/>
      <c r="H252" s="220"/>
      <c r="I252" s="220"/>
      <c r="J252" s="220"/>
      <c r="K252" s="220"/>
      <c r="L252" s="220"/>
    </row>
    <row r="253" spans="1:12">
      <c r="A253" s="298"/>
      <c r="B253" s="298"/>
      <c r="C253" s="298"/>
      <c r="D253" s="298"/>
      <c r="E253" s="298"/>
      <c r="G253" s="298"/>
      <c r="H253" s="220"/>
      <c r="I253" s="220"/>
      <c r="J253" s="220"/>
      <c r="K253" s="220"/>
      <c r="L253" s="220"/>
    </row>
    <row r="254" spans="1:12">
      <c r="A254" s="298"/>
      <c r="B254" s="298"/>
      <c r="C254" s="298"/>
      <c r="D254" s="298"/>
      <c r="E254" s="298"/>
      <c r="G254" s="298"/>
      <c r="H254" s="220"/>
      <c r="I254" s="220"/>
      <c r="J254" s="220"/>
      <c r="K254" s="220"/>
      <c r="L254" s="220"/>
    </row>
    <row r="255" spans="1:12">
      <c r="A255" s="298"/>
      <c r="B255" s="298"/>
      <c r="C255" s="298"/>
      <c r="D255" s="298"/>
      <c r="E255" s="298"/>
      <c r="G255" s="298"/>
      <c r="H255" s="220"/>
      <c r="I255" s="220"/>
      <c r="J255" s="220"/>
      <c r="K255" s="220"/>
      <c r="L255" s="220"/>
    </row>
    <row r="256" spans="1:12">
      <c r="A256" s="298"/>
      <c r="B256" s="298"/>
      <c r="C256" s="298"/>
      <c r="D256" s="298"/>
      <c r="E256" s="298"/>
      <c r="G256" s="298"/>
      <c r="H256" s="220"/>
      <c r="I256" s="220"/>
      <c r="J256" s="220"/>
      <c r="K256" s="220"/>
      <c r="L256" s="220"/>
    </row>
    <row r="257" spans="1:12">
      <c r="A257" s="298"/>
      <c r="B257" s="298"/>
      <c r="C257" s="298"/>
      <c r="D257" s="298"/>
      <c r="E257" s="298"/>
      <c r="G257" s="298"/>
      <c r="H257" s="220"/>
      <c r="I257" s="220"/>
      <c r="J257" s="220"/>
      <c r="K257" s="220"/>
      <c r="L257" s="220"/>
    </row>
    <row r="258" spans="1:12">
      <c r="A258" s="298"/>
      <c r="B258" s="298"/>
      <c r="C258" s="298"/>
      <c r="D258" s="298"/>
      <c r="E258" s="298"/>
      <c r="G258" s="298"/>
      <c r="H258" s="220"/>
      <c r="I258" s="220"/>
      <c r="J258" s="220"/>
      <c r="K258" s="220"/>
      <c r="L258" s="220"/>
    </row>
    <row r="259" spans="1:12">
      <c r="A259" s="298"/>
      <c r="B259" s="298"/>
      <c r="C259" s="298"/>
      <c r="D259" s="298"/>
      <c r="E259" s="298"/>
      <c r="G259" s="298"/>
      <c r="H259" s="220"/>
      <c r="I259" s="220"/>
      <c r="J259" s="220"/>
      <c r="K259" s="220"/>
      <c r="L259" s="220"/>
    </row>
    <row r="260" spans="1:12">
      <c r="A260" s="298"/>
      <c r="B260" s="298"/>
      <c r="C260" s="298"/>
      <c r="D260" s="298"/>
      <c r="E260" s="298"/>
      <c r="G260" s="298"/>
      <c r="H260" s="220"/>
      <c r="I260" s="220"/>
      <c r="J260" s="220"/>
      <c r="K260" s="220"/>
      <c r="L260" s="220"/>
    </row>
    <row r="261" spans="1:12">
      <c r="A261" s="298"/>
      <c r="B261" s="298"/>
      <c r="C261" s="298"/>
      <c r="D261" s="298"/>
      <c r="E261" s="298"/>
      <c r="G261" s="298"/>
      <c r="H261" s="220"/>
      <c r="I261" s="220"/>
      <c r="J261" s="220"/>
      <c r="K261" s="220"/>
      <c r="L261" s="220"/>
    </row>
    <row r="262" spans="1:12">
      <c r="A262" s="298"/>
      <c r="B262" s="298"/>
      <c r="C262" s="298"/>
      <c r="D262" s="298"/>
      <c r="E262" s="298"/>
      <c r="G262" s="298"/>
      <c r="H262" s="220"/>
      <c r="I262" s="220"/>
      <c r="J262" s="220"/>
      <c r="K262" s="220"/>
      <c r="L262" s="220"/>
    </row>
    <row r="263" spans="1:12">
      <c r="A263" s="298"/>
      <c r="B263" s="298"/>
      <c r="C263" s="298"/>
      <c r="D263" s="298"/>
      <c r="E263" s="298"/>
      <c r="G263" s="298"/>
      <c r="H263" s="220"/>
      <c r="I263" s="220"/>
      <c r="J263" s="220"/>
      <c r="K263" s="220"/>
      <c r="L263" s="220"/>
    </row>
    <row r="264" spans="1:12">
      <c r="A264" s="298"/>
      <c r="B264" s="298"/>
      <c r="C264" s="298"/>
      <c r="D264" s="298"/>
      <c r="E264" s="298"/>
      <c r="G264" s="298"/>
      <c r="H264" s="220"/>
      <c r="I264" s="220"/>
      <c r="J264" s="220"/>
      <c r="K264" s="220"/>
      <c r="L264" s="220"/>
    </row>
    <row r="265" spans="1:12">
      <c r="A265" s="298"/>
      <c r="B265" s="298"/>
      <c r="C265" s="298"/>
      <c r="D265" s="298"/>
      <c r="E265" s="298"/>
      <c r="G265" s="298"/>
      <c r="H265" s="220"/>
      <c r="I265" s="220"/>
      <c r="J265" s="220"/>
      <c r="K265" s="220"/>
      <c r="L265" s="220"/>
    </row>
    <row r="266" spans="1:12">
      <c r="A266" s="298"/>
      <c r="B266" s="298"/>
      <c r="C266" s="298"/>
      <c r="D266" s="298"/>
      <c r="E266" s="298"/>
      <c r="G266" s="298"/>
      <c r="H266" s="220"/>
      <c r="I266" s="220"/>
      <c r="J266" s="220"/>
      <c r="K266" s="220"/>
      <c r="L266" s="220"/>
    </row>
    <row r="267" spans="1:12">
      <c r="A267" s="298"/>
      <c r="B267" s="298"/>
      <c r="C267" s="298"/>
      <c r="D267" s="298"/>
      <c r="E267" s="298"/>
      <c r="G267" s="298"/>
      <c r="H267" s="220"/>
      <c r="I267" s="220"/>
      <c r="J267" s="220"/>
      <c r="K267" s="220"/>
      <c r="L267" s="220"/>
    </row>
    <row r="268" spans="1:12">
      <c r="A268" s="298"/>
      <c r="B268" s="298"/>
      <c r="C268" s="298"/>
      <c r="D268" s="298"/>
      <c r="E268" s="298"/>
      <c r="G268" s="298"/>
      <c r="H268" s="220"/>
      <c r="I268" s="220"/>
      <c r="J268" s="220"/>
      <c r="K268" s="220"/>
      <c r="L268" s="220"/>
    </row>
    <row r="269" spans="1:12">
      <c r="A269" s="298"/>
      <c r="B269" s="298"/>
      <c r="C269" s="298"/>
      <c r="D269" s="298"/>
      <c r="E269" s="298"/>
      <c r="G269" s="298"/>
      <c r="H269" s="220"/>
      <c r="I269" s="220"/>
      <c r="J269" s="220"/>
      <c r="K269" s="220"/>
      <c r="L269" s="220"/>
    </row>
    <row r="270" spans="1:12">
      <c r="A270" s="298"/>
      <c r="B270" s="298"/>
      <c r="C270" s="298"/>
      <c r="D270" s="298"/>
      <c r="E270" s="298"/>
      <c r="G270" s="298"/>
      <c r="H270" s="220"/>
      <c r="I270" s="220"/>
      <c r="J270" s="220"/>
      <c r="K270" s="220"/>
      <c r="L270" s="220"/>
    </row>
    <row r="271" spans="1:12">
      <c r="A271" s="298"/>
      <c r="B271" s="298"/>
      <c r="C271" s="298"/>
      <c r="D271" s="298"/>
      <c r="E271" s="298"/>
      <c r="G271" s="298"/>
      <c r="H271" s="220"/>
      <c r="I271" s="220"/>
      <c r="J271" s="220"/>
      <c r="K271" s="220"/>
      <c r="L271" s="220"/>
    </row>
    <row r="272" spans="1:12">
      <c r="A272" s="298"/>
      <c r="B272" s="298"/>
      <c r="C272" s="298"/>
      <c r="D272" s="298"/>
      <c r="E272" s="298"/>
      <c r="G272" s="298"/>
      <c r="H272" s="220"/>
      <c r="I272" s="220"/>
      <c r="J272" s="220"/>
      <c r="K272" s="220"/>
      <c r="L272" s="220"/>
    </row>
    <row r="273" spans="1:12">
      <c r="A273" s="298"/>
      <c r="B273" s="298"/>
      <c r="C273" s="298"/>
      <c r="D273" s="298"/>
      <c r="E273" s="298"/>
      <c r="G273" s="298"/>
      <c r="H273" s="220"/>
      <c r="I273" s="220"/>
      <c r="J273" s="220"/>
      <c r="K273" s="220"/>
      <c r="L273" s="220"/>
    </row>
    <row r="274" spans="1:12">
      <c r="A274" s="298"/>
      <c r="B274" s="298"/>
      <c r="C274" s="298"/>
      <c r="D274" s="298"/>
      <c r="E274" s="298"/>
      <c r="G274" s="298"/>
      <c r="H274" s="220"/>
      <c r="I274" s="220"/>
      <c r="J274" s="220"/>
      <c r="K274" s="220"/>
      <c r="L274" s="220"/>
    </row>
    <row r="275" spans="1:12">
      <c r="A275" s="298"/>
      <c r="B275" s="298"/>
      <c r="C275" s="298"/>
      <c r="D275" s="298"/>
      <c r="E275" s="298"/>
      <c r="G275" s="298"/>
      <c r="H275" s="220"/>
      <c r="I275" s="220"/>
      <c r="J275" s="220"/>
      <c r="K275" s="220"/>
      <c r="L275" s="220"/>
    </row>
    <row r="276" spans="1:12">
      <c r="A276" s="298"/>
      <c r="B276" s="298"/>
      <c r="C276" s="298"/>
      <c r="D276" s="298"/>
      <c r="E276" s="298"/>
      <c r="G276" s="298"/>
      <c r="H276" s="220"/>
      <c r="I276" s="220"/>
      <c r="J276" s="220"/>
      <c r="K276" s="220"/>
      <c r="L276" s="220"/>
    </row>
    <row r="277" spans="1:12">
      <c r="A277" s="298"/>
      <c r="B277" s="298"/>
      <c r="C277" s="298"/>
      <c r="D277" s="298"/>
      <c r="E277" s="298"/>
      <c r="G277" s="298"/>
      <c r="H277" s="220"/>
      <c r="I277" s="220"/>
      <c r="J277" s="220"/>
      <c r="K277" s="220"/>
      <c r="L277" s="220"/>
    </row>
    <row r="278" spans="1:12">
      <c r="A278" s="298"/>
      <c r="B278" s="298"/>
      <c r="C278" s="298"/>
      <c r="D278" s="298"/>
      <c r="E278" s="298"/>
      <c r="G278" s="298"/>
      <c r="H278" s="220"/>
      <c r="I278" s="220"/>
      <c r="J278" s="220"/>
      <c r="K278" s="220"/>
      <c r="L278" s="220"/>
    </row>
    <row r="279" spans="1:12">
      <c r="A279" s="298"/>
      <c r="B279" s="298"/>
      <c r="C279" s="298"/>
      <c r="D279" s="298"/>
      <c r="E279" s="298"/>
      <c r="G279" s="298"/>
      <c r="H279" s="220"/>
      <c r="I279" s="220"/>
      <c r="J279" s="220"/>
      <c r="K279" s="220"/>
      <c r="L279" s="220"/>
    </row>
    <row r="280" spans="1:12">
      <c r="A280" s="298"/>
      <c r="B280" s="298"/>
      <c r="C280" s="298"/>
      <c r="D280" s="298"/>
      <c r="E280" s="298"/>
      <c r="G280" s="298"/>
      <c r="H280" s="220"/>
      <c r="I280" s="220"/>
      <c r="J280" s="220"/>
      <c r="K280" s="220"/>
      <c r="L280" s="220"/>
    </row>
    <row r="281" spans="1:12">
      <c r="A281" s="298"/>
      <c r="B281" s="298"/>
      <c r="C281" s="298"/>
      <c r="D281" s="298"/>
      <c r="E281" s="298"/>
      <c r="G281" s="298"/>
      <c r="H281" s="220"/>
      <c r="I281" s="220"/>
      <c r="J281" s="220"/>
      <c r="K281" s="220"/>
      <c r="L281" s="220"/>
    </row>
    <row r="282" spans="1:12">
      <c r="A282" s="298"/>
      <c r="B282" s="298"/>
      <c r="C282" s="298"/>
      <c r="D282" s="298"/>
      <c r="E282" s="298"/>
      <c r="G282" s="298"/>
      <c r="H282" s="220"/>
      <c r="I282" s="220"/>
      <c r="J282" s="220"/>
      <c r="K282" s="220"/>
      <c r="L282" s="220"/>
    </row>
    <row r="283" spans="1:12">
      <c r="A283" s="298"/>
      <c r="B283" s="298"/>
      <c r="C283" s="298"/>
      <c r="D283" s="298"/>
      <c r="E283" s="298"/>
      <c r="G283" s="298"/>
      <c r="H283" s="220"/>
      <c r="I283" s="220"/>
      <c r="J283" s="220"/>
      <c r="K283" s="220"/>
      <c r="L283" s="220"/>
    </row>
    <row r="284" spans="1:12">
      <c r="A284" s="298"/>
      <c r="B284" s="298"/>
      <c r="C284" s="298"/>
      <c r="D284" s="298"/>
      <c r="E284" s="298"/>
      <c r="G284" s="298"/>
      <c r="H284" s="220"/>
      <c r="I284" s="220"/>
      <c r="J284" s="220"/>
      <c r="K284" s="220"/>
      <c r="L284" s="220"/>
    </row>
    <row r="285" spans="1:12">
      <c r="A285" s="298"/>
      <c r="B285" s="298"/>
      <c r="C285" s="298"/>
      <c r="D285" s="298"/>
      <c r="E285" s="298"/>
      <c r="G285" s="298"/>
      <c r="H285" s="220"/>
      <c r="I285" s="220"/>
      <c r="J285" s="220"/>
      <c r="K285" s="220"/>
      <c r="L285" s="220"/>
    </row>
    <row r="286" spans="1:12">
      <c r="A286" s="298"/>
      <c r="B286" s="298"/>
      <c r="C286" s="298"/>
      <c r="D286" s="298"/>
      <c r="E286" s="298"/>
      <c r="G286" s="298"/>
      <c r="H286" s="220"/>
      <c r="I286" s="220"/>
      <c r="J286" s="220"/>
      <c r="K286" s="220"/>
      <c r="L286" s="220"/>
    </row>
    <row r="287" spans="1:12">
      <c r="A287" s="298"/>
      <c r="B287" s="298"/>
      <c r="C287" s="298"/>
      <c r="D287" s="298"/>
      <c r="E287" s="298"/>
      <c r="G287" s="298"/>
      <c r="H287" s="220"/>
      <c r="I287" s="220"/>
      <c r="J287" s="220"/>
      <c r="K287" s="220"/>
      <c r="L287" s="220"/>
    </row>
    <row r="288" spans="1:12">
      <c r="A288" s="298"/>
      <c r="B288" s="298"/>
      <c r="C288" s="298"/>
      <c r="D288" s="298"/>
      <c r="E288" s="298"/>
      <c r="G288" s="298"/>
      <c r="H288" s="220"/>
      <c r="I288" s="220"/>
      <c r="J288" s="220"/>
      <c r="K288" s="220"/>
      <c r="L288" s="220"/>
    </row>
    <row r="289" spans="1:12">
      <c r="A289" s="298"/>
      <c r="B289" s="298"/>
      <c r="C289" s="298"/>
      <c r="D289" s="298"/>
      <c r="E289" s="298"/>
      <c r="G289" s="298"/>
      <c r="H289" s="220"/>
      <c r="I289" s="220"/>
      <c r="J289" s="220"/>
      <c r="K289" s="220"/>
      <c r="L289" s="220"/>
    </row>
    <row r="290" spans="1:12">
      <c r="A290" s="298"/>
      <c r="B290" s="298"/>
      <c r="C290" s="298"/>
      <c r="D290" s="298"/>
      <c r="E290" s="298"/>
      <c r="G290" s="298"/>
      <c r="H290" s="220"/>
      <c r="I290" s="220"/>
      <c r="J290" s="220"/>
      <c r="K290" s="220"/>
      <c r="L290" s="220"/>
    </row>
    <row r="291" spans="1:12">
      <c r="A291" s="298"/>
      <c r="B291" s="298"/>
      <c r="C291" s="298"/>
      <c r="D291" s="298"/>
      <c r="E291" s="298"/>
      <c r="G291" s="298"/>
      <c r="H291" s="220"/>
      <c r="I291" s="220"/>
      <c r="J291" s="220"/>
      <c r="K291" s="220"/>
      <c r="L291" s="220"/>
    </row>
    <row r="292" spans="1:12">
      <c r="A292" s="298"/>
      <c r="B292" s="298"/>
      <c r="C292" s="298"/>
      <c r="D292" s="298"/>
      <c r="E292" s="298"/>
      <c r="G292" s="298"/>
      <c r="H292" s="220"/>
      <c r="I292" s="220"/>
      <c r="J292" s="220"/>
      <c r="K292" s="220"/>
      <c r="L292" s="220"/>
    </row>
    <row r="293" spans="1:12">
      <c r="A293" s="298"/>
      <c r="B293" s="298"/>
      <c r="C293" s="298"/>
      <c r="D293" s="298"/>
      <c r="E293" s="298"/>
      <c r="G293" s="298"/>
      <c r="H293" s="220"/>
      <c r="I293" s="220"/>
      <c r="J293" s="220"/>
      <c r="K293" s="220"/>
      <c r="L293" s="220"/>
    </row>
    <row r="294" spans="1:12">
      <c r="A294" s="298"/>
      <c r="B294" s="298"/>
      <c r="C294" s="298"/>
      <c r="D294" s="298"/>
      <c r="E294" s="298"/>
      <c r="G294" s="298"/>
      <c r="H294" s="220"/>
      <c r="I294" s="220"/>
      <c r="J294" s="220"/>
      <c r="K294" s="220"/>
      <c r="L294" s="220"/>
    </row>
    <row r="295" spans="1:12">
      <c r="A295" s="298"/>
      <c r="B295" s="298"/>
      <c r="C295" s="298"/>
      <c r="D295" s="298"/>
      <c r="E295" s="298"/>
      <c r="G295" s="298"/>
      <c r="H295" s="220"/>
      <c r="I295" s="220"/>
      <c r="J295" s="220"/>
      <c r="K295" s="220"/>
      <c r="L295" s="220"/>
    </row>
    <row r="296" spans="1:12">
      <c r="A296" s="298"/>
      <c r="B296" s="298"/>
      <c r="C296" s="298"/>
      <c r="D296" s="298"/>
      <c r="E296" s="298"/>
      <c r="G296" s="298"/>
      <c r="H296" s="220"/>
      <c r="I296" s="220"/>
      <c r="J296" s="220"/>
      <c r="K296" s="220"/>
      <c r="L296" s="220"/>
    </row>
    <row r="297" spans="1:12">
      <c r="A297" s="298"/>
      <c r="B297" s="298"/>
      <c r="C297" s="298"/>
      <c r="D297" s="298"/>
      <c r="E297" s="298"/>
      <c r="G297" s="298"/>
      <c r="H297" s="220"/>
      <c r="I297" s="220"/>
      <c r="J297" s="220"/>
      <c r="K297" s="220"/>
      <c r="L297" s="220"/>
    </row>
    <row r="298" spans="1:12">
      <c r="A298" s="298"/>
      <c r="B298" s="298"/>
      <c r="C298" s="298"/>
      <c r="D298" s="298"/>
      <c r="E298" s="298"/>
      <c r="G298" s="298"/>
      <c r="H298" s="220"/>
      <c r="I298" s="220"/>
      <c r="J298" s="220"/>
      <c r="K298" s="220"/>
      <c r="L298" s="220"/>
    </row>
    <row r="299" spans="1:12">
      <c r="A299" s="298"/>
      <c r="B299" s="298"/>
      <c r="C299" s="298"/>
      <c r="D299" s="298"/>
      <c r="E299" s="298"/>
      <c r="G299" s="298"/>
      <c r="H299" s="220"/>
      <c r="I299" s="220"/>
      <c r="J299" s="220"/>
      <c r="K299" s="220"/>
      <c r="L299" s="220"/>
    </row>
    <row r="300" spans="1:12">
      <c r="A300" s="298"/>
      <c r="B300" s="298"/>
      <c r="C300" s="298"/>
      <c r="D300" s="298"/>
      <c r="E300" s="298"/>
      <c r="G300" s="298"/>
      <c r="H300" s="220"/>
      <c r="I300" s="220"/>
      <c r="J300" s="220"/>
      <c r="K300" s="220"/>
      <c r="L300" s="220"/>
    </row>
    <row r="301" spans="1:12">
      <c r="A301" s="298"/>
      <c r="B301" s="298"/>
      <c r="C301" s="298"/>
      <c r="D301" s="298"/>
      <c r="E301" s="298"/>
      <c r="G301" s="298"/>
      <c r="H301" s="220"/>
      <c r="I301" s="220"/>
      <c r="J301" s="220"/>
      <c r="K301" s="220"/>
      <c r="L301" s="220"/>
    </row>
    <row r="302" spans="1:12">
      <c r="A302" s="298"/>
      <c r="B302" s="298"/>
      <c r="C302" s="298"/>
      <c r="D302" s="298"/>
      <c r="E302" s="298"/>
      <c r="G302" s="298"/>
      <c r="H302" s="220"/>
      <c r="I302" s="220"/>
      <c r="J302" s="220"/>
      <c r="K302" s="220"/>
      <c r="L302" s="220"/>
    </row>
    <row r="303" spans="1:12">
      <c r="A303" s="298"/>
      <c r="B303" s="298"/>
      <c r="C303" s="298"/>
      <c r="D303" s="298"/>
      <c r="E303" s="298"/>
      <c r="G303" s="298"/>
      <c r="H303" s="220"/>
      <c r="I303" s="220"/>
      <c r="J303" s="220"/>
      <c r="K303" s="220"/>
      <c r="L303" s="220"/>
    </row>
    <row r="304" spans="1:12">
      <c r="A304" s="298"/>
      <c r="B304" s="298"/>
      <c r="C304" s="298"/>
      <c r="D304" s="298"/>
      <c r="E304" s="298"/>
      <c r="G304" s="298"/>
      <c r="H304" s="220"/>
      <c r="I304" s="220"/>
      <c r="J304" s="220"/>
      <c r="K304" s="220"/>
      <c r="L304" s="220"/>
    </row>
    <row r="305" spans="1:12">
      <c r="A305" s="298"/>
      <c r="B305" s="298"/>
      <c r="C305" s="298"/>
      <c r="D305" s="298"/>
      <c r="E305" s="298"/>
      <c r="G305" s="298"/>
      <c r="H305" s="220"/>
      <c r="I305" s="220"/>
      <c r="J305" s="220"/>
      <c r="K305" s="220"/>
      <c r="L305" s="220"/>
    </row>
    <row r="306" spans="1:12">
      <c r="A306" s="298"/>
      <c r="B306" s="298"/>
      <c r="C306" s="298"/>
      <c r="D306" s="298"/>
      <c r="E306" s="298"/>
      <c r="G306" s="298"/>
      <c r="H306" s="220"/>
      <c r="I306" s="220"/>
      <c r="J306" s="220"/>
      <c r="K306" s="220"/>
      <c r="L306" s="220"/>
    </row>
    <row r="307" spans="1:12">
      <c r="A307" s="298"/>
      <c r="B307" s="298"/>
      <c r="C307" s="298"/>
      <c r="D307" s="298"/>
      <c r="E307" s="298"/>
      <c r="G307" s="298"/>
      <c r="H307" s="220"/>
      <c r="I307" s="220"/>
      <c r="J307" s="220"/>
      <c r="K307" s="220"/>
      <c r="L307" s="220"/>
    </row>
    <row r="308" spans="1:12">
      <c r="B308" s="298"/>
    </row>
    <row r="309" spans="1:12">
      <c r="B309" s="298"/>
    </row>
    <row r="310" spans="1:12">
      <c r="B310" s="298"/>
    </row>
    <row r="311" spans="1:12">
      <c r="B311" s="298"/>
    </row>
    <row r="312" spans="1:12">
      <c r="B312" s="298"/>
    </row>
    <row r="313" spans="1:12">
      <c r="B313" s="298"/>
    </row>
    <row r="314" spans="1:12">
      <c r="B314" s="298"/>
    </row>
    <row r="315" spans="1:12">
      <c r="B315" s="298"/>
    </row>
    <row r="316" spans="1:12">
      <c r="B316" s="298"/>
    </row>
    <row r="317" spans="1:12">
      <c r="B317" s="298"/>
    </row>
    <row r="318" spans="1:12">
      <c r="B318" s="298"/>
    </row>
    <row r="319" spans="1:12">
      <c r="B319" s="298"/>
    </row>
    <row r="320" spans="1:12">
      <c r="B320" s="298"/>
    </row>
    <row r="321" spans="2:2">
      <c r="B321" s="298"/>
    </row>
    <row r="322" spans="2:2">
      <c r="B322" s="298"/>
    </row>
    <row r="323" spans="2:2">
      <c r="B323" s="298"/>
    </row>
    <row r="324" spans="2:2">
      <c r="B324" s="298"/>
    </row>
    <row r="325" spans="2:2">
      <c r="B325" s="298"/>
    </row>
    <row r="326" spans="2:2">
      <c r="B326" s="298"/>
    </row>
  </sheetData>
  <mergeCells count="3">
    <mergeCell ref="C5:C6"/>
    <mergeCell ref="D5:D6"/>
    <mergeCell ref="E5:E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497"/>
  <sheetViews>
    <sheetView zoomScaleNormal="100" workbookViewId="0">
      <pane xSplit="2" ySplit="8" topLeftCell="C9" activePane="bottomRight" state="frozen"/>
      <selection pane="topRight" activeCell="F1" sqref="F1"/>
      <selection pane="bottomLeft" activeCell="A8" sqref="A8"/>
      <selection pane="bottomRight" activeCell="G17" sqref="G17"/>
    </sheetView>
  </sheetViews>
  <sheetFormatPr defaultColWidth="9.109375" defaultRowHeight="13.8"/>
  <cols>
    <col min="1" max="1" width="2.5546875" style="298" customWidth="1"/>
    <col min="2" max="2" width="34.33203125" style="330" customWidth="1"/>
    <col min="3" max="14" width="12.77734375" style="330" customWidth="1"/>
    <col min="15" max="26" width="12.77734375" style="299" customWidth="1"/>
    <col min="27" max="27" width="12.77734375" style="298" customWidth="1"/>
    <col min="28" max="43" width="12.77734375" style="299" customWidth="1"/>
    <col min="44" max="16384" width="9.109375" style="299"/>
  </cols>
  <sheetData>
    <row r="1" spans="1:87">
      <c r="A1" s="27"/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298"/>
      <c r="AS1" s="298"/>
      <c r="AT1" s="298"/>
      <c r="AU1" s="298"/>
      <c r="AV1" s="298"/>
      <c r="AW1" s="298"/>
      <c r="AX1" s="298"/>
      <c r="AY1" s="298"/>
      <c r="AZ1" s="298"/>
      <c r="BA1" s="298"/>
      <c r="BB1" s="298"/>
      <c r="BC1" s="298"/>
      <c r="BD1" s="298"/>
      <c r="BE1" s="298"/>
      <c r="BF1" s="298"/>
      <c r="BG1" s="298"/>
      <c r="BH1" s="298"/>
      <c r="BI1" s="298"/>
      <c r="BJ1" s="298"/>
      <c r="BK1" s="298"/>
      <c r="BL1" s="298"/>
      <c r="BM1" s="298"/>
      <c r="BN1" s="298"/>
      <c r="BO1" s="298"/>
      <c r="BP1" s="298"/>
      <c r="BQ1" s="298"/>
      <c r="BR1" s="298"/>
      <c r="BS1" s="298"/>
      <c r="BT1" s="298"/>
      <c r="BU1" s="298"/>
      <c r="BV1" s="298"/>
      <c r="BW1" s="298"/>
      <c r="BX1" s="298"/>
      <c r="BY1" s="298"/>
      <c r="BZ1" s="298"/>
      <c r="CA1" s="298"/>
      <c r="CB1" s="298"/>
      <c r="CC1" s="298"/>
      <c r="CD1" s="298"/>
      <c r="CE1" s="298"/>
      <c r="CF1" s="298"/>
      <c r="CG1" s="298"/>
      <c r="CH1" s="298"/>
      <c r="CI1" s="298"/>
    </row>
    <row r="2" spans="1:87" s="320" customFormat="1">
      <c r="A2" s="318"/>
      <c r="B2" s="428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319"/>
      <c r="AS2" s="319"/>
      <c r="AT2" s="319"/>
      <c r="AU2" s="319"/>
      <c r="AV2" s="319"/>
      <c r="AW2" s="319"/>
      <c r="AX2" s="319"/>
      <c r="AY2" s="319"/>
      <c r="AZ2" s="319"/>
      <c r="BA2" s="319"/>
      <c r="BB2" s="319"/>
      <c r="BC2" s="319"/>
      <c r="BD2" s="319"/>
      <c r="BE2" s="319"/>
      <c r="BF2" s="319"/>
      <c r="BG2" s="319"/>
      <c r="BH2" s="319"/>
      <c r="BI2" s="319"/>
      <c r="BJ2" s="319"/>
      <c r="BK2" s="319"/>
      <c r="BL2" s="319"/>
      <c r="BM2" s="319"/>
      <c r="BN2" s="319"/>
      <c r="BO2" s="319"/>
      <c r="BP2" s="319"/>
      <c r="BQ2" s="319"/>
      <c r="BR2" s="319"/>
      <c r="BS2" s="319"/>
      <c r="BT2" s="319"/>
      <c r="BU2" s="319"/>
      <c r="BV2" s="319"/>
      <c r="BW2" s="319"/>
      <c r="BX2" s="319"/>
      <c r="BY2" s="319"/>
      <c r="BZ2" s="319"/>
      <c r="CA2" s="319"/>
      <c r="CB2" s="319"/>
      <c r="CC2" s="319"/>
      <c r="CD2" s="319"/>
      <c r="CE2" s="319"/>
      <c r="CF2" s="319"/>
      <c r="CG2" s="319"/>
      <c r="CH2" s="319"/>
      <c r="CI2" s="319"/>
    </row>
    <row r="3" spans="1:87" s="298" customFormat="1" ht="12.75" customHeight="1">
      <c r="B3" s="118" t="s">
        <v>381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87" s="298" customFormat="1" ht="12.75" customHeight="1">
      <c r="B4" s="118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87">
      <c r="B5" s="90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302"/>
      <c r="AS5" s="298"/>
      <c r="AT5" s="298"/>
      <c r="AU5" s="298"/>
      <c r="AV5" s="298"/>
      <c r="AW5" s="298"/>
      <c r="AX5" s="298"/>
      <c r="AY5" s="298"/>
      <c r="AZ5" s="298"/>
      <c r="BA5" s="298"/>
      <c r="BB5" s="298"/>
      <c r="BC5" s="298"/>
      <c r="BD5" s="298"/>
      <c r="BE5" s="298"/>
      <c r="BF5" s="298"/>
      <c r="BG5" s="298"/>
      <c r="BH5" s="298"/>
      <c r="BI5" s="298"/>
      <c r="BJ5" s="298"/>
      <c r="BK5" s="298"/>
      <c r="BL5" s="298"/>
      <c r="BM5" s="298"/>
      <c r="BN5" s="298"/>
      <c r="BO5" s="298"/>
      <c r="BP5" s="298"/>
      <c r="BQ5" s="298"/>
      <c r="BR5" s="298"/>
      <c r="BS5" s="298"/>
      <c r="BT5" s="298"/>
      <c r="BU5" s="298"/>
      <c r="BV5" s="298"/>
      <c r="BW5" s="298"/>
      <c r="BX5" s="298"/>
      <c r="BY5" s="298"/>
      <c r="BZ5" s="298"/>
      <c r="CA5" s="298"/>
      <c r="CB5" s="298"/>
      <c r="CC5" s="298"/>
      <c r="CD5" s="298"/>
      <c r="CE5" s="298"/>
      <c r="CF5" s="298"/>
      <c r="CG5" s="298"/>
      <c r="CH5" s="298"/>
      <c r="CI5" s="298"/>
    </row>
    <row r="6" spans="1:87">
      <c r="B6" s="91"/>
      <c r="C6" s="241">
        <f>'T 2.1.2'!C6</f>
        <v>44927</v>
      </c>
      <c r="D6" s="241">
        <f>'T 2.1.2'!D6</f>
        <v>44958</v>
      </c>
      <c r="E6" s="241">
        <f>'T 2.1.2'!E6</f>
        <v>44986</v>
      </c>
      <c r="F6" s="241">
        <f>'T 2.1.2'!F6</f>
        <v>45017</v>
      </c>
      <c r="G6" s="241">
        <f>'T 2.1.2'!G6</f>
        <v>45047</v>
      </c>
      <c r="H6" s="241">
        <f>'T 2.1.2'!H6</f>
        <v>45078</v>
      </c>
      <c r="I6" s="241">
        <f>'T 2.1.2'!I6</f>
        <v>45108</v>
      </c>
      <c r="J6" s="241">
        <f>'T 2.1.2'!J6</f>
        <v>45139</v>
      </c>
      <c r="K6" s="241">
        <f>'T 2.1.2'!K6</f>
        <v>45170</v>
      </c>
      <c r="L6" s="241">
        <f>'T 2.1.2'!L6</f>
        <v>45200</v>
      </c>
      <c r="M6" s="241">
        <f>'T 2.1.2'!M6</f>
        <v>45231</v>
      </c>
      <c r="N6" s="241">
        <f>'T 2.1.2'!N6</f>
        <v>45261</v>
      </c>
      <c r="O6" s="241">
        <f>'T 2.1.2'!O6</f>
        <v>45292</v>
      </c>
      <c r="P6" s="241">
        <f>'T 2.1.2'!P6</f>
        <v>45323</v>
      </c>
      <c r="Q6" s="241">
        <f>'T 2.1.2'!Q6</f>
        <v>45352</v>
      </c>
      <c r="R6" s="241">
        <f>'T 2.1.2'!R6</f>
        <v>45383</v>
      </c>
      <c r="S6" s="241">
        <f>'T 2.1.2'!S6</f>
        <v>45413</v>
      </c>
      <c r="T6" s="241">
        <f>'T 2.1.2'!T6</f>
        <v>45444</v>
      </c>
      <c r="U6" s="241">
        <f>'T 2.1.2'!U6</f>
        <v>45474</v>
      </c>
      <c r="V6" s="241">
        <f>'T 2.1.2'!V6</f>
        <v>45505</v>
      </c>
      <c r="W6" s="241">
        <f>'T 2.1.2'!W6</f>
        <v>45536</v>
      </c>
      <c r="X6" s="241">
        <f>'T 2.1.2'!X6</f>
        <v>45566</v>
      </c>
      <c r="Y6" s="241">
        <f>'T 2.1.2'!Y6</f>
        <v>45597</v>
      </c>
      <c r="Z6" s="241">
        <f>'T 2.1.2'!Z6</f>
        <v>45627</v>
      </c>
      <c r="AA6" s="241">
        <f>'T 2.1.2'!AA6</f>
        <v>45658</v>
      </c>
      <c r="AB6" s="241">
        <f>'T 2.1.2'!AB6</f>
        <v>45689</v>
      </c>
      <c r="AC6" s="241">
        <f>'T 2.1.2'!AC6</f>
        <v>45717</v>
      </c>
      <c r="AD6" s="241">
        <f>'T 2.1.2'!AD6</f>
        <v>45748</v>
      </c>
      <c r="AE6" s="241">
        <f>'T 2.1.2'!AE6</f>
        <v>45778</v>
      </c>
      <c r="AF6" s="241">
        <f>'T 2.1.2'!AF6</f>
        <v>45809</v>
      </c>
      <c r="AG6" s="241">
        <f>'T 2.1.2'!AG6</f>
        <v>45839</v>
      </c>
      <c r="AH6" s="241">
        <f>'T 2.1.2'!AH6</f>
        <v>45870</v>
      </c>
      <c r="AI6" s="241">
        <f>'T 2.1.2'!AI6</f>
        <v>45901</v>
      </c>
      <c r="AJ6" s="241">
        <f>'T 2.1.2'!AJ6</f>
        <v>45931</v>
      </c>
      <c r="AK6" s="241">
        <f>'T 2.1.2'!AK6</f>
        <v>45962</v>
      </c>
      <c r="AL6" s="241">
        <f>'T 2.1.2'!AL6</f>
        <v>45992</v>
      </c>
      <c r="AM6" s="241">
        <f>'T 2.1.2'!AM6</f>
        <v>46023</v>
      </c>
      <c r="AN6" s="241">
        <f>'T 2.1.2'!AN6</f>
        <v>46054</v>
      </c>
      <c r="AO6" s="241">
        <f>'T 2.1.2'!AO6</f>
        <v>46082</v>
      </c>
      <c r="AP6" s="241">
        <f>'T 2.1.2'!AP6</f>
        <v>46113</v>
      </c>
      <c r="AQ6" s="241">
        <f>'T 2.1.2'!AQ6</f>
        <v>46143</v>
      </c>
      <c r="AR6" s="302"/>
      <c r="AS6" s="298"/>
      <c r="AT6" s="298"/>
      <c r="AU6" s="298"/>
      <c r="AV6" s="298"/>
      <c r="AW6" s="298"/>
      <c r="AX6" s="298"/>
      <c r="AY6" s="298"/>
      <c r="AZ6" s="298"/>
      <c r="BA6" s="298"/>
      <c r="BB6" s="298"/>
      <c r="BC6" s="298"/>
      <c r="BD6" s="298"/>
      <c r="BE6" s="298"/>
      <c r="BF6" s="298"/>
      <c r="BG6" s="298"/>
      <c r="BH6" s="298"/>
      <c r="BI6" s="298"/>
      <c r="BJ6" s="298"/>
      <c r="BK6" s="298"/>
      <c r="BL6" s="298"/>
      <c r="BM6" s="298"/>
      <c r="BN6" s="298"/>
      <c r="BO6" s="298"/>
      <c r="BP6" s="298"/>
      <c r="BQ6" s="298"/>
      <c r="BR6" s="298"/>
      <c r="BS6" s="298"/>
      <c r="BT6" s="298"/>
      <c r="BU6" s="298"/>
      <c r="BV6" s="298"/>
      <c r="BW6" s="298"/>
      <c r="BX6" s="298"/>
      <c r="BY6" s="298"/>
      <c r="BZ6" s="298"/>
      <c r="CA6" s="298"/>
      <c r="CB6" s="298"/>
      <c r="CC6" s="298"/>
      <c r="CD6" s="298"/>
      <c r="CE6" s="298"/>
      <c r="CF6" s="298"/>
      <c r="CG6" s="298"/>
      <c r="CH6" s="298"/>
      <c r="CI6" s="298"/>
    </row>
    <row r="7" spans="1:87">
      <c r="B7" s="385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2"/>
      <c r="P7" s="322"/>
      <c r="Q7" s="322"/>
      <c r="R7" s="322"/>
      <c r="S7" s="322"/>
      <c r="T7" s="322"/>
      <c r="U7" s="323"/>
      <c r="V7" s="324"/>
      <c r="W7" s="324"/>
      <c r="X7" s="325"/>
      <c r="Y7" s="325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02"/>
      <c r="AS7" s="298"/>
      <c r="AT7" s="298"/>
      <c r="AU7" s="298"/>
      <c r="AV7" s="298"/>
      <c r="AW7" s="298"/>
      <c r="AX7" s="298"/>
      <c r="AY7" s="298"/>
      <c r="AZ7" s="298"/>
      <c r="BA7" s="298"/>
      <c r="BB7" s="298"/>
      <c r="BC7" s="298"/>
      <c r="BD7" s="298"/>
      <c r="BE7" s="298"/>
      <c r="BF7" s="298"/>
      <c r="BG7" s="298"/>
      <c r="BH7" s="298"/>
      <c r="BI7" s="298"/>
      <c r="BJ7" s="298"/>
      <c r="BK7" s="298"/>
      <c r="BL7" s="298"/>
      <c r="BM7" s="298"/>
      <c r="BN7" s="298"/>
      <c r="BO7" s="298"/>
      <c r="BP7" s="298"/>
      <c r="BQ7" s="298"/>
      <c r="BR7" s="298"/>
      <c r="BS7" s="298"/>
      <c r="BT7" s="298"/>
      <c r="BU7" s="298"/>
      <c r="BV7" s="298"/>
      <c r="BW7" s="298"/>
      <c r="BX7" s="298"/>
      <c r="BY7" s="298"/>
      <c r="BZ7" s="298"/>
      <c r="CA7" s="298"/>
      <c r="CB7" s="298"/>
      <c r="CC7" s="298"/>
      <c r="CD7" s="298"/>
      <c r="CE7" s="298"/>
      <c r="CF7" s="298"/>
      <c r="CG7" s="298"/>
      <c r="CH7" s="298"/>
      <c r="CI7" s="298"/>
    </row>
    <row r="8" spans="1:87">
      <c r="B8" s="429" t="s">
        <v>69</v>
      </c>
      <c r="C8" s="44">
        <v>2703.3521048332864</v>
      </c>
      <c r="D8" s="44">
        <v>1930.5313375515166</v>
      </c>
      <c r="E8" s="44">
        <v>2639.3926258903894</v>
      </c>
      <c r="F8" s="44">
        <v>2590.6231249044795</v>
      </c>
      <c r="G8" s="44">
        <v>3096.5881971153249</v>
      </c>
      <c r="H8" s="44">
        <v>2854.3237243961903</v>
      </c>
      <c r="I8" s="44">
        <v>3230.1767776782867</v>
      </c>
      <c r="J8" s="44">
        <v>3123.3424668827633</v>
      </c>
      <c r="K8" s="44">
        <v>2677.3685414569622</v>
      </c>
      <c r="L8" s="44">
        <v>3511.0461574479541</v>
      </c>
      <c r="M8" s="44">
        <v>2989.691201751582</v>
      </c>
      <c r="N8" s="44">
        <v>3711.1489267205166</v>
      </c>
      <c r="O8" s="44">
        <v>3161.5915236525952</v>
      </c>
      <c r="P8" s="44">
        <v>3522.091238623324</v>
      </c>
      <c r="Q8" s="44">
        <v>3169.7206579945541</v>
      </c>
      <c r="R8" s="44">
        <v>3224.7024415931519</v>
      </c>
      <c r="S8" s="44">
        <v>3027.9308564788944</v>
      </c>
      <c r="T8" s="44">
        <v>3106.2264997383672</v>
      </c>
      <c r="U8" s="44">
        <v>3583.8644026288416</v>
      </c>
      <c r="V8" s="44">
        <v>2270.5037147551343</v>
      </c>
      <c r="W8" s="44">
        <v>4337.8376382765236</v>
      </c>
      <c r="X8" s="44">
        <v>3385.4690933372494</v>
      </c>
      <c r="Y8" s="44">
        <v>3150.4832487405179</v>
      </c>
      <c r="Z8" s="211">
        <v>3472.2753148553693</v>
      </c>
      <c r="AA8" s="211">
        <v>3576.4249642345421</v>
      </c>
      <c r="AB8" s="211">
        <v>3589.4321448167839</v>
      </c>
      <c r="AC8" s="211">
        <v>3779.98626565635</v>
      </c>
      <c r="AD8" s="211">
        <v>4518.0058859526025</v>
      </c>
      <c r="AE8" s="211">
        <v>3760.8735515408175</v>
      </c>
      <c r="AF8" s="211">
        <v>4599.9699109241628</v>
      </c>
      <c r="AG8" s="211">
        <v>5302.5164887788669</v>
      </c>
      <c r="AH8" s="211">
        <v>3353.3710812129611</v>
      </c>
      <c r="AI8" s="211">
        <v>3597.4234496795198</v>
      </c>
      <c r="AJ8" s="211">
        <v>7082.8175837920753</v>
      </c>
      <c r="AK8" s="211">
        <v>3091.3468773712248</v>
      </c>
      <c r="AL8" s="211">
        <v>5866.4722105169512</v>
      </c>
      <c r="AM8" s="211">
        <v>6783.6245865874916</v>
      </c>
      <c r="AN8" s="211">
        <v>5465.9624695040966</v>
      </c>
      <c r="AO8" s="211">
        <v>7190.4640871506917</v>
      </c>
      <c r="AP8" s="211">
        <v>6830.3492599917163</v>
      </c>
      <c r="AQ8" s="211">
        <v>4371.9380676991132</v>
      </c>
      <c r="AR8" s="302"/>
      <c r="AS8" s="298"/>
      <c r="AT8" s="298"/>
      <c r="AU8" s="298"/>
      <c r="AV8" s="298"/>
      <c r="AW8" s="298"/>
      <c r="AX8" s="298"/>
      <c r="AY8" s="298"/>
      <c r="AZ8" s="298"/>
      <c r="BA8" s="298"/>
      <c r="BB8" s="298"/>
      <c r="BC8" s="298"/>
      <c r="BD8" s="298"/>
      <c r="BE8" s="298"/>
      <c r="BF8" s="298"/>
      <c r="BG8" s="298"/>
      <c r="BH8" s="298"/>
      <c r="BI8" s="298"/>
      <c r="BJ8" s="298"/>
      <c r="BK8" s="298"/>
      <c r="BL8" s="298"/>
      <c r="BM8" s="298"/>
      <c r="BN8" s="298"/>
      <c r="BO8" s="298"/>
      <c r="BP8" s="298"/>
      <c r="BQ8" s="298"/>
      <c r="BR8" s="298"/>
      <c r="BS8" s="298"/>
      <c r="BT8" s="298"/>
      <c r="BU8" s="298"/>
      <c r="BV8" s="298"/>
      <c r="BW8" s="298"/>
      <c r="BX8" s="298"/>
      <c r="BY8" s="298"/>
      <c r="BZ8" s="298"/>
      <c r="CA8" s="298"/>
      <c r="CB8" s="298"/>
      <c r="CC8" s="298"/>
      <c r="CD8" s="298"/>
      <c r="CE8" s="298"/>
      <c r="CF8" s="298"/>
      <c r="CG8" s="298"/>
      <c r="CH8" s="298"/>
      <c r="CI8" s="298"/>
    </row>
    <row r="9" spans="1:87">
      <c r="B9" s="327"/>
      <c r="C9" s="263"/>
      <c r="D9" s="263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263"/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63"/>
      <c r="AI9" s="263"/>
      <c r="AJ9" s="284"/>
      <c r="AK9" s="284"/>
      <c r="AL9" s="284"/>
      <c r="AM9" s="284"/>
      <c r="AN9" s="284"/>
      <c r="AO9" s="284"/>
      <c r="AP9" s="284"/>
      <c r="AQ9" s="284"/>
      <c r="AR9" s="302"/>
      <c r="AS9" s="298"/>
      <c r="AT9" s="298"/>
      <c r="AU9" s="298"/>
      <c r="AV9" s="298"/>
      <c r="AW9" s="298"/>
      <c r="AX9" s="298"/>
      <c r="AY9" s="298"/>
      <c r="AZ9" s="298"/>
      <c r="BA9" s="298"/>
      <c r="BB9" s="298"/>
      <c r="BC9" s="298"/>
      <c r="BD9" s="298"/>
      <c r="BE9" s="298"/>
      <c r="BF9" s="298"/>
      <c r="BG9" s="298"/>
      <c r="BH9" s="298"/>
      <c r="BI9" s="298"/>
      <c r="BJ9" s="298"/>
      <c r="BK9" s="298"/>
      <c r="BL9" s="298"/>
      <c r="BM9" s="298"/>
      <c r="BN9" s="298"/>
      <c r="BO9" s="298"/>
      <c r="BP9" s="298"/>
      <c r="BQ9" s="298"/>
      <c r="BR9" s="298"/>
      <c r="BS9" s="298"/>
      <c r="BT9" s="298"/>
      <c r="BU9" s="298"/>
      <c r="BV9" s="298"/>
      <c r="BW9" s="298"/>
      <c r="BX9" s="298"/>
      <c r="BY9" s="298"/>
      <c r="BZ9" s="298"/>
      <c r="CA9" s="298"/>
      <c r="CB9" s="298"/>
      <c r="CC9" s="298"/>
      <c r="CD9" s="298"/>
      <c r="CE9" s="298"/>
      <c r="CF9" s="298"/>
      <c r="CG9" s="298"/>
      <c r="CH9" s="298"/>
      <c r="CI9" s="298"/>
    </row>
    <row r="10" spans="1:87" ht="14.4">
      <c r="B10" s="80" t="s">
        <v>143</v>
      </c>
      <c r="C10" s="44">
        <v>1363.8258105291961</v>
      </c>
      <c r="D10" s="44">
        <v>982.71702747596123</v>
      </c>
      <c r="E10" s="44">
        <v>1337.752750273638</v>
      </c>
      <c r="F10" s="44">
        <v>1057.1073849277386</v>
      </c>
      <c r="G10" s="44">
        <v>1648.4596259897439</v>
      </c>
      <c r="H10" s="44">
        <v>1353.1587721805643</v>
      </c>
      <c r="I10" s="44">
        <v>1526.8541606209856</v>
      </c>
      <c r="J10" s="44">
        <v>1117.8792156230631</v>
      </c>
      <c r="K10" s="44">
        <v>1301.9783886830191</v>
      </c>
      <c r="L10" s="44">
        <v>1601.770636965492</v>
      </c>
      <c r="M10" s="44">
        <v>1338.7807645990997</v>
      </c>
      <c r="N10" s="44">
        <v>1394.0299538324603</v>
      </c>
      <c r="O10" s="44">
        <v>1647.6063705322676</v>
      </c>
      <c r="P10" s="44">
        <v>1886.0034421468747</v>
      </c>
      <c r="Q10" s="44">
        <v>1181.1805428450789</v>
      </c>
      <c r="R10" s="44">
        <v>1412.3919248026575</v>
      </c>
      <c r="S10" s="44">
        <v>1354.0185036523808</v>
      </c>
      <c r="T10" s="44">
        <v>1365.7931989745173</v>
      </c>
      <c r="U10" s="44">
        <v>1167.6274815221418</v>
      </c>
      <c r="V10" s="44">
        <v>712.63516488729965</v>
      </c>
      <c r="W10" s="44">
        <v>2398.9085591671519</v>
      </c>
      <c r="X10" s="44">
        <v>1231.7858978463341</v>
      </c>
      <c r="Y10" s="44">
        <v>1087.8047490412496</v>
      </c>
      <c r="Z10" s="211">
        <v>1086.4495916639762</v>
      </c>
      <c r="AA10" s="211">
        <v>1324.958631323929</v>
      </c>
      <c r="AB10" s="211">
        <v>1539.9171204091604</v>
      </c>
      <c r="AC10" s="211">
        <v>1604.8489226260276</v>
      </c>
      <c r="AD10" s="211">
        <v>1822.3049713722914</v>
      </c>
      <c r="AE10" s="211">
        <v>1373.1130883164506</v>
      </c>
      <c r="AF10" s="211">
        <v>1977.1792508641836</v>
      </c>
      <c r="AG10" s="211">
        <v>1736.8651038601229</v>
      </c>
      <c r="AH10" s="211">
        <v>819.20340757193549</v>
      </c>
      <c r="AI10" s="211">
        <v>841.52003432359288</v>
      </c>
      <c r="AJ10" s="211">
        <v>3581.8028280266803</v>
      </c>
      <c r="AK10" s="211">
        <v>884.75606652791407</v>
      </c>
      <c r="AL10" s="211">
        <v>2462.9436431241279</v>
      </c>
      <c r="AM10" s="211">
        <v>3513.034439942976</v>
      </c>
      <c r="AN10" s="211">
        <v>1721.325226636975</v>
      </c>
      <c r="AO10" s="211">
        <v>1751.1817991752962</v>
      </c>
      <c r="AP10" s="211">
        <v>5767.8896079603373</v>
      </c>
      <c r="AQ10" s="211">
        <v>1137.6118785252688</v>
      </c>
      <c r="AR10" s="302"/>
      <c r="AS10" s="298"/>
      <c r="AT10" s="298"/>
      <c r="AU10" s="298"/>
      <c r="AV10" s="298"/>
      <c r="AW10" s="298"/>
      <c r="AX10" s="298"/>
      <c r="AY10" s="298"/>
      <c r="AZ10" s="298"/>
      <c r="BA10" s="298"/>
      <c r="BB10" s="298"/>
      <c r="BC10" s="298"/>
      <c r="BD10" s="298"/>
      <c r="BE10" s="298"/>
      <c r="BF10" s="298"/>
      <c r="BG10" s="298"/>
      <c r="BH10" s="298"/>
      <c r="BI10" s="298"/>
      <c r="BJ10" s="298"/>
      <c r="BK10" s="298"/>
      <c r="BL10" s="298"/>
      <c r="BM10" s="298"/>
      <c r="BN10" s="298"/>
      <c r="BO10" s="298"/>
      <c r="BP10" s="298"/>
      <c r="BQ10" s="298"/>
      <c r="BR10" s="298"/>
      <c r="BS10" s="298"/>
      <c r="BT10" s="298"/>
      <c r="BU10" s="298"/>
      <c r="BV10" s="298"/>
      <c r="BW10" s="298"/>
      <c r="BX10" s="298"/>
      <c r="BY10" s="298"/>
      <c r="BZ10" s="298"/>
      <c r="CA10" s="298"/>
      <c r="CB10" s="298"/>
      <c r="CC10" s="298"/>
      <c r="CD10" s="298"/>
      <c r="CE10" s="298"/>
      <c r="CF10" s="298"/>
      <c r="CG10" s="298"/>
      <c r="CH10" s="298"/>
      <c r="CI10" s="298"/>
    </row>
    <row r="11" spans="1:87">
      <c r="B11" s="81" t="s">
        <v>71</v>
      </c>
      <c r="C11" s="45">
        <v>597.57944490053092</v>
      </c>
      <c r="D11" s="45">
        <v>441.28107503244081</v>
      </c>
      <c r="E11" s="45">
        <v>799.36256017634207</v>
      </c>
      <c r="F11" s="45">
        <v>564.44483036001407</v>
      </c>
      <c r="G11" s="45">
        <v>786.92897536504552</v>
      </c>
      <c r="H11" s="45">
        <v>682.14356608676803</v>
      </c>
      <c r="I11" s="45">
        <v>654.06993754617883</v>
      </c>
      <c r="J11" s="45">
        <v>676.40760057513683</v>
      </c>
      <c r="K11" s="45">
        <v>662.31301170191489</v>
      </c>
      <c r="L11" s="45">
        <v>696.88796972449973</v>
      </c>
      <c r="M11" s="45">
        <v>677.37510710445667</v>
      </c>
      <c r="N11" s="45">
        <v>741.46103839262094</v>
      </c>
      <c r="O11" s="45">
        <v>710.732538372009</v>
      </c>
      <c r="P11" s="45">
        <v>653.77123108022511</v>
      </c>
      <c r="Q11" s="45">
        <v>688.25615138065268</v>
      </c>
      <c r="R11" s="45">
        <v>769.60282876792292</v>
      </c>
      <c r="S11" s="45">
        <v>837.41459282592928</v>
      </c>
      <c r="T11" s="45">
        <v>999.02811175544502</v>
      </c>
      <c r="U11" s="45">
        <v>664.46143738088915</v>
      </c>
      <c r="V11" s="45">
        <v>482.69243666040097</v>
      </c>
      <c r="W11" s="45">
        <v>853.66449412269969</v>
      </c>
      <c r="X11" s="45">
        <v>618.44085155874996</v>
      </c>
      <c r="Y11" s="45">
        <v>594.8259670764661</v>
      </c>
      <c r="Z11" s="212">
        <v>549.1437392628593</v>
      </c>
      <c r="AA11" s="212">
        <v>916.74223547180577</v>
      </c>
      <c r="AB11" s="212">
        <v>621.0192194037952</v>
      </c>
      <c r="AC11" s="212">
        <v>764.04525679442781</v>
      </c>
      <c r="AD11" s="212">
        <v>1022.4356080651112</v>
      </c>
      <c r="AE11" s="212">
        <v>718.63321175922408</v>
      </c>
      <c r="AF11" s="212">
        <v>1551.9416207238289</v>
      </c>
      <c r="AG11" s="212">
        <v>1038.1171394377875</v>
      </c>
      <c r="AH11" s="212">
        <v>617.49800609025351</v>
      </c>
      <c r="AI11" s="212">
        <v>581.09147937024522</v>
      </c>
      <c r="AJ11" s="212">
        <v>1371.4504745042777</v>
      </c>
      <c r="AK11" s="212">
        <v>578.27771358080258</v>
      </c>
      <c r="AL11" s="212">
        <v>843.58492352985252</v>
      </c>
      <c r="AM11" s="212">
        <v>1299.5781806524565</v>
      </c>
      <c r="AN11" s="212">
        <v>849.58367910961738</v>
      </c>
      <c r="AO11" s="212">
        <v>740.59552892849104</v>
      </c>
      <c r="AP11" s="212">
        <v>4040.259534842864</v>
      </c>
      <c r="AQ11" s="212">
        <v>743.7419783972498</v>
      </c>
      <c r="AR11" s="302"/>
      <c r="AS11" s="298"/>
      <c r="AT11" s="298"/>
      <c r="AU11" s="298"/>
      <c r="AV11" s="298"/>
      <c r="AW11" s="298"/>
      <c r="AX11" s="298"/>
      <c r="AY11" s="298"/>
      <c r="AZ11" s="298"/>
      <c r="BA11" s="298"/>
      <c r="BB11" s="298"/>
      <c r="BC11" s="298"/>
      <c r="BD11" s="298"/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8"/>
      <c r="BT11" s="298"/>
      <c r="BU11" s="298"/>
      <c r="BV11" s="298"/>
      <c r="BW11" s="298"/>
      <c r="BX11" s="298"/>
      <c r="BY11" s="298"/>
      <c r="BZ11" s="298"/>
      <c r="CA11" s="298"/>
      <c r="CB11" s="298"/>
      <c r="CC11" s="298"/>
      <c r="CD11" s="298"/>
      <c r="CE11" s="298"/>
      <c r="CF11" s="298"/>
      <c r="CG11" s="298"/>
      <c r="CH11" s="298"/>
      <c r="CI11" s="298"/>
    </row>
    <row r="12" spans="1:87">
      <c r="B12" s="82" t="s">
        <v>72</v>
      </c>
      <c r="C12" s="45">
        <v>597.57944490053092</v>
      </c>
      <c r="D12" s="45">
        <v>441.28107503244081</v>
      </c>
      <c r="E12" s="45">
        <v>754.00419447474212</v>
      </c>
      <c r="F12" s="45">
        <v>543.62991763001412</v>
      </c>
      <c r="G12" s="45">
        <v>766.41393612504555</v>
      </c>
      <c r="H12" s="45">
        <v>658.65978104444798</v>
      </c>
      <c r="I12" s="45">
        <v>630.70708137332883</v>
      </c>
      <c r="J12" s="45">
        <v>658.39649230835687</v>
      </c>
      <c r="K12" s="45">
        <v>635.05675246691487</v>
      </c>
      <c r="L12" s="45">
        <v>660.98701519449969</v>
      </c>
      <c r="M12" s="45">
        <v>648.37820332445665</v>
      </c>
      <c r="N12" s="45">
        <v>696.0663551926209</v>
      </c>
      <c r="O12" s="45">
        <v>651.40426832200899</v>
      </c>
      <c r="P12" s="45">
        <v>604.32156055022506</v>
      </c>
      <c r="Q12" s="45">
        <v>646.66172099065273</v>
      </c>
      <c r="R12" s="45">
        <v>760.19726590792288</v>
      </c>
      <c r="S12" s="45">
        <v>793.53988847592927</v>
      </c>
      <c r="T12" s="45">
        <v>946.361917895445</v>
      </c>
      <c r="U12" s="45">
        <v>620.5492297008891</v>
      </c>
      <c r="V12" s="45">
        <v>435.69926490040098</v>
      </c>
      <c r="W12" s="45">
        <v>809.89125095269969</v>
      </c>
      <c r="X12" s="45">
        <v>573.27338470874997</v>
      </c>
      <c r="Y12" s="45">
        <v>547.85005010646614</v>
      </c>
      <c r="Z12" s="212">
        <v>496.84681967285928</v>
      </c>
      <c r="AA12" s="212">
        <v>892.93282747180581</v>
      </c>
      <c r="AB12" s="212">
        <v>583.6632704037952</v>
      </c>
      <c r="AC12" s="212">
        <v>712.81296579442778</v>
      </c>
      <c r="AD12" s="212">
        <v>970.38656168511113</v>
      </c>
      <c r="AE12" s="212">
        <v>666.16618826922411</v>
      </c>
      <c r="AF12" s="212">
        <v>1503.5022415038288</v>
      </c>
      <c r="AG12" s="212">
        <v>990.20923543778747</v>
      </c>
      <c r="AH12" s="212">
        <v>563.95497113025351</v>
      </c>
      <c r="AI12" s="212">
        <v>527.52289464024523</v>
      </c>
      <c r="AJ12" s="212">
        <v>1322.6712801742776</v>
      </c>
      <c r="AK12" s="212">
        <v>521.29784198080256</v>
      </c>
      <c r="AL12" s="212">
        <v>802.85612444985247</v>
      </c>
      <c r="AM12" s="212">
        <v>1264.0647027624564</v>
      </c>
      <c r="AN12" s="212">
        <v>807.13882604961736</v>
      </c>
      <c r="AO12" s="212">
        <v>689.81472207849106</v>
      </c>
      <c r="AP12" s="212">
        <v>3934.8701388128638</v>
      </c>
      <c r="AQ12" s="212">
        <v>743.52137572724985</v>
      </c>
      <c r="AR12" s="302"/>
      <c r="AS12" s="298"/>
      <c r="AT12" s="298"/>
      <c r="AU12" s="298"/>
      <c r="AV12" s="298"/>
      <c r="AW12" s="298"/>
      <c r="AX12" s="298"/>
      <c r="AY12" s="298"/>
      <c r="AZ12" s="298"/>
      <c r="BA12" s="298"/>
      <c r="BB12" s="298"/>
      <c r="BC12" s="298"/>
      <c r="BD12" s="298"/>
      <c r="BE12" s="298"/>
      <c r="BF12" s="298"/>
      <c r="BG12" s="298"/>
      <c r="BH12" s="298"/>
      <c r="BI12" s="298"/>
      <c r="BJ12" s="298"/>
      <c r="BK12" s="298"/>
      <c r="BL12" s="298"/>
      <c r="BM12" s="298"/>
      <c r="BN12" s="298"/>
      <c r="BO12" s="298"/>
      <c r="BP12" s="298"/>
      <c r="BQ12" s="298"/>
      <c r="BR12" s="298"/>
      <c r="BS12" s="298"/>
      <c r="BT12" s="298"/>
      <c r="BU12" s="298"/>
      <c r="BV12" s="298"/>
      <c r="BW12" s="298"/>
      <c r="BX12" s="298"/>
      <c r="BY12" s="298"/>
      <c r="BZ12" s="298"/>
      <c r="CA12" s="298"/>
      <c r="CB12" s="298"/>
      <c r="CC12" s="298"/>
      <c r="CD12" s="298"/>
      <c r="CE12" s="298"/>
      <c r="CF12" s="298"/>
      <c r="CG12" s="298"/>
      <c r="CH12" s="298"/>
      <c r="CI12" s="298"/>
    </row>
    <row r="13" spans="1:87">
      <c r="B13" s="82" t="s">
        <v>73</v>
      </c>
      <c r="C13" s="45">
        <v>0</v>
      </c>
      <c r="D13" s="45">
        <v>0</v>
      </c>
      <c r="E13" s="45">
        <v>45.3583657016</v>
      </c>
      <c r="F13" s="45">
        <v>20.81491273</v>
      </c>
      <c r="G13" s="45">
        <v>20.515039240000004</v>
      </c>
      <c r="H13" s="45">
        <v>23.483785042320001</v>
      </c>
      <c r="I13" s="45">
        <v>23.362856172850002</v>
      </c>
      <c r="J13" s="45">
        <v>18.011108266779999</v>
      </c>
      <c r="K13" s="45">
        <v>27.256259234999998</v>
      </c>
      <c r="L13" s="45">
        <v>35.900954529999993</v>
      </c>
      <c r="M13" s="45">
        <v>28.99690378</v>
      </c>
      <c r="N13" s="45">
        <v>45.394683199999996</v>
      </c>
      <c r="O13" s="45">
        <v>59.328270050000008</v>
      </c>
      <c r="P13" s="45">
        <v>49.449670529999999</v>
      </c>
      <c r="Q13" s="45">
        <v>41.594430389999999</v>
      </c>
      <c r="R13" s="45">
        <v>9.4055628599999999</v>
      </c>
      <c r="S13" s="45">
        <v>43.874704350000002</v>
      </c>
      <c r="T13" s="45">
        <v>52.66619386</v>
      </c>
      <c r="U13" s="45">
        <v>43.912207680000002</v>
      </c>
      <c r="V13" s="45">
        <v>46.993171759999996</v>
      </c>
      <c r="W13" s="45">
        <v>43.773243170000001</v>
      </c>
      <c r="X13" s="45">
        <v>45.167466849999997</v>
      </c>
      <c r="Y13" s="45">
        <v>46.97591697</v>
      </c>
      <c r="Z13" s="212">
        <v>52.296919589999995</v>
      </c>
      <c r="AA13" s="212">
        <v>23.809407999999998</v>
      </c>
      <c r="AB13" s="212">
        <v>37.355948999999995</v>
      </c>
      <c r="AC13" s="212">
        <v>51.232291000000004</v>
      </c>
      <c r="AD13" s="212">
        <v>52.04904638</v>
      </c>
      <c r="AE13" s="212">
        <v>52.467023490000003</v>
      </c>
      <c r="AF13" s="212">
        <v>48.439379219999992</v>
      </c>
      <c r="AG13" s="212">
        <v>47.907904000000002</v>
      </c>
      <c r="AH13" s="212">
        <v>53.54303496</v>
      </c>
      <c r="AI13" s="212">
        <v>53.568584729999991</v>
      </c>
      <c r="AJ13" s="212">
        <v>48.779194330000003</v>
      </c>
      <c r="AK13" s="212">
        <v>56.979871600000003</v>
      </c>
      <c r="AL13" s="212">
        <v>40.728799079999995</v>
      </c>
      <c r="AM13" s="212">
        <v>35.513477889999997</v>
      </c>
      <c r="AN13" s="212">
        <v>42.44485306</v>
      </c>
      <c r="AO13" s="212">
        <v>50.780806850000005</v>
      </c>
      <c r="AP13" s="212">
        <v>105.38939603000001</v>
      </c>
      <c r="AQ13" s="212">
        <v>0.22060266999999997</v>
      </c>
      <c r="AR13" s="302"/>
      <c r="AS13" s="298"/>
      <c r="AT13" s="298"/>
      <c r="AU13" s="298"/>
      <c r="AV13" s="298"/>
      <c r="AW13" s="298"/>
      <c r="AX13" s="298"/>
      <c r="AY13" s="298"/>
      <c r="AZ13" s="298"/>
      <c r="BA13" s="298"/>
      <c r="BB13" s="298"/>
      <c r="BC13" s="298"/>
      <c r="BD13" s="298"/>
      <c r="BE13" s="298"/>
      <c r="BF13" s="298"/>
      <c r="BG13" s="298"/>
      <c r="BH13" s="298"/>
      <c r="BI13" s="298"/>
      <c r="BJ13" s="298"/>
      <c r="BK13" s="298"/>
      <c r="BL13" s="298"/>
      <c r="BM13" s="298"/>
      <c r="BN13" s="298"/>
      <c r="BO13" s="298"/>
      <c r="BP13" s="298"/>
      <c r="BQ13" s="298"/>
      <c r="BR13" s="298"/>
      <c r="BS13" s="298"/>
      <c r="BT13" s="298"/>
      <c r="BU13" s="298"/>
      <c r="BV13" s="298"/>
      <c r="BW13" s="298"/>
      <c r="BX13" s="298"/>
      <c r="BY13" s="298"/>
      <c r="BZ13" s="298"/>
      <c r="CA13" s="298"/>
      <c r="CB13" s="298"/>
      <c r="CC13" s="298"/>
      <c r="CD13" s="298"/>
      <c r="CE13" s="298"/>
      <c r="CF13" s="298"/>
      <c r="CG13" s="298"/>
      <c r="CH13" s="298"/>
      <c r="CI13" s="298"/>
    </row>
    <row r="14" spans="1:87">
      <c r="B14" s="81" t="s">
        <v>74</v>
      </c>
      <c r="C14" s="45">
        <v>766.24636562866522</v>
      </c>
      <c r="D14" s="45">
        <v>541.43595244352048</v>
      </c>
      <c r="E14" s="45">
        <v>538.390190097296</v>
      </c>
      <c r="F14" s="45">
        <v>492.66255456772444</v>
      </c>
      <c r="G14" s="45">
        <v>861.53065062469852</v>
      </c>
      <c r="H14" s="45">
        <v>671.01520609379622</v>
      </c>
      <c r="I14" s="45">
        <v>872.78422307480662</v>
      </c>
      <c r="J14" s="45">
        <v>441.47161504792632</v>
      </c>
      <c r="K14" s="45">
        <v>639.66537698110426</v>
      </c>
      <c r="L14" s="45">
        <v>904.88266724099219</v>
      </c>
      <c r="M14" s="45">
        <v>661.40565749464304</v>
      </c>
      <c r="N14" s="45">
        <v>652.56891543983932</v>
      </c>
      <c r="O14" s="45">
        <v>936.87383216025876</v>
      </c>
      <c r="P14" s="45">
        <v>1232.2322110666496</v>
      </c>
      <c r="Q14" s="45">
        <v>492.92439146442621</v>
      </c>
      <c r="R14" s="45">
        <v>642.7890960347346</v>
      </c>
      <c r="S14" s="45">
        <v>516.6039108264514</v>
      </c>
      <c r="T14" s="45">
        <v>366.76508721907231</v>
      </c>
      <c r="U14" s="45">
        <v>503.16604414125266</v>
      </c>
      <c r="V14" s="45">
        <v>229.94272822689862</v>
      </c>
      <c r="W14" s="45">
        <v>1545.2440650444521</v>
      </c>
      <c r="X14" s="45">
        <v>613.34504628758407</v>
      </c>
      <c r="Y14" s="45">
        <v>492.97878196478337</v>
      </c>
      <c r="Z14" s="212">
        <v>537.30585240111679</v>
      </c>
      <c r="AA14" s="212">
        <v>408.2163958521233</v>
      </c>
      <c r="AB14" s="212">
        <v>918.89790100536516</v>
      </c>
      <c r="AC14" s="212">
        <v>840.80366583159969</v>
      </c>
      <c r="AD14" s="212">
        <v>799.86936330718027</v>
      </c>
      <c r="AE14" s="212">
        <v>654.47987655722636</v>
      </c>
      <c r="AF14" s="212">
        <v>425.23763014035472</v>
      </c>
      <c r="AG14" s="212">
        <v>698.74796442233549</v>
      </c>
      <c r="AH14" s="212">
        <v>201.70540148168203</v>
      </c>
      <c r="AI14" s="212">
        <v>260.42855495334766</v>
      </c>
      <c r="AJ14" s="212">
        <v>2210.3523535224026</v>
      </c>
      <c r="AK14" s="212">
        <v>306.47835294711143</v>
      </c>
      <c r="AL14" s="212">
        <v>1619.3587195942753</v>
      </c>
      <c r="AM14" s="212">
        <v>2213.4562592905195</v>
      </c>
      <c r="AN14" s="212">
        <v>871.74154752735751</v>
      </c>
      <c r="AO14" s="212">
        <v>1010.5862702468052</v>
      </c>
      <c r="AP14" s="212">
        <v>1727.6300731174736</v>
      </c>
      <c r="AQ14" s="212">
        <v>393.86990012801908</v>
      </c>
      <c r="AR14" s="302"/>
      <c r="AS14" s="298"/>
      <c r="AT14" s="298"/>
      <c r="AU14" s="298"/>
      <c r="AV14" s="298"/>
      <c r="AW14" s="298"/>
      <c r="AX14" s="298"/>
      <c r="AY14" s="298"/>
      <c r="AZ14" s="298"/>
      <c r="BA14" s="298"/>
      <c r="BB14" s="298"/>
      <c r="BC14" s="298"/>
      <c r="BD14" s="298"/>
      <c r="BE14" s="298"/>
      <c r="BF14" s="298"/>
      <c r="BG14" s="298"/>
      <c r="BH14" s="298"/>
      <c r="BI14" s="298"/>
      <c r="BJ14" s="298"/>
      <c r="BK14" s="298"/>
      <c r="BL14" s="298"/>
      <c r="BM14" s="298"/>
      <c r="BN14" s="298"/>
      <c r="BO14" s="298"/>
      <c r="BP14" s="298"/>
      <c r="BQ14" s="298"/>
      <c r="BR14" s="298"/>
      <c r="BS14" s="298"/>
      <c r="BT14" s="298"/>
      <c r="BU14" s="298"/>
      <c r="BV14" s="298"/>
      <c r="BW14" s="298"/>
      <c r="BX14" s="298"/>
      <c r="BY14" s="298"/>
      <c r="BZ14" s="298"/>
      <c r="CA14" s="298"/>
      <c r="CB14" s="298"/>
      <c r="CC14" s="298"/>
      <c r="CD14" s="298"/>
      <c r="CE14" s="298"/>
      <c r="CF14" s="298"/>
      <c r="CG14" s="298"/>
      <c r="CH14" s="298"/>
      <c r="CI14" s="298"/>
    </row>
    <row r="15" spans="1:87">
      <c r="B15" s="81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25"/>
      <c r="V15" s="10"/>
      <c r="W15" s="10"/>
      <c r="X15" s="10"/>
      <c r="Y15" s="10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302"/>
      <c r="AS15" s="298"/>
      <c r="AT15" s="298"/>
      <c r="AU15" s="298"/>
      <c r="AV15" s="298"/>
      <c r="AW15" s="298"/>
      <c r="AX15" s="298"/>
      <c r="AY15" s="298"/>
      <c r="AZ15" s="298"/>
      <c r="BA15" s="298"/>
      <c r="BB15" s="298"/>
      <c r="BC15" s="298"/>
      <c r="BD15" s="298"/>
      <c r="BE15" s="298"/>
      <c r="BF15" s="298"/>
      <c r="BG15" s="298"/>
      <c r="BH15" s="298"/>
      <c r="BI15" s="298"/>
      <c r="BJ15" s="298"/>
      <c r="BK15" s="298"/>
      <c r="BL15" s="298"/>
      <c r="BM15" s="298"/>
      <c r="BN15" s="298"/>
      <c r="BO15" s="298"/>
      <c r="BP15" s="298"/>
      <c r="BQ15" s="298"/>
      <c r="BR15" s="298"/>
      <c r="BS15" s="298"/>
      <c r="BT15" s="298"/>
      <c r="BU15" s="298"/>
      <c r="BV15" s="298"/>
      <c r="BW15" s="298"/>
      <c r="BX15" s="298"/>
      <c r="BY15" s="298"/>
      <c r="BZ15" s="298"/>
      <c r="CA15" s="298"/>
      <c r="CB15" s="298"/>
      <c r="CC15" s="298"/>
      <c r="CD15" s="298"/>
      <c r="CE15" s="298"/>
      <c r="CF15" s="298"/>
      <c r="CG15" s="298"/>
      <c r="CH15" s="298"/>
      <c r="CI15" s="298"/>
    </row>
    <row r="16" spans="1:87">
      <c r="B16" s="80" t="s">
        <v>140</v>
      </c>
      <c r="C16" s="44">
        <v>1339.5262943040902</v>
      </c>
      <c r="D16" s="44">
        <v>947.81431007555545</v>
      </c>
      <c r="E16" s="44">
        <v>1301.6398756167516</v>
      </c>
      <c r="F16" s="44">
        <v>1533.5157399767409</v>
      </c>
      <c r="G16" s="44">
        <v>1448.1285711255812</v>
      </c>
      <c r="H16" s="44">
        <v>1501.1649522156263</v>
      </c>
      <c r="I16" s="44">
        <v>1703.3226170573012</v>
      </c>
      <c r="J16" s="44">
        <v>2005.4632512597002</v>
      </c>
      <c r="K16" s="44">
        <v>1375.3901527739431</v>
      </c>
      <c r="L16" s="44">
        <v>1909.2755204824623</v>
      </c>
      <c r="M16" s="44">
        <v>1650.9104371524822</v>
      </c>
      <c r="N16" s="44">
        <v>2317.1189728880563</v>
      </c>
      <c r="O16" s="44">
        <v>1513.9851531203276</v>
      </c>
      <c r="P16" s="44">
        <v>1636.0877964764493</v>
      </c>
      <c r="Q16" s="44">
        <v>1988.540115149475</v>
      </c>
      <c r="R16" s="44">
        <v>1812.3105167904941</v>
      </c>
      <c r="S16" s="44">
        <v>1673.9123528265138</v>
      </c>
      <c r="T16" s="44">
        <v>1740.4333007638502</v>
      </c>
      <c r="U16" s="44">
        <v>2416.2369211066998</v>
      </c>
      <c r="V16" s="44">
        <v>1557.8685498678346</v>
      </c>
      <c r="W16" s="44">
        <v>1938.9290791093713</v>
      </c>
      <c r="X16" s="44">
        <v>2153.6831954909153</v>
      </c>
      <c r="Y16" s="44">
        <v>2062.6784996992683</v>
      </c>
      <c r="Z16" s="211">
        <v>2385.8257231913931</v>
      </c>
      <c r="AA16" s="211">
        <v>2251.4663329106133</v>
      </c>
      <c r="AB16" s="211">
        <v>2049.5150244076235</v>
      </c>
      <c r="AC16" s="211">
        <v>2175.1373430303224</v>
      </c>
      <c r="AD16" s="211">
        <v>2695.7009145803113</v>
      </c>
      <c r="AE16" s="211">
        <v>2387.760463224367</v>
      </c>
      <c r="AF16" s="211">
        <v>2622.7906600599795</v>
      </c>
      <c r="AG16" s="211">
        <v>3565.6513849187445</v>
      </c>
      <c r="AH16" s="211">
        <v>2534.1676736410254</v>
      </c>
      <c r="AI16" s="211">
        <v>2755.9034153559269</v>
      </c>
      <c r="AJ16" s="211">
        <v>3501.0147557653954</v>
      </c>
      <c r="AK16" s="211">
        <v>2206.5908108433105</v>
      </c>
      <c r="AL16" s="211">
        <v>3403.5285673928229</v>
      </c>
      <c r="AM16" s="211">
        <v>3270.5901466445162</v>
      </c>
      <c r="AN16" s="211">
        <v>3744.6372428671211</v>
      </c>
      <c r="AO16" s="211">
        <v>5439.2822879753958</v>
      </c>
      <c r="AP16" s="211">
        <v>1062.4596520313787</v>
      </c>
      <c r="AQ16" s="211">
        <v>3234.3261891738448</v>
      </c>
      <c r="AR16" s="302"/>
      <c r="AS16" s="298"/>
      <c r="AT16" s="298"/>
      <c r="AU16" s="298"/>
      <c r="AV16" s="298"/>
      <c r="AW16" s="298"/>
      <c r="AX16" s="298"/>
      <c r="AY16" s="298"/>
      <c r="AZ16" s="298"/>
      <c r="BA16" s="298"/>
      <c r="BB16" s="298"/>
      <c r="BC16" s="298"/>
      <c r="BD16" s="298"/>
      <c r="BE16" s="298"/>
      <c r="BF16" s="298"/>
      <c r="BG16" s="298"/>
      <c r="BH16" s="298"/>
      <c r="BI16" s="298"/>
      <c r="BJ16" s="298"/>
      <c r="BK16" s="298"/>
      <c r="BL16" s="298"/>
      <c r="BM16" s="298"/>
      <c r="BN16" s="298"/>
      <c r="BO16" s="298"/>
      <c r="BP16" s="298"/>
      <c r="BQ16" s="298"/>
      <c r="BR16" s="298"/>
      <c r="BS16" s="298"/>
      <c r="BT16" s="298"/>
      <c r="BU16" s="298"/>
      <c r="BV16" s="298"/>
      <c r="BW16" s="298"/>
      <c r="BX16" s="298"/>
      <c r="BY16" s="298"/>
      <c r="BZ16" s="298"/>
      <c r="CA16" s="298"/>
      <c r="CB16" s="298"/>
      <c r="CC16" s="298"/>
      <c r="CD16" s="298"/>
      <c r="CE16" s="298"/>
      <c r="CF16" s="298"/>
      <c r="CG16" s="298"/>
      <c r="CH16" s="298"/>
      <c r="CI16" s="298"/>
    </row>
    <row r="17" spans="2:87">
      <c r="B17" s="81" t="s">
        <v>71</v>
      </c>
      <c r="C17" s="45">
        <v>927.25907429133429</v>
      </c>
      <c r="D17" s="45">
        <v>684.57763025351346</v>
      </c>
      <c r="E17" s="45">
        <v>823.86593317003906</v>
      </c>
      <c r="F17" s="45">
        <v>1137.1975602207081</v>
      </c>
      <c r="G17" s="45">
        <v>1036.3883972826766</v>
      </c>
      <c r="H17" s="45">
        <v>1195.174653165479</v>
      </c>
      <c r="I17" s="45">
        <v>1466.9790735843635</v>
      </c>
      <c r="J17" s="45">
        <v>1676.7595630556166</v>
      </c>
      <c r="K17" s="45">
        <v>1126.3110106004096</v>
      </c>
      <c r="L17" s="45">
        <v>1495.1398917999009</v>
      </c>
      <c r="M17" s="45">
        <v>1216.8504224078465</v>
      </c>
      <c r="N17" s="45">
        <v>1533.3880391582984</v>
      </c>
      <c r="O17" s="45">
        <v>1421.2861517689512</v>
      </c>
      <c r="P17" s="45">
        <v>1419.8048196272189</v>
      </c>
      <c r="Q17" s="45">
        <v>1511.7928347912807</v>
      </c>
      <c r="R17" s="45">
        <v>1547.2983653679328</v>
      </c>
      <c r="S17" s="45">
        <v>1475.3039100348303</v>
      </c>
      <c r="T17" s="45">
        <v>1517.3920344471508</v>
      </c>
      <c r="U17" s="45">
        <v>2070.6582288339318</v>
      </c>
      <c r="V17" s="45">
        <v>1321.9628737890853</v>
      </c>
      <c r="W17" s="45">
        <v>1586.5929923828394</v>
      </c>
      <c r="X17" s="45">
        <v>1836.4015876904841</v>
      </c>
      <c r="Y17" s="45">
        <v>1696.9074539867354</v>
      </c>
      <c r="Z17" s="212">
        <v>2049.4803108959845</v>
      </c>
      <c r="AA17" s="212">
        <v>1945.8027665089721</v>
      </c>
      <c r="AB17" s="212">
        <v>1591.3102140965716</v>
      </c>
      <c r="AC17" s="212">
        <v>1717.8839503161184</v>
      </c>
      <c r="AD17" s="212">
        <v>2081.5219233334092</v>
      </c>
      <c r="AE17" s="212">
        <v>2101.3961638126225</v>
      </c>
      <c r="AF17" s="212">
        <v>1952.6288255999712</v>
      </c>
      <c r="AG17" s="212">
        <v>2882.035217553575</v>
      </c>
      <c r="AH17" s="212">
        <v>2205.6546779008527</v>
      </c>
      <c r="AI17" s="212">
        <v>2432.9031526760982</v>
      </c>
      <c r="AJ17" s="212">
        <v>3178.6839128154161</v>
      </c>
      <c r="AK17" s="212">
        <v>1833.1396872686853</v>
      </c>
      <c r="AL17" s="212">
        <v>3129.9130502020917</v>
      </c>
      <c r="AM17" s="212">
        <v>2406.0946505416341</v>
      </c>
      <c r="AN17" s="212">
        <v>1802.7879436019082</v>
      </c>
      <c r="AO17" s="212">
        <v>5031.5522967858733</v>
      </c>
      <c r="AP17" s="212">
        <v>359.37971171967979</v>
      </c>
      <c r="AQ17" s="212">
        <v>2059.9819986999728</v>
      </c>
      <c r="AR17" s="302"/>
      <c r="AS17" s="298"/>
      <c r="AT17" s="298"/>
      <c r="AU17" s="298"/>
      <c r="AV17" s="298"/>
      <c r="AW17" s="298"/>
      <c r="AX17" s="298"/>
      <c r="AY17" s="298"/>
      <c r="AZ17" s="298"/>
      <c r="BA17" s="298"/>
      <c r="BB17" s="298"/>
      <c r="BC17" s="298"/>
      <c r="BD17" s="298"/>
      <c r="BE17" s="298"/>
      <c r="BF17" s="298"/>
      <c r="BG17" s="298"/>
      <c r="BH17" s="298"/>
      <c r="BI17" s="298"/>
      <c r="BJ17" s="298"/>
      <c r="BK17" s="298"/>
      <c r="BL17" s="298"/>
      <c r="BM17" s="298"/>
      <c r="BN17" s="298"/>
      <c r="BO17" s="298"/>
      <c r="BP17" s="298"/>
      <c r="BQ17" s="298"/>
      <c r="BR17" s="298"/>
      <c r="BS17" s="298"/>
      <c r="BT17" s="298"/>
      <c r="BU17" s="298"/>
      <c r="BV17" s="298"/>
      <c r="BW17" s="298"/>
      <c r="BX17" s="298"/>
      <c r="BY17" s="298"/>
      <c r="BZ17" s="298"/>
      <c r="CA17" s="298"/>
      <c r="CB17" s="298"/>
      <c r="CC17" s="298"/>
      <c r="CD17" s="298"/>
      <c r="CE17" s="298"/>
      <c r="CF17" s="298"/>
      <c r="CG17" s="298"/>
      <c r="CH17" s="298"/>
      <c r="CI17" s="298"/>
    </row>
    <row r="18" spans="2:87">
      <c r="B18" s="82" t="s">
        <v>72</v>
      </c>
      <c r="C18" s="45">
        <v>264.92157537228422</v>
      </c>
      <c r="D18" s="45">
        <v>93.785902242942541</v>
      </c>
      <c r="E18" s="45">
        <v>239.21576186867003</v>
      </c>
      <c r="F18" s="45">
        <v>493.77635729746351</v>
      </c>
      <c r="G18" s="45">
        <v>316.76593712202168</v>
      </c>
      <c r="H18" s="45">
        <v>462.65279575949285</v>
      </c>
      <c r="I18" s="45">
        <v>782.29406623277498</v>
      </c>
      <c r="J18" s="45">
        <v>549.20395877955286</v>
      </c>
      <c r="K18" s="45">
        <v>363.88911015452868</v>
      </c>
      <c r="L18" s="45">
        <v>474.0953327587481</v>
      </c>
      <c r="M18" s="45">
        <v>349.80346769214782</v>
      </c>
      <c r="N18" s="45">
        <v>409.94956205952599</v>
      </c>
      <c r="O18" s="45">
        <v>262.38836073354128</v>
      </c>
      <c r="P18" s="45">
        <v>305.63904764471249</v>
      </c>
      <c r="Q18" s="45">
        <v>587.82208528335548</v>
      </c>
      <c r="R18" s="45">
        <v>556.64684488743364</v>
      </c>
      <c r="S18" s="45">
        <v>358.42464368912078</v>
      </c>
      <c r="T18" s="45">
        <v>630.81832987977555</v>
      </c>
      <c r="U18" s="45">
        <v>1078.4338095135083</v>
      </c>
      <c r="V18" s="45">
        <v>370.78859706606693</v>
      </c>
      <c r="W18" s="45">
        <v>466.00185389276567</v>
      </c>
      <c r="X18" s="45">
        <v>679.29297560540203</v>
      </c>
      <c r="Y18" s="45">
        <v>384.37493976564429</v>
      </c>
      <c r="Z18" s="212">
        <v>982.8639080892201</v>
      </c>
      <c r="AA18" s="212">
        <v>460.94457997338293</v>
      </c>
      <c r="AB18" s="212">
        <v>322.15674907516939</v>
      </c>
      <c r="AC18" s="212">
        <v>499.75190912148128</v>
      </c>
      <c r="AD18" s="212">
        <v>683.8369141981342</v>
      </c>
      <c r="AE18" s="212">
        <v>444.18059151499426</v>
      </c>
      <c r="AF18" s="212">
        <v>504.88388704803651</v>
      </c>
      <c r="AG18" s="212">
        <v>1398.4443770730622</v>
      </c>
      <c r="AH18" s="212">
        <v>581.4599776141082</v>
      </c>
      <c r="AI18" s="212">
        <v>817.46278215854329</v>
      </c>
      <c r="AJ18" s="212">
        <v>1452.5782462181603</v>
      </c>
      <c r="AK18" s="212">
        <v>431.57248433688824</v>
      </c>
      <c r="AL18" s="212">
        <v>1339.2295598418555</v>
      </c>
      <c r="AM18" s="212">
        <v>666.77419131066313</v>
      </c>
      <c r="AN18" s="212">
        <v>260.18878791023917</v>
      </c>
      <c r="AO18" s="212">
        <v>3497.8024337878505</v>
      </c>
      <c r="AP18" s="541">
        <v>-1116.1507343677995</v>
      </c>
      <c r="AQ18" s="212">
        <v>581.78856654147546</v>
      </c>
      <c r="AR18" s="302"/>
      <c r="AS18" s="298"/>
      <c r="AT18" s="298"/>
      <c r="AU18" s="298"/>
      <c r="AV18" s="298"/>
      <c r="AW18" s="298"/>
      <c r="AX18" s="298"/>
      <c r="AY18" s="298"/>
      <c r="AZ18" s="298"/>
      <c r="BA18" s="298"/>
      <c r="BB18" s="298"/>
      <c r="BC18" s="298"/>
      <c r="BD18" s="298"/>
      <c r="BE18" s="298"/>
      <c r="BF18" s="298"/>
      <c r="BG18" s="298"/>
      <c r="BH18" s="298"/>
      <c r="BI18" s="298"/>
      <c r="BJ18" s="298"/>
      <c r="BK18" s="298"/>
      <c r="BL18" s="298"/>
      <c r="BM18" s="298"/>
      <c r="BN18" s="298"/>
      <c r="BO18" s="298"/>
      <c r="BP18" s="298"/>
      <c r="BQ18" s="298"/>
      <c r="BR18" s="298"/>
      <c r="BS18" s="298"/>
      <c r="BT18" s="298"/>
      <c r="BU18" s="298"/>
      <c r="BV18" s="298"/>
      <c r="BW18" s="298"/>
      <c r="BX18" s="298"/>
      <c r="BY18" s="298"/>
      <c r="BZ18" s="298"/>
      <c r="CA18" s="298"/>
      <c r="CB18" s="298"/>
      <c r="CC18" s="298"/>
      <c r="CD18" s="298"/>
      <c r="CE18" s="298"/>
      <c r="CF18" s="298"/>
      <c r="CG18" s="298"/>
      <c r="CH18" s="298"/>
      <c r="CI18" s="298"/>
    </row>
    <row r="19" spans="2:87">
      <c r="B19" s="82" t="s">
        <v>73</v>
      </c>
      <c r="C19" s="45">
        <v>662.33749891905006</v>
      </c>
      <c r="D19" s="45">
        <v>590.79172801057098</v>
      </c>
      <c r="E19" s="45">
        <v>584.65017130136903</v>
      </c>
      <c r="F19" s="45">
        <v>643.42120292324444</v>
      </c>
      <c r="G19" s="45">
        <v>719.62246016065501</v>
      </c>
      <c r="H19" s="45">
        <v>732.52185740598622</v>
      </c>
      <c r="I19" s="45">
        <v>684.68500735158864</v>
      </c>
      <c r="J19" s="45">
        <v>1127.5556042760636</v>
      </c>
      <c r="K19" s="45">
        <v>762.42190044588096</v>
      </c>
      <c r="L19" s="45">
        <v>1021.0445590411528</v>
      </c>
      <c r="M19" s="45">
        <v>867.04695471569869</v>
      </c>
      <c r="N19" s="45">
        <v>1123.4384770987724</v>
      </c>
      <c r="O19" s="45">
        <v>1158.8977910354099</v>
      </c>
      <c r="P19" s="45">
        <v>1114.1657719825064</v>
      </c>
      <c r="Q19" s="45">
        <v>923.97074950792512</v>
      </c>
      <c r="R19" s="45">
        <v>990.65152048049913</v>
      </c>
      <c r="S19" s="45">
        <v>1116.8792663457095</v>
      </c>
      <c r="T19" s="45">
        <v>886.57370456737533</v>
      </c>
      <c r="U19" s="45">
        <v>992.22441932042364</v>
      </c>
      <c r="V19" s="45">
        <v>951.17427672301824</v>
      </c>
      <c r="W19" s="45">
        <v>1120.5911384900737</v>
      </c>
      <c r="X19" s="45">
        <v>1157.1086120850821</v>
      </c>
      <c r="Y19" s="45">
        <v>1312.5325142210911</v>
      </c>
      <c r="Z19" s="212">
        <v>1066.6164028067644</v>
      </c>
      <c r="AA19" s="212">
        <v>1484.8581865355891</v>
      </c>
      <c r="AB19" s="212">
        <v>1269.1534650214023</v>
      </c>
      <c r="AC19" s="212">
        <v>1218.1320411946372</v>
      </c>
      <c r="AD19" s="212">
        <v>1397.6850091352749</v>
      </c>
      <c r="AE19" s="212">
        <v>1657.2155722976281</v>
      </c>
      <c r="AF19" s="212">
        <v>1447.7449385519346</v>
      </c>
      <c r="AG19" s="212">
        <v>1483.5908404805127</v>
      </c>
      <c r="AH19" s="212">
        <v>1624.1947002867446</v>
      </c>
      <c r="AI19" s="212">
        <v>1615.4403705175548</v>
      </c>
      <c r="AJ19" s="212">
        <v>1726.1056665972555</v>
      </c>
      <c r="AK19" s="212">
        <v>1401.5672029317971</v>
      </c>
      <c r="AL19" s="212">
        <v>1790.6834903602362</v>
      </c>
      <c r="AM19" s="212">
        <v>1739.320459230971</v>
      </c>
      <c r="AN19" s="212">
        <v>1542.599155691669</v>
      </c>
      <c r="AO19" s="212">
        <v>1533.7498629980228</v>
      </c>
      <c r="AP19" s="212">
        <v>1475.5304460874793</v>
      </c>
      <c r="AQ19" s="212">
        <v>1478.1934321584974</v>
      </c>
      <c r="AR19" s="302"/>
      <c r="AS19" s="298"/>
      <c r="AT19" s="298"/>
      <c r="AU19" s="298"/>
      <c r="AV19" s="298"/>
      <c r="AW19" s="298"/>
      <c r="AX19" s="298"/>
      <c r="AY19" s="298"/>
      <c r="AZ19" s="298"/>
      <c r="BA19" s="298"/>
      <c r="BB19" s="298"/>
      <c r="BC19" s="298"/>
      <c r="BD19" s="298"/>
      <c r="BE19" s="298"/>
      <c r="BF19" s="298"/>
      <c r="BG19" s="298"/>
      <c r="BH19" s="298"/>
      <c r="BI19" s="298"/>
      <c r="BJ19" s="298"/>
      <c r="BK19" s="298"/>
      <c r="BL19" s="298"/>
      <c r="BM19" s="298"/>
      <c r="BN19" s="298"/>
      <c r="BO19" s="298"/>
      <c r="BP19" s="298"/>
      <c r="BQ19" s="298"/>
      <c r="BR19" s="298"/>
      <c r="BS19" s="298"/>
      <c r="BT19" s="298"/>
      <c r="BU19" s="298"/>
      <c r="BV19" s="298"/>
      <c r="BW19" s="298"/>
      <c r="BX19" s="298"/>
      <c r="BY19" s="298"/>
      <c r="BZ19" s="298"/>
      <c r="CA19" s="298"/>
      <c r="CB19" s="298"/>
      <c r="CC19" s="298"/>
      <c r="CD19" s="298"/>
      <c r="CE19" s="298"/>
      <c r="CF19" s="298"/>
      <c r="CG19" s="298"/>
      <c r="CH19" s="298"/>
      <c r="CI19" s="298"/>
    </row>
    <row r="20" spans="2:87">
      <c r="B20" s="147" t="s">
        <v>74</v>
      </c>
      <c r="C20" s="45">
        <v>412.17153054905907</v>
      </c>
      <c r="D20" s="45">
        <v>263.23667982204199</v>
      </c>
      <c r="E20" s="45">
        <v>477.47153997385522</v>
      </c>
      <c r="F20" s="45">
        <v>396.31817975603269</v>
      </c>
      <c r="G20" s="45">
        <v>405.87710384290438</v>
      </c>
      <c r="H20" s="45">
        <v>302.30059905014753</v>
      </c>
      <c r="I20" s="45">
        <v>236.34354347293754</v>
      </c>
      <c r="J20" s="45">
        <v>251.91148820408353</v>
      </c>
      <c r="K20" s="45">
        <v>249.07914217353334</v>
      </c>
      <c r="L20" s="45">
        <v>293.85031850256166</v>
      </c>
      <c r="M20" s="45">
        <v>420.45022974463564</v>
      </c>
      <c r="N20" s="45">
        <v>629.25635409095764</v>
      </c>
      <c r="O20" s="286">
        <v>92.699001351376296</v>
      </c>
      <c r="P20" s="45">
        <v>216.28297684923041</v>
      </c>
      <c r="Q20" s="45">
        <v>380.95978035819439</v>
      </c>
      <c r="R20" s="45">
        <v>260.8203114225613</v>
      </c>
      <c r="S20" s="45">
        <v>198.03471334894357</v>
      </c>
      <c r="T20" s="45">
        <v>223.04126631669936</v>
      </c>
      <c r="U20" s="45">
        <v>345.57869227276785</v>
      </c>
      <c r="V20" s="45">
        <v>235.90567607874925</v>
      </c>
      <c r="W20" s="45">
        <v>352.3360867265319</v>
      </c>
      <c r="X20" s="45">
        <v>317.28160780043129</v>
      </c>
      <c r="Y20" s="45">
        <v>365.77104571253278</v>
      </c>
      <c r="Z20" s="212">
        <v>336.34541229540844</v>
      </c>
      <c r="AA20" s="212">
        <v>123.53965915164082</v>
      </c>
      <c r="AB20" s="212">
        <v>454.87733031105199</v>
      </c>
      <c r="AC20" s="212">
        <v>455.90906940294406</v>
      </c>
      <c r="AD20" s="212">
        <v>521.83519228771229</v>
      </c>
      <c r="AE20" s="212">
        <v>286.36429941174447</v>
      </c>
      <c r="AF20" s="212">
        <v>666.21731446000831</v>
      </c>
      <c r="AG20" s="212">
        <v>539.56175277424688</v>
      </c>
      <c r="AH20" s="212">
        <v>328.51299574017293</v>
      </c>
      <c r="AI20" s="212">
        <v>323.00026267982889</v>
      </c>
      <c r="AJ20" s="212">
        <v>314.70184294997944</v>
      </c>
      <c r="AK20" s="212">
        <v>373.451123574625</v>
      </c>
      <c r="AL20" s="212">
        <v>273.61551719073145</v>
      </c>
      <c r="AM20" s="212">
        <v>784.94959610288197</v>
      </c>
      <c r="AN20" s="212">
        <v>1941.8492992652127</v>
      </c>
      <c r="AO20" s="212">
        <v>407.72999118952214</v>
      </c>
      <c r="AP20" s="212">
        <v>641.74247910576901</v>
      </c>
      <c r="AQ20" s="212">
        <v>1174.3441904738722</v>
      </c>
      <c r="AR20" s="302"/>
      <c r="AS20" s="298"/>
      <c r="AT20" s="298"/>
      <c r="AU20" s="298"/>
      <c r="AV20" s="298"/>
      <c r="AW20" s="298"/>
      <c r="AX20" s="298"/>
      <c r="AY20" s="298"/>
      <c r="AZ20" s="298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8"/>
      <c r="BL20" s="298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8"/>
      <c r="BX20" s="298"/>
      <c r="BY20" s="298"/>
      <c r="BZ20" s="298"/>
      <c r="CA20" s="298"/>
      <c r="CB20" s="298"/>
      <c r="CC20" s="298"/>
      <c r="CD20" s="298"/>
      <c r="CE20" s="298"/>
      <c r="CF20" s="298"/>
      <c r="CG20" s="298"/>
      <c r="CH20" s="298"/>
      <c r="CI20" s="298"/>
    </row>
    <row r="21" spans="2:87">
      <c r="B21" s="81" t="s">
        <v>75</v>
      </c>
      <c r="C21" s="134">
        <v>9.5689463697042371E-2</v>
      </c>
      <c r="D21" s="134">
        <v>0</v>
      </c>
      <c r="E21" s="134">
        <v>0.30240247285714289</v>
      </c>
      <c r="F21" s="134">
        <v>0</v>
      </c>
      <c r="G21" s="134">
        <v>5.8630699999999996</v>
      </c>
      <c r="H21" s="134">
        <v>3.6897000000000002</v>
      </c>
      <c r="I21" s="134">
        <v>0</v>
      </c>
      <c r="J21" s="134">
        <v>76.792200000000008</v>
      </c>
      <c r="K21" s="134">
        <v>0</v>
      </c>
      <c r="L21" s="134">
        <v>120.28531018</v>
      </c>
      <c r="M21" s="134">
        <v>13.609785000000002</v>
      </c>
      <c r="N21" s="134">
        <v>154.47457963879998</v>
      </c>
      <c r="O21" s="134">
        <v>0</v>
      </c>
      <c r="P21" s="134">
        <v>0</v>
      </c>
      <c r="Q21" s="134">
        <v>95.787499999999994</v>
      </c>
      <c r="R21" s="134">
        <v>4.1918399999999991</v>
      </c>
      <c r="S21" s="134">
        <v>0.57372944274000004</v>
      </c>
      <c r="T21" s="134">
        <v>0</v>
      </c>
      <c r="U21" s="134">
        <v>0</v>
      </c>
      <c r="V21" s="134">
        <v>0</v>
      </c>
      <c r="W21" s="134">
        <v>0</v>
      </c>
      <c r="X21" s="134">
        <v>0</v>
      </c>
      <c r="Y21" s="134">
        <v>0</v>
      </c>
      <c r="Z21" s="285">
        <v>0</v>
      </c>
      <c r="AA21" s="285">
        <v>182.12390725</v>
      </c>
      <c r="AB21" s="285">
        <v>3.32748</v>
      </c>
      <c r="AC21" s="285">
        <v>1.3443233112599999</v>
      </c>
      <c r="AD21" s="285">
        <v>92.343798959189996</v>
      </c>
      <c r="AE21" s="285">
        <v>0</v>
      </c>
      <c r="AF21" s="285">
        <v>3.9445199999999998</v>
      </c>
      <c r="AG21" s="285">
        <v>144.05441459092239</v>
      </c>
      <c r="AH21" s="285">
        <v>0</v>
      </c>
      <c r="AI21" s="285">
        <v>0</v>
      </c>
      <c r="AJ21" s="285">
        <v>7.6290000000000013</v>
      </c>
      <c r="AK21" s="285">
        <v>0</v>
      </c>
      <c r="AL21" s="285">
        <v>0</v>
      </c>
      <c r="AM21" s="285">
        <v>79.545900000000003</v>
      </c>
      <c r="AN21" s="285">
        <v>0</v>
      </c>
      <c r="AO21" s="285">
        <v>0</v>
      </c>
      <c r="AP21" s="285">
        <v>61.337461205929991</v>
      </c>
      <c r="AQ21" s="285">
        <v>0</v>
      </c>
      <c r="AR21" s="302"/>
      <c r="AS21" s="298"/>
      <c r="AT21" s="298"/>
      <c r="AU21" s="298"/>
      <c r="AV21" s="298"/>
      <c r="AW21" s="298"/>
      <c r="AX21" s="298"/>
      <c r="AY21" s="298"/>
      <c r="AZ21" s="298"/>
      <c r="BA21" s="298"/>
      <c r="BB21" s="298"/>
      <c r="BC21" s="298"/>
      <c r="BD21" s="298"/>
      <c r="BE21" s="298"/>
      <c r="BF21" s="298"/>
      <c r="BG21" s="298"/>
      <c r="BH21" s="298"/>
      <c r="BI21" s="298"/>
      <c r="BJ21" s="298"/>
      <c r="BK21" s="298"/>
      <c r="BL21" s="298"/>
      <c r="BM21" s="298"/>
      <c r="BN21" s="298"/>
      <c r="BO21" s="298"/>
      <c r="BP21" s="298"/>
      <c r="BQ21" s="298"/>
      <c r="BR21" s="298"/>
      <c r="BS21" s="298"/>
      <c r="BT21" s="298"/>
      <c r="BU21" s="298"/>
      <c r="BV21" s="298"/>
      <c r="BW21" s="298"/>
      <c r="BX21" s="298"/>
      <c r="BY21" s="298"/>
      <c r="BZ21" s="298"/>
      <c r="CA21" s="298"/>
      <c r="CB21" s="298"/>
      <c r="CC21" s="298"/>
      <c r="CD21" s="298"/>
      <c r="CE21" s="298"/>
      <c r="CF21" s="298"/>
      <c r="CG21" s="298"/>
      <c r="CH21" s="298"/>
      <c r="CI21" s="298"/>
    </row>
    <row r="22" spans="2:87">
      <c r="B22" s="90"/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49"/>
      <c r="N22" s="249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  <c r="AP22" s="233"/>
      <c r="AQ22" s="233"/>
      <c r="AR22" s="302"/>
      <c r="AS22" s="298"/>
      <c r="AT22" s="298"/>
      <c r="AU22" s="298"/>
      <c r="AV22" s="298"/>
      <c r="AW22" s="298"/>
      <c r="AX22" s="298"/>
      <c r="AY22" s="298"/>
      <c r="AZ22" s="298"/>
      <c r="BA22" s="298"/>
      <c r="BB22" s="298"/>
      <c r="BC22" s="298"/>
      <c r="BD22" s="298"/>
      <c r="BE22" s="298"/>
      <c r="BF22" s="298"/>
      <c r="BG22" s="298"/>
      <c r="BH22" s="298"/>
      <c r="BI22" s="298"/>
      <c r="BJ22" s="298"/>
      <c r="BK22" s="298"/>
      <c r="BL22" s="298"/>
      <c r="BM22" s="298"/>
      <c r="BN22" s="298"/>
      <c r="BO22" s="298"/>
      <c r="BP22" s="298"/>
      <c r="BQ22" s="298"/>
      <c r="BR22" s="298"/>
      <c r="BS22" s="298"/>
      <c r="BT22" s="298"/>
      <c r="BU22" s="298"/>
      <c r="BV22" s="298"/>
      <c r="BW22" s="298"/>
      <c r="BX22" s="298"/>
      <c r="BY22" s="298"/>
      <c r="BZ22" s="298"/>
      <c r="CA22" s="298"/>
      <c r="CB22" s="298"/>
      <c r="CC22" s="298"/>
      <c r="CD22" s="298"/>
      <c r="CE22" s="298"/>
      <c r="CF22" s="298"/>
      <c r="CG22" s="298"/>
      <c r="CH22" s="298"/>
      <c r="CI22" s="298"/>
    </row>
    <row r="23" spans="2:87">
      <c r="B23" s="91"/>
      <c r="C23" s="250"/>
      <c r="D23" s="250"/>
      <c r="E23" s="250"/>
      <c r="F23" s="250"/>
      <c r="G23" s="250"/>
      <c r="H23" s="250"/>
      <c r="I23" s="250"/>
      <c r="J23" s="250"/>
      <c r="K23" s="250"/>
      <c r="L23" s="250"/>
      <c r="M23" s="250"/>
      <c r="N23" s="250"/>
      <c r="O23" s="328"/>
      <c r="P23" s="328"/>
      <c r="Q23" s="328"/>
      <c r="R23" s="328"/>
      <c r="S23" s="328"/>
      <c r="T23" s="328"/>
      <c r="U23" s="328"/>
      <c r="V23" s="328"/>
      <c r="W23" s="328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302"/>
      <c r="AS23" s="298"/>
      <c r="AT23" s="298"/>
      <c r="AU23" s="298"/>
      <c r="AV23" s="298"/>
      <c r="AW23" s="298"/>
      <c r="AX23" s="298"/>
      <c r="AY23" s="298"/>
      <c r="AZ23" s="298"/>
      <c r="BA23" s="298"/>
      <c r="BB23" s="298"/>
      <c r="BC23" s="298"/>
      <c r="BD23" s="298"/>
      <c r="BE23" s="298"/>
      <c r="BF23" s="298"/>
      <c r="BG23" s="298"/>
      <c r="BH23" s="298"/>
      <c r="BI23" s="298"/>
      <c r="BJ23" s="298"/>
      <c r="BK23" s="298"/>
      <c r="BL23" s="298"/>
      <c r="BM23" s="298"/>
      <c r="BN23" s="298"/>
      <c r="BO23" s="298"/>
      <c r="BP23" s="298"/>
      <c r="BQ23" s="298"/>
      <c r="BR23" s="298"/>
      <c r="BS23" s="298"/>
      <c r="BT23" s="298"/>
      <c r="BU23" s="298"/>
      <c r="BV23" s="298"/>
      <c r="BW23" s="298"/>
      <c r="BX23" s="298"/>
      <c r="BY23" s="298"/>
      <c r="BZ23" s="298"/>
      <c r="CA23" s="298"/>
      <c r="CB23" s="298"/>
      <c r="CC23" s="298"/>
      <c r="CD23" s="298"/>
      <c r="CE23" s="298"/>
      <c r="CF23" s="298"/>
      <c r="CG23" s="298"/>
      <c r="CH23" s="298"/>
      <c r="CI23" s="298"/>
    </row>
    <row r="24" spans="2:87">
      <c r="B24" s="2" t="s">
        <v>141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4"/>
      <c r="Q24" s="34"/>
      <c r="R24" s="34"/>
      <c r="S24" s="34"/>
      <c r="T24" s="298"/>
      <c r="U24" s="298"/>
      <c r="V24" s="298"/>
      <c r="W24" s="298"/>
      <c r="X24" s="298"/>
      <c r="Y24" s="298"/>
      <c r="Z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8"/>
      <c r="AZ24" s="298"/>
      <c r="BA24" s="298"/>
      <c r="BB24" s="298"/>
      <c r="BC24" s="298"/>
      <c r="BD24" s="298"/>
      <c r="BE24" s="298"/>
      <c r="BF24" s="298"/>
      <c r="BG24" s="298"/>
      <c r="BH24" s="298"/>
      <c r="BI24" s="298"/>
      <c r="BJ24" s="298"/>
      <c r="BK24" s="298"/>
      <c r="BL24" s="298"/>
      <c r="BM24" s="298"/>
      <c r="BN24" s="298"/>
      <c r="BO24" s="298"/>
      <c r="BP24" s="298"/>
      <c r="BQ24" s="298"/>
      <c r="BR24" s="298"/>
      <c r="BS24" s="298"/>
      <c r="BT24" s="298"/>
      <c r="BU24" s="298"/>
      <c r="BV24" s="298"/>
      <c r="BW24" s="298"/>
      <c r="BX24" s="298"/>
      <c r="BY24" s="298"/>
      <c r="BZ24" s="298"/>
      <c r="CA24" s="298"/>
      <c r="CB24" s="298"/>
      <c r="CC24" s="298"/>
      <c r="CD24" s="298"/>
      <c r="CE24" s="298"/>
      <c r="CF24" s="298"/>
      <c r="CG24" s="298"/>
      <c r="CH24" s="298"/>
      <c r="CI24" s="298"/>
    </row>
    <row r="25" spans="2:87">
      <c r="B25" s="2" t="s">
        <v>144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  <c r="P25" s="34"/>
      <c r="Q25" s="34"/>
      <c r="R25" s="34"/>
      <c r="S25" s="34"/>
      <c r="T25" s="298"/>
      <c r="U25" s="298"/>
      <c r="V25" s="298"/>
      <c r="W25" s="298"/>
      <c r="X25" s="298"/>
      <c r="Y25" s="298"/>
      <c r="Z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  <c r="AR25" s="298"/>
      <c r="AS25" s="298"/>
      <c r="AT25" s="298"/>
      <c r="AU25" s="298"/>
      <c r="AV25" s="298"/>
      <c r="AW25" s="298"/>
      <c r="AX25" s="298"/>
      <c r="AY25" s="298"/>
      <c r="AZ25" s="298"/>
      <c r="BA25" s="298"/>
      <c r="BB25" s="298"/>
      <c r="BC25" s="298"/>
      <c r="BD25" s="298"/>
      <c r="BE25" s="298"/>
      <c r="BF25" s="298"/>
      <c r="BG25" s="298"/>
      <c r="BH25" s="298"/>
      <c r="BI25" s="298"/>
      <c r="BJ25" s="298"/>
      <c r="BK25" s="298"/>
      <c r="BL25" s="298"/>
      <c r="BM25" s="298"/>
      <c r="BN25" s="298"/>
      <c r="BO25" s="298"/>
      <c r="BP25" s="298"/>
      <c r="BQ25" s="298"/>
      <c r="BR25" s="298"/>
      <c r="BS25" s="298"/>
      <c r="BT25" s="298"/>
      <c r="BU25" s="298"/>
      <c r="BV25" s="298"/>
      <c r="BW25" s="298"/>
      <c r="BX25" s="298"/>
      <c r="BY25" s="298"/>
      <c r="BZ25" s="298"/>
      <c r="CA25" s="298"/>
      <c r="CB25" s="298"/>
      <c r="CC25" s="298"/>
      <c r="CD25" s="298"/>
      <c r="CE25" s="298"/>
      <c r="CF25" s="298"/>
      <c r="CG25" s="298"/>
      <c r="CH25" s="298"/>
      <c r="CI25" s="298"/>
    </row>
    <row r="26" spans="2:87">
      <c r="B26" s="2" t="s">
        <v>142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  <c r="P26" s="34"/>
      <c r="Q26" s="34"/>
      <c r="R26" s="34"/>
      <c r="S26" s="34"/>
      <c r="T26" s="298"/>
      <c r="U26" s="298"/>
      <c r="V26" s="298"/>
      <c r="W26" s="298"/>
      <c r="X26" s="298"/>
      <c r="Y26" s="298"/>
      <c r="Z26" s="298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98"/>
      <c r="AZ26" s="298"/>
      <c r="BA26" s="298"/>
      <c r="BB26" s="298"/>
      <c r="BC26" s="298"/>
      <c r="BD26" s="298"/>
      <c r="BE26" s="298"/>
      <c r="BF26" s="298"/>
      <c r="BG26" s="298"/>
      <c r="BH26" s="298"/>
      <c r="BI26" s="298"/>
      <c r="BJ26" s="298"/>
      <c r="BK26" s="298"/>
      <c r="BL26" s="298"/>
      <c r="BM26" s="298"/>
      <c r="BN26" s="298"/>
      <c r="BO26" s="298"/>
      <c r="BP26" s="298"/>
      <c r="BQ26" s="298"/>
      <c r="BR26" s="298"/>
      <c r="BS26" s="298"/>
      <c r="BT26" s="298"/>
      <c r="BU26" s="298"/>
      <c r="BV26" s="298"/>
      <c r="BW26" s="298"/>
      <c r="BX26" s="298"/>
      <c r="BY26" s="298"/>
      <c r="BZ26" s="298"/>
      <c r="CA26" s="298"/>
      <c r="CB26" s="298"/>
      <c r="CC26" s="298"/>
      <c r="CD26" s="298"/>
      <c r="CE26" s="298"/>
      <c r="CF26" s="298"/>
      <c r="CG26" s="298"/>
      <c r="CH26" s="298"/>
      <c r="CI26" s="298"/>
    </row>
    <row r="27" spans="2:87">
      <c r="B27" s="3" t="s">
        <v>145</v>
      </c>
      <c r="C27" s="298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B27" s="298"/>
      <c r="AC27" s="298"/>
      <c r="AD27" s="298"/>
      <c r="AE27" s="298"/>
      <c r="AF27" s="298"/>
      <c r="AG27" s="298"/>
      <c r="AH27" s="298"/>
      <c r="AI27" s="298"/>
      <c r="AJ27" s="298"/>
      <c r="AK27" s="298"/>
      <c r="AL27" s="298"/>
      <c r="AM27" s="298"/>
      <c r="AN27" s="298"/>
      <c r="AO27" s="298"/>
      <c r="AP27" s="298"/>
      <c r="AQ27" s="298"/>
      <c r="AR27" s="298"/>
      <c r="AS27" s="298"/>
      <c r="AT27" s="298"/>
      <c r="AU27" s="298"/>
      <c r="AV27" s="298"/>
      <c r="AW27" s="298"/>
      <c r="AX27" s="298"/>
      <c r="AY27" s="298"/>
      <c r="AZ27" s="298"/>
      <c r="BA27" s="298"/>
      <c r="BB27" s="298"/>
      <c r="BC27" s="298"/>
      <c r="BD27" s="298"/>
      <c r="BE27" s="298"/>
      <c r="BF27" s="298"/>
      <c r="BG27" s="298"/>
      <c r="BH27" s="298"/>
      <c r="BI27" s="298"/>
      <c r="BJ27" s="298"/>
      <c r="BK27" s="298"/>
      <c r="BL27" s="298"/>
      <c r="BM27" s="298"/>
      <c r="BN27" s="298"/>
      <c r="BO27" s="298"/>
      <c r="BP27" s="298"/>
      <c r="BQ27" s="298"/>
      <c r="BR27" s="298"/>
      <c r="BS27" s="298"/>
      <c r="BT27" s="298"/>
      <c r="BU27" s="298"/>
      <c r="BV27" s="298"/>
      <c r="BW27" s="298"/>
      <c r="BX27" s="298"/>
      <c r="BY27" s="298"/>
      <c r="BZ27" s="298"/>
      <c r="CA27" s="298"/>
      <c r="CB27" s="298"/>
      <c r="CC27" s="298"/>
      <c r="CD27" s="298"/>
      <c r="CE27" s="298"/>
      <c r="CF27" s="298"/>
      <c r="CG27" s="298"/>
      <c r="CH27" s="298"/>
      <c r="CI27" s="298"/>
    </row>
    <row r="28" spans="2:87" s="298" customFormat="1" ht="16.2">
      <c r="B28" s="540" t="s">
        <v>397</v>
      </c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29"/>
      <c r="Z28" s="329"/>
      <c r="AA28" s="329"/>
      <c r="AB28" s="329"/>
      <c r="AC28" s="329"/>
      <c r="AD28" s="329"/>
      <c r="AE28" s="329"/>
      <c r="AF28" s="329"/>
      <c r="AG28" s="329"/>
      <c r="AH28" s="329"/>
      <c r="AI28" s="329"/>
      <c r="AJ28" s="329"/>
      <c r="AK28" s="329"/>
      <c r="AL28" s="329"/>
      <c r="AM28" s="329"/>
      <c r="AN28" s="329"/>
      <c r="AO28" s="329"/>
      <c r="AP28" s="329"/>
      <c r="AQ28" s="329"/>
    </row>
    <row r="29" spans="2:87" s="298" customFormat="1"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301"/>
      <c r="P29" s="301"/>
      <c r="Q29" s="301"/>
      <c r="R29" s="301"/>
      <c r="S29" s="301"/>
      <c r="T29" s="301"/>
      <c r="U29" s="301"/>
      <c r="V29" s="301"/>
      <c r="W29" s="301"/>
      <c r="X29" s="301"/>
      <c r="Y29" s="301"/>
      <c r="Z29" s="301"/>
    </row>
    <row r="30" spans="2:87" s="298" customFormat="1"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</row>
    <row r="31" spans="2:87">
      <c r="B31" s="298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98"/>
      <c r="AS31" s="298"/>
      <c r="AT31" s="298"/>
      <c r="AU31" s="298"/>
      <c r="AV31" s="298"/>
      <c r="AW31" s="298"/>
      <c r="AX31" s="298"/>
      <c r="AY31" s="298"/>
      <c r="AZ31" s="298"/>
      <c r="BA31" s="298"/>
      <c r="BB31" s="298"/>
      <c r="BC31" s="298"/>
      <c r="BD31" s="298"/>
      <c r="BE31" s="298"/>
      <c r="BF31" s="298"/>
      <c r="BG31" s="298"/>
      <c r="BH31" s="298"/>
      <c r="BI31" s="298"/>
      <c r="BJ31" s="298"/>
      <c r="BK31" s="298"/>
      <c r="BL31" s="298"/>
      <c r="BM31" s="298"/>
      <c r="BN31" s="298"/>
      <c r="BO31" s="298"/>
      <c r="BP31" s="298"/>
      <c r="BQ31" s="298"/>
      <c r="BR31" s="298"/>
      <c r="BS31" s="298"/>
      <c r="BT31" s="298"/>
      <c r="BU31" s="298"/>
      <c r="BV31" s="298"/>
      <c r="BW31" s="298"/>
      <c r="BX31" s="298"/>
      <c r="BY31" s="298"/>
      <c r="BZ31" s="298"/>
      <c r="CA31" s="298"/>
      <c r="CB31" s="298"/>
      <c r="CC31" s="298"/>
      <c r="CD31" s="298"/>
      <c r="CE31" s="298"/>
      <c r="CF31" s="298"/>
      <c r="CG31" s="298"/>
      <c r="CH31" s="298"/>
      <c r="CI31" s="298"/>
    </row>
    <row r="32" spans="2:87">
      <c r="B32" s="34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98"/>
      <c r="AS32" s="298"/>
      <c r="AT32" s="298"/>
      <c r="AU32" s="298"/>
      <c r="AV32" s="298"/>
      <c r="AW32" s="298"/>
      <c r="AX32" s="298"/>
      <c r="AY32" s="298"/>
      <c r="AZ32" s="298"/>
      <c r="BA32" s="298"/>
      <c r="BB32" s="298"/>
      <c r="BC32" s="298"/>
      <c r="BD32" s="298"/>
      <c r="BE32" s="298"/>
      <c r="BF32" s="298"/>
      <c r="BG32" s="298"/>
      <c r="BH32" s="298"/>
      <c r="BI32" s="298"/>
      <c r="BJ32" s="298"/>
      <c r="BK32" s="298"/>
      <c r="BL32" s="298"/>
      <c r="BM32" s="298"/>
      <c r="BN32" s="298"/>
      <c r="BO32" s="298"/>
      <c r="BP32" s="298"/>
      <c r="BQ32" s="298"/>
      <c r="BR32" s="298"/>
      <c r="BS32" s="298"/>
      <c r="BT32" s="298"/>
      <c r="BU32" s="298"/>
      <c r="BV32" s="298"/>
      <c r="BW32" s="298"/>
      <c r="BX32" s="298"/>
      <c r="BY32" s="298"/>
      <c r="BZ32" s="298"/>
      <c r="CA32" s="298"/>
      <c r="CB32" s="298"/>
      <c r="CC32" s="298"/>
      <c r="CD32" s="298"/>
      <c r="CE32" s="298"/>
      <c r="CF32" s="298"/>
      <c r="CG32" s="298"/>
      <c r="CH32" s="298"/>
      <c r="CI32" s="298"/>
    </row>
    <row r="33" spans="2:87">
      <c r="B33" s="34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98"/>
      <c r="AT33" s="298"/>
      <c r="AU33" s="298"/>
      <c r="AV33" s="298"/>
      <c r="AW33" s="298"/>
      <c r="AX33" s="298"/>
      <c r="AY33" s="298"/>
      <c r="AZ33" s="298"/>
      <c r="BA33" s="298"/>
      <c r="BB33" s="298"/>
      <c r="BC33" s="298"/>
      <c r="BD33" s="298"/>
      <c r="BE33" s="298"/>
      <c r="BF33" s="298"/>
      <c r="BG33" s="298"/>
      <c r="BH33" s="298"/>
      <c r="BI33" s="298"/>
      <c r="BJ33" s="298"/>
      <c r="BK33" s="298"/>
      <c r="BL33" s="298"/>
      <c r="BM33" s="298"/>
      <c r="BN33" s="298"/>
      <c r="BO33" s="298"/>
      <c r="BP33" s="298"/>
      <c r="BQ33" s="298"/>
      <c r="BR33" s="298"/>
      <c r="BS33" s="298"/>
      <c r="BT33" s="298"/>
      <c r="BU33" s="298"/>
      <c r="BV33" s="298"/>
      <c r="BW33" s="298"/>
      <c r="BX33" s="298"/>
      <c r="BY33" s="298"/>
      <c r="BZ33" s="298"/>
      <c r="CA33" s="298"/>
      <c r="CB33" s="298"/>
      <c r="CC33" s="298"/>
      <c r="CD33" s="298"/>
      <c r="CE33" s="298"/>
      <c r="CF33" s="298"/>
      <c r="CG33" s="298"/>
      <c r="CH33" s="298"/>
      <c r="CI33" s="298"/>
    </row>
    <row r="34" spans="2:87">
      <c r="B34" s="34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98"/>
      <c r="AT34" s="298"/>
      <c r="AU34" s="298"/>
      <c r="AV34" s="298"/>
      <c r="AW34" s="298"/>
      <c r="AX34" s="298"/>
      <c r="AY34" s="298"/>
      <c r="AZ34" s="298"/>
      <c r="BA34" s="298"/>
      <c r="BB34" s="298"/>
      <c r="BC34" s="298"/>
      <c r="BD34" s="298"/>
      <c r="BE34" s="298"/>
      <c r="BF34" s="298"/>
      <c r="BG34" s="298"/>
      <c r="BH34" s="298"/>
      <c r="BI34" s="298"/>
      <c r="BJ34" s="298"/>
      <c r="BK34" s="298"/>
      <c r="BL34" s="298"/>
      <c r="BM34" s="298"/>
      <c r="BN34" s="298"/>
      <c r="BO34" s="298"/>
      <c r="BP34" s="298"/>
      <c r="BQ34" s="298"/>
      <c r="BR34" s="298"/>
      <c r="BS34" s="298"/>
      <c r="BT34" s="298"/>
      <c r="BU34" s="298"/>
      <c r="BV34" s="298"/>
      <c r="BW34" s="298"/>
      <c r="BX34" s="298"/>
      <c r="BY34" s="298"/>
      <c r="BZ34" s="298"/>
      <c r="CA34" s="298"/>
      <c r="CB34" s="298"/>
      <c r="CC34" s="298"/>
      <c r="CD34" s="298"/>
      <c r="CE34" s="298"/>
      <c r="CF34" s="298"/>
      <c r="CG34" s="298"/>
      <c r="CH34" s="298"/>
      <c r="CI34" s="298"/>
    </row>
    <row r="35" spans="2:87">
      <c r="B35" s="34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  <c r="AR35" s="298"/>
      <c r="AS35" s="298"/>
      <c r="AT35" s="298"/>
      <c r="AU35" s="298"/>
      <c r="AV35" s="298"/>
      <c r="AW35" s="298"/>
      <c r="AX35" s="298"/>
      <c r="AY35" s="298"/>
      <c r="AZ35" s="298"/>
      <c r="BA35" s="298"/>
      <c r="BB35" s="298"/>
      <c r="BC35" s="298"/>
      <c r="BD35" s="298"/>
      <c r="BE35" s="298"/>
      <c r="BF35" s="298"/>
      <c r="BG35" s="298"/>
      <c r="BH35" s="298"/>
      <c r="BI35" s="298"/>
      <c r="BJ35" s="298"/>
      <c r="BK35" s="298"/>
      <c r="BL35" s="298"/>
      <c r="BM35" s="298"/>
      <c r="BN35" s="298"/>
      <c r="BO35" s="298"/>
      <c r="BP35" s="298"/>
      <c r="BQ35" s="298"/>
      <c r="BR35" s="298"/>
      <c r="BS35" s="298"/>
      <c r="BT35" s="298"/>
      <c r="BU35" s="298"/>
      <c r="BV35" s="298"/>
      <c r="BW35" s="298"/>
      <c r="BX35" s="298"/>
      <c r="BY35" s="298"/>
      <c r="BZ35" s="298"/>
      <c r="CA35" s="298"/>
      <c r="CB35" s="298"/>
      <c r="CC35" s="298"/>
      <c r="CD35" s="298"/>
      <c r="CE35" s="298"/>
      <c r="CF35" s="298"/>
      <c r="CG35" s="298"/>
      <c r="CH35" s="298"/>
      <c r="CI35" s="298"/>
    </row>
    <row r="36" spans="2:87">
      <c r="B36" s="34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98"/>
      <c r="AT36" s="298"/>
      <c r="AU36" s="298"/>
      <c r="AV36" s="298"/>
      <c r="AW36" s="298"/>
      <c r="AX36" s="298"/>
      <c r="AY36" s="298"/>
      <c r="AZ36" s="298"/>
      <c r="BA36" s="298"/>
      <c r="BB36" s="298"/>
      <c r="BC36" s="298"/>
      <c r="BD36" s="298"/>
      <c r="BE36" s="298"/>
      <c r="BF36" s="298"/>
      <c r="BG36" s="298"/>
      <c r="BH36" s="298"/>
      <c r="BI36" s="298"/>
      <c r="BJ36" s="298"/>
      <c r="BK36" s="298"/>
      <c r="BL36" s="298"/>
      <c r="BM36" s="298"/>
      <c r="BN36" s="298"/>
      <c r="BO36" s="298"/>
      <c r="BP36" s="298"/>
      <c r="BQ36" s="298"/>
      <c r="BR36" s="298"/>
      <c r="BS36" s="298"/>
      <c r="BT36" s="298"/>
      <c r="BU36" s="298"/>
      <c r="BV36" s="298"/>
      <c r="BW36" s="298"/>
      <c r="BX36" s="298"/>
      <c r="BY36" s="298"/>
      <c r="BZ36" s="298"/>
      <c r="CA36" s="298"/>
      <c r="CB36" s="298"/>
      <c r="CC36" s="298"/>
      <c r="CD36" s="298"/>
      <c r="CE36" s="298"/>
      <c r="CF36" s="298"/>
      <c r="CG36" s="298"/>
      <c r="CH36" s="298"/>
      <c r="CI36" s="298"/>
    </row>
    <row r="37" spans="2:87">
      <c r="B37" s="34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98"/>
      <c r="AT37" s="298"/>
      <c r="AU37" s="298"/>
      <c r="AV37" s="298"/>
      <c r="AW37" s="298"/>
      <c r="AX37" s="298"/>
      <c r="AY37" s="298"/>
      <c r="AZ37" s="298"/>
      <c r="BA37" s="298"/>
      <c r="BB37" s="298"/>
      <c r="BC37" s="298"/>
      <c r="BD37" s="298"/>
      <c r="BE37" s="298"/>
      <c r="BF37" s="298"/>
      <c r="BG37" s="298"/>
      <c r="BH37" s="298"/>
      <c r="BI37" s="298"/>
      <c r="BJ37" s="298"/>
      <c r="BK37" s="298"/>
      <c r="BL37" s="298"/>
      <c r="BM37" s="298"/>
      <c r="BN37" s="298"/>
      <c r="BO37" s="298"/>
      <c r="BP37" s="298"/>
      <c r="BQ37" s="298"/>
      <c r="BR37" s="298"/>
      <c r="BS37" s="298"/>
      <c r="BT37" s="298"/>
      <c r="BU37" s="298"/>
      <c r="BV37" s="298"/>
      <c r="BW37" s="298"/>
      <c r="BX37" s="298"/>
      <c r="BY37" s="298"/>
      <c r="BZ37" s="298"/>
      <c r="CA37" s="298"/>
      <c r="CB37" s="298"/>
      <c r="CC37" s="298"/>
      <c r="CD37" s="298"/>
      <c r="CE37" s="298"/>
      <c r="CF37" s="298"/>
      <c r="CG37" s="298"/>
      <c r="CH37" s="298"/>
      <c r="CI37" s="298"/>
    </row>
    <row r="38" spans="2:87">
      <c r="B38" s="34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98"/>
      <c r="AS38" s="298"/>
      <c r="AT38" s="298"/>
      <c r="AU38" s="298"/>
      <c r="AV38" s="298"/>
      <c r="AW38" s="298"/>
      <c r="AX38" s="298"/>
      <c r="AY38" s="298"/>
      <c r="AZ38" s="298"/>
      <c r="BA38" s="298"/>
      <c r="BB38" s="298"/>
      <c r="BC38" s="298"/>
      <c r="BD38" s="298"/>
      <c r="BE38" s="298"/>
      <c r="BF38" s="298"/>
      <c r="BG38" s="298"/>
      <c r="BH38" s="298"/>
      <c r="BI38" s="298"/>
      <c r="BJ38" s="298"/>
      <c r="BK38" s="298"/>
      <c r="BL38" s="298"/>
      <c r="BM38" s="298"/>
      <c r="BN38" s="298"/>
      <c r="BO38" s="298"/>
      <c r="BP38" s="298"/>
      <c r="BQ38" s="298"/>
      <c r="BR38" s="298"/>
      <c r="BS38" s="298"/>
      <c r="BT38" s="298"/>
      <c r="BU38" s="298"/>
      <c r="BV38" s="298"/>
      <c r="BW38" s="298"/>
      <c r="BX38" s="298"/>
      <c r="BY38" s="298"/>
      <c r="BZ38" s="298"/>
      <c r="CA38" s="298"/>
      <c r="CB38" s="298"/>
      <c r="CC38" s="298"/>
      <c r="CD38" s="298"/>
      <c r="CE38" s="298"/>
      <c r="CF38" s="298"/>
      <c r="CG38" s="298"/>
      <c r="CH38" s="298"/>
      <c r="CI38" s="298"/>
    </row>
    <row r="39" spans="2:87">
      <c r="B39" s="34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98"/>
      <c r="AS39" s="298"/>
      <c r="AT39" s="298"/>
      <c r="AU39" s="298"/>
      <c r="AV39" s="298"/>
      <c r="AW39" s="298"/>
      <c r="AX39" s="298"/>
      <c r="AY39" s="298"/>
      <c r="AZ39" s="298"/>
      <c r="BA39" s="298"/>
      <c r="BB39" s="298"/>
      <c r="BC39" s="298"/>
      <c r="BD39" s="298"/>
      <c r="BE39" s="298"/>
      <c r="BF39" s="298"/>
      <c r="BG39" s="298"/>
      <c r="BH39" s="298"/>
      <c r="BI39" s="298"/>
      <c r="BJ39" s="298"/>
      <c r="BK39" s="298"/>
      <c r="BL39" s="298"/>
      <c r="BM39" s="298"/>
      <c r="BN39" s="298"/>
      <c r="BO39" s="298"/>
      <c r="BP39" s="298"/>
      <c r="BQ39" s="298"/>
      <c r="BR39" s="298"/>
      <c r="BS39" s="298"/>
      <c r="BT39" s="298"/>
      <c r="BU39" s="298"/>
      <c r="BV39" s="298"/>
      <c r="BW39" s="298"/>
      <c r="BX39" s="298"/>
      <c r="BY39" s="298"/>
      <c r="BZ39" s="298"/>
      <c r="CA39" s="298"/>
      <c r="CB39" s="298"/>
      <c r="CC39" s="298"/>
      <c r="CD39" s="298"/>
      <c r="CE39" s="298"/>
      <c r="CF39" s="298"/>
      <c r="CG39" s="298"/>
      <c r="CH39" s="298"/>
      <c r="CI39" s="298"/>
    </row>
    <row r="40" spans="2:87">
      <c r="B40" s="34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98"/>
      <c r="AS40" s="298"/>
      <c r="AT40" s="298"/>
      <c r="AU40" s="298"/>
      <c r="AV40" s="298"/>
      <c r="AW40" s="298"/>
      <c r="AX40" s="298"/>
      <c r="AY40" s="298"/>
      <c r="AZ40" s="298"/>
      <c r="BA40" s="298"/>
      <c r="BB40" s="298"/>
      <c r="BC40" s="298"/>
      <c r="BD40" s="298"/>
      <c r="BE40" s="298"/>
      <c r="BF40" s="298"/>
      <c r="BG40" s="298"/>
      <c r="BH40" s="298"/>
      <c r="BI40" s="298"/>
      <c r="BJ40" s="298"/>
      <c r="BK40" s="298"/>
      <c r="BL40" s="298"/>
      <c r="BM40" s="298"/>
      <c r="BN40" s="298"/>
      <c r="BO40" s="298"/>
      <c r="BP40" s="298"/>
      <c r="BQ40" s="298"/>
      <c r="BR40" s="298"/>
      <c r="BS40" s="298"/>
      <c r="BT40" s="298"/>
      <c r="BU40" s="298"/>
      <c r="BV40" s="298"/>
      <c r="BW40" s="298"/>
      <c r="BX40" s="298"/>
      <c r="BY40" s="298"/>
      <c r="BZ40" s="298"/>
      <c r="CA40" s="298"/>
      <c r="CB40" s="298"/>
      <c r="CC40" s="298"/>
      <c r="CD40" s="298"/>
      <c r="CE40" s="298"/>
      <c r="CF40" s="298"/>
      <c r="CG40" s="298"/>
      <c r="CH40" s="298"/>
      <c r="CI40" s="298"/>
    </row>
    <row r="41" spans="2:87">
      <c r="B41" s="34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220"/>
      <c r="AN41" s="220"/>
      <c r="AO41" s="220"/>
      <c r="AP41" s="220"/>
      <c r="AQ41" s="220"/>
      <c r="AR41" s="298"/>
      <c r="AS41" s="298"/>
      <c r="AT41" s="298"/>
      <c r="AU41" s="298"/>
      <c r="AV41" s="298"/>
      <c r="AW41" s="298"/>
      <c r="AX41" s="298"/>
      <c r="AY41" s="298"/>
      <c r="AZ41" s="298"/>
      <c r="BA41" s="298"/>
      <c r="BB41" s="298"/>
      <c r="BC41" s="298"/>
      <c r="BD41" s="298"/>
      <c r="BE41" s="298"/>
      <c r="BF41" s="298"/>
      <c r="BG41" s="298"/>
      <c r="BH41" s="298"/>
      <c r="BI41" s="298"/>
      <c r="BJ41" s="298"/>
      <c r="BK41" s="298"/>
      <c r="BL41" s="298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8"/>
      <c r="BX41" s="298"/>
      <c r="BY41" s="298"/>
      <c r="BZ41" s="298"/>
      <c r="CA41" s="298"/>
      <c r="CB41" s="298"/>
      <c r="CC41" s="298"/>
      <c r="CD41" s="298"/>
      <c r="CE41" s="298"/>
      <c r="CF41" s="298"/>
      <c r="CG41" s="298"/>
      <c r="CH41" s="298"/>
      <c r="CI41" s="298"/>
    </row>
    <row r="42" spans="2:87">
      <c r="B42" s="34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98"/>
      <c r="AS42" s="298"/>
      <c r="AT42" s="298"/>
      <c r="AU42" s="298"/>
      <c r="AV42" s="298"/>
      <c r="AW42" s="298"/>
      <c r="AX42" s="298"/>
      <c r="AY42" s="298"/>
      <c r="AZ42" s="298"/>
      <c r="BA42" s="298"/>
      <c r="BB42" s="298"/>
      <c r="BC42" s="298"/>
      <c r="BD42" s="298"/>
      <c r="BE42" s="298"/>
      <c r="BF42" s="298"/>
      <c r="BG42" s="298"/>
      <c r="BH42" s="298"/>
      <c r="BI42" s="298"/>
      <c r="BJ42" s="298"/>
      <c r="BK42" s="298"/>
      <c r="BL42" s="298"/>
      <c r="BM42" s="298"/>
      <c r="BN42" s="298"/>
      <c r="BO42" s="298"/>
      <c r="BP42" s="298"/>
      <c r="BQ42" s="298"/>
      <c r="BR42" s="298"/>
      <c r="BS42" s="298"/>
      <c r="BT42" s="298"/>
      <c r="BU42" s="298"/>
      <c r="BV42" s="298"/>
      <c r="BW42" s="298"/>
      <c r="BX42" s="298"/>
      <c r="BY42" s="298"/>
      <c r="BZ42" s="298"/>
      <c r="CA42" s="298"/>
      <c r="CB42" s="298"/>
      <c r="CC42" s="298"/>
      <c r="CD42" s="298"/>
      <c r="CE42" s="298"/>
      <c r="CF42" s="298"/>
      <c r="CG42" s="298"/>
      <c r="CH42" s="298"/>
      <c r="CI42" s="298"/>
    </row>
    <row r="43" spans="2:87">
      <c r="B43" s="34"/>
      <c r="C43" s="298"/>
      <c r="D43" s="298"/>
      <c r="E43" s="298"/>
      <c r="F43" s="298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  <c r="AB43" s="298"/>
      <c r="AC43" s="298"/>
      <c r="AD43" s="298"/>
      <c r="AE43" s="298"/>
      <c r="AF43" s="298"/>
      <c r="AG43" s="298"/>
      <c r="AH43" s="298"/>
      <c r="AI43" s="298"/>
      <c r="AJ43" s="298"/>
      <c r="AK43" s="298"/>
      <c r="AL43" s="298"/>
      <c r="AM43" s="298"/>
      <c r="AN43" s="298"/>
      <c r="AO43" s="298"/>
      <c r="AP43" s="298"/>
      <c r="AQ43" s="298"/>
      <c r="AR43" s="298"/>
      <c r="AS43" s="298"/>
      <c r="AT43" s="298"/>
      <c r="AU43" s="298"/>
      <c r="AV43" s="298"/>
      <c r="AW43" s="298"/>
      <c r="AX43" s="298"/>
      <c r="AY43" s="298"/>
      <c r="AZ43" s="298"/>
      <c r="BA43" s="298"/>
      <c r="BB43" s="298"/>
      <c r="BC43" s="298"/>
      <c r="BD43" s="298"/>
      <c r="BE43" s="298"/>
      <c r="BF43" s="298"/>
      <c r="BG43" s="298"/>
      <c r="BH43" s="298"/>
      <c r="BI43" s="298"/>
      <c r="BJ43" s="298"/>
      <c r="BK43" s="298"/>
      <c r="BL43" s="298"/>
      <c r="BM43" s="298"/>
      <c r="BN43" s="298"/>
      <c r="BO43" s="298"/>
      <c r="BP43" s="298"/>
      <c r="BQ43" s="298"/>
      <c r="BR43" s="298"/>
      <c r="BS43" s="298"/>
      <c r="BT43" s="298"/>
      <c r="BU43" s="298"/>
      <c r="BV43" s="298"/>
      <c r="BW43" s="298"/>
      <c r="BX43" s="298"/>
      <c r="BY43" s="298"/>
      <c r="BZ43" s="298"/>
      <c r="CA43" s="298"/>
      <c r="CB43" s="298"/>
      <c r="CC43" s="298"/>
      <c r="CD43" s="298"/>
      <c r="CE43" s="298"/>
      <c r="CF43" s="298"/>
      <c r="CG43" s="298"/>
      <c r="CH43" s="298"/>
      <c r="CI43" s="298"/>
    </row>
    <row r="44" spans="2:87">
      <c r="B44" s="34"/>
      <c r="C44" s="298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  <c r="AB44" s="298"/>
      <c r="AC44" s="298"/>
      <c r="AD44" s="298"/>
      <c r="AE44" s="298"/>
      <c r="AF44" s="298"/>
      <c r="AG44" s="298"/>
      <c r="AH44" s="298"/>
      <c r="AI44" s="298"/>
      <c r="AJ44" s="298"/>
      <c r="AK44" s="298"/>
      <c r="AL44" s="298"/>
      <c r="AM44" s="298"/>
      <c r="AN44" s="298"/>
      <c r="AO44" s="298"/>
      <c r="AP44" s="298"/>
      <c r="AQ44" s="298"/>
      <c r="AR44" s="298"/>
      <c r="AS44" s="298"/>
      <c r="AT44" s="298"/>
      <c r="AU44" s="298"/>
      <c r="AV44" s="298"/>
      <c r="AW44" s="298"/>
      <c r="AX44" s="298"/>
      <c r="AY44" s="298"/>
      <c r="AZ44" s="298"/>
      <c r="BA44" s="298"/>
      <c r="BB44" s="298"/>
      <c r="BC44" s="298"/>
      <c r="BD44" s="298"/>
      <c r="BE44" s="298"/>
      <c r="BF44" s="298"/>
      <c r="BG44" s="298"/>
      <c r="BH44" s="298"/>
      <c r="BI44" s="298"/>
      <c r="BJ44" s="298"/>
      <c r="BK44" s="298"/>
      <c r="BL44" s="298"/>
      <c r="BM44" s="298"/>
      <c r="BN44" s="298"/>
      <c r="BO44" s="298"/>
      <c r="BP44" s="298"/>
      <c r="BQ44" s="298"/>
      <c r="BR44" s="298"/>
      <c r="BS44" s="298"/>
      <c r="BT44" s="298"/>
      <c r="BU44" s="298"/>
      <c r="BV44" s="298"/>
      <c r="BW44" s="298"/>
      <c r="BX44" s="298"/>
      <c r="BY44" s="298"/>
      <c r="BZ44" s="298"/>
      <c r="CA44" s="298"/>
      <c r="CB44" s="298"/>
      <c r="CC44" s="298"/>
      <c r="CD44" s="298"/>
      <c r="CE44" s="298"/>
      <c r="CF44" s="298"/>
      <c r="CG44" s="298"/>
      <c r="CH44" s="298"/>
      <c r="CI44" s="298"/>
    </row>
    <row r="45" spans="2:87">
      <c r="B45" s="34"/>
      <c r="C45" s="298"/>
      <c r="D45" s="298"/>
      <c r="E45" s="298"/>
      <c r="F45" s="298"/>
      <c r="G45" s="298"/>
      <c r="H45" s="298"/>
      <c r="I45" s="298"/>
      <c r="J45" s="298"/>
      <c r="K45" s="298"/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8"/>
      <c r="AV45" s="298"/>
      <c r="AW45" s="298"/>
      <c r="AX45" s="298"/>
      <c r="AY45" s="298"/>
      <c r="AZ45" s="298"/>
      <c r="BA45" s="298"/>
      <c r="BB45" s="298"/>
      <c r="BC45" s="298"/>
      <c r="BD45" s="298"/>
      <c r="BE45" s="298"/>
      <c r="BF45" s="298"/>
      <c r="BG45" s="298"/>
      <c r="BH45" s="298"/>
      <c r="BI45" s="298"/>
      <c r="BJ45" s="298"/>
      <c r="BK45" s="298"/>
      <c r="BL45" s="298"/>
      <c r="BM45" s="298"/>
      <c r="BN45" s="298"/>
      <c r="BO45" s="298"/>
      <c r="BP45" s="298"/>
      <c r="BQ45" s="298"/>
      <c r="BR45" s="298"/>
      <c r="BS45" s="298"/>
      <c r="BT45" s="298"/>
      <c r="BU45" s="298"/>
      <c r="BV45" s="298"/>
      <c r="BW45" s="298"/>
      <c r="BX45" s="298"/>
      <c r="BY45" s="298"/>
      <c r="BZ45" s="298"/>
      <c r="CA45" s="298"/>
      <c r="CB45" s="298"/>
      <c r="CC45" s="298"/>
      <c r="CD45" s="298"/>
      <c r="CE45" s="298"/>
      <c r="CF45" s="298"/>
      <c r="CG45" s="298"/>
      <c r="CH45" s="298"/>
      <c r="CI45" s="298"/>
    </row>
    <row r="46" spans="2:87">
      <c r="B46" s="34"/>
      <c r="C46" s="298"/>
      <c r="D46" s="298"/>
      <c r="E46" s="298"/>
      <c r="F46" s="298"/>
      <c r="G46" s="298"/>
      <c r="H46" s="298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  <c r="AB46" s="298"/>
      <c r="AC46" s="298"/>
      <c r="AD46" s="298"/>
      <c r="AE46" s="298"/>
      <c r="AF46" s="298"/>
      <c r="AG46" s="298"/>
      <c r="AH46" s="298"/>
      <c r="AI46" s="298"/>
      <c r="AJ46" s="298"/>
      <c r="AK46" s="298"/>
      <c r="AL46" s="298"/>
      <c r="AM46" s="298"/>
      <c r="AN46" s="298"/>
      <c r="AO46" s="298"/>
      <c r="AP46" s="298"/>
      <c r="AQ46" s="298"/>
      <c r="AR46" s="298"/>
      <c r="AS46" s="298"/>
      <c r="AT46" s="298"/>
      <c r="AU46" s="298"/>
      <c r="AV46" s="298"/>
      <c r="AW46" s="298"/>
      <c r="AX46" s="298"/>
      <c r="AY46" s="298"/>
      <c r="AZ46" s="298"/>
      <c r="BA46" s="298"/>
      <c r="BB46" s="298"/>
      <c r="BC46" s="298"/>
      <c r="BD46" s="298"/>
      <c r="BE46" s="298"/>
      <c r="BF46" s="298"/>
      <c r="BG46" s="298"/>
      <c r="BH46" s="298"/>
      <c r="BI46" s="298"/>
      <c r="BJ46" s="298"/>
      <c r="BK46" s="298"/>
      <c r="BL46" s="298"/>
      <c r="BM46" s="298"/>
      <c r="BN46" s="298"/>
      <c r="BO46" s="298"/>
      <c r="BP46" s="298"/>
      <c r="BQ46" s="298"/>
      <c r="BR46" s="298"/>
      <c r="BS46" s="298"/>
      <c r="BT46" s="298"/>
      <c r="BU46" s="298"/>
      <c r="BV46" s="298"/>
      <c r="BW46" s="298"/>
      <c r="BX46" s="298"/>
      <c r="BY46" s="298"/>
      <c r="BZ46" s="298"/>
      <c r="CA46" s="298"/>
      <c r="CB46" s="298"/>
      <c r="CC46" s="298"/>
      <c r="CD46" s="298"/>
      <c r="CE46" s="298"/>
      <c r="CF46" s="298"/>
      <c r="CG46" s="298"/>
      <c r="CH46" s="298"/>
      <c r="CI46" s="298"/>
    </row>
    <row r="47" spans="2:87">
      <c r="B47" s="34"/>
      <c r="C47" s="298"/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B47" s="298"/>
      <c r="AC47" s="298"/>
      <c r="AD47" s="298"/>
      <c r="AE47" s="298"/>
      <c r="AF47" s="298"/>
      <c r="AG47" s="298"/>
      <c r="AH47" s="298"/>
      <c r="AI47" s="298"/>
      <c r="AJ47" s="298"/>
      <c r="AK47" s="298"/>
      <c r="AL47" s="298"/>
      <c r="AM47" s="298"/>
      <c r="AN47" s="298"/>
      <c r="AO47" s="298"/>
      <c r="AP47" s="298"/>
      <c r="AQ47" s="298"/>
      <c r="AR47" s="298"/>
      <c r="AS47" s="298"/>
      <c r="AT47" s="298"/>
      <c r="AU47" s="298"/>
      <c r="AV47" s="298"/>
      <c r="AW47" s="298"/>
      <c r="AX47" s="298"/>
      <c r="AY47" s="298"/>
      <c r="AZ47" s="298"/>
      <c r="BA47" s="298"/>
      <c r="BB47" s="298"/>
      <c r="BC47" s="298"/>
      <c r="BD47" s="298"/>
      <c r="BE47" s="298"/>
      <c r="BF47" s="298"/>
      <c r="BG47" s="298"/>
      <c r="BH47" s="298"/>
      <c r="BI47" s="298"/>
      <c r="BJ47" s="298"/>
      <c r="BK47" s="298"/>
      <c r="BL47" s="298"/>
      <c r="BM47" s="298"/>
      <c r="BN47" s="298"/>
      <c r="BO47" s="298"/>
      <c r="BP47" s="298"/>
      <c r="BQ47" s="298"/>
      <c r="BR47" s="298"/>
      <c r="BS47" s="298"/>
      <c r="BT47" s="298"/>
      <c r="BU47" s="298"/>
      <c r="BV47" s="298"/>
      <c r="BW47" s="298"/>
      <c r="BX47" s="298"/>
      <c r="BY47" s="298"/>
      <c r="BZ47" s="298"/>
      <c r="CA47" s="298"/>
      <c r="CB47" s="298"/>
      <c r="CC47" s="298"/>
      <c r="CD47" s="298"/>
      <c r="CE47" s="298"/>
      <c r="CF47" s="298"/>
      <c r="CG47" s="298"/>
      <c r="CH47" s="298"/>
      <c r="CI47" s="298"/>
    </row>
    <row r="48" spans="2:87">
      <c r="B48" s="34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98"/>
      <c r="AS48" s="298"/>
      <c r="AT48" s="298"/>
      <c r="AU48" s="298"/>
      <c r="AV48" s="298"/>
      <c r="AW48" s="298"/>
      <c r="AX48" s="298"/>
      <c r="AY48" s="298"/>
      <c r="AZ48" s="298"/>
      <c r="BA48" s="298"/>
      <c r="BB48" s="298"/>
      <c r="BC48" s="298"/>
      <c r="BD48" s="298"/>
      <c r="BE48" s="298"/>
      <c r="BF48" s="298"/>
      <c r="BG48" s="298"/>
      <c r="BH48" s="298"/>
      <c r="BI48" s="298"/>
      <c r="BJ48" s="298"/>
      <c r="BK48" s="298"/>
      <c r="BL48" s="298"/>
      <c r="BM48" s="298"/>
      <c r="BN48" s="298"/>
      <c r="BO48" s="298"/>
      <c r="BP48" s="298"/>
      <c r="BQ48" s="298"/>
      <c r="BR48" s="298"/>
      <c r="BS48" s="298"/>
      <c r="BT48" s="298"/>
      <c r="BU48" s="298"/>
      <c r="BV48" s="298"/>
      <c r="BW48" s="298"/>
      <c r="BX48" s="298"/>
      <c r="BY48" s="298"/>
      <c r="BZ48" s="298"/>
      <c r="CA48" s="298"/>
      <c r="CB48" s="298"/>
      <c r="CC48" s="298"/>
      <c r="CD48" s="298"/>
      <c r="CE48" s="298"/>
      <c r="CF48" s="298"/>
      <c r="CG48" s="298"/>
      <c r="CH48" s="298"/>
      <c r="CI48" s="298"/>
    </row>
    <row r="49" spans="2:87">
      <c r="B49" s="34"/>
      <c r="C49" s="298"/>
      <c r="D49" s="298"/>
      <c r="E49" s="298"/>
      <c r="F49" s="298"/>
      <c r="G49" s="298"/>
      <c r="H49" s="298"/>
      <c r="I49" s="298"/>
      <c r="J49" s="298"/>
      <c r="K49" s="298"/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  <c r="AB49" s="298"/>
      <c r="AC49" s="298"/>
      <c r="AD49" s="298"/>
      <c r="AE49" s="298"/>
      <c r="AF49" s="298"/>
      <c r="AG49" s="298"/>
      <c r="AH49" s="298"/>
      <c r="AI49" s="298"/>
      <c r="AJ49" s="298"/>
      <c r="AK49" s="298"/>
      <c r="AL49" s="298"/>
      <c r="AM49" s="298"/>
      <c r="AN49" s="298"/>
      <c r="AO49" s="298"/>
      <c r="AP49" s="298"/>
      <c r="AQ49" s="298"/>
      <c r="AR49" s="298"/>
      <c r="AS49" s="298"/>
      <c r="AT49" s="298"/>
      <c r="AU49" s="298"/>
      <c r="AV49" s="298"/>
      <c r="AW49" s="298"/>
      <c r="AX49" s="298"/>
      <c r="AY49" s="298"/>
      <c r="AZ49" s="298"/>
      <c r="BA49" s="298"/>
      <c r="BB49" s="298"/>
      <c r="BC49" s="298"/>
      <c r="BD49" s="298"/>
      <c r="BE49" s="298"/>
      <c r="BF49" s="298"/>
      <c r="BG49" s="298"/>
      <c r="BH49" s="298"/>
      <c r="BI49" s="298"/>
      <c r="BJ49" s="298"/>
      <c r="BK49" s="298"/>
      <c r="BL49" s="298"/>
      <c r="BM49" s="298"/>
      <c r="BN49" s="298"/>
      <c r="BO49" s="298"/>
      <c r="BP49" s="298"/>
      <c r="BQ49" s="298"/>
      <c r="BR49" s="298"/>
      <c r="BS49" s="298"/>
      <c r="BT49" s="298"/>
      <c r="BU49" s="298"/>
      <c r="BV49" s="298"/>
      <c r="BW49" s="298"/>
      <c r="BX49" s="298"/>
      <c r="BY49" s="298"/>
      <c r="BZ49" s="298"/>
      <c r="CA49" s="298"/>
      <c r="CB49" s="298"/>
      <c r="CC49" s="298"/>
      <c r="CD49" s="298"/>
      <c r="CE49" s="298"/>
      <c r="CF49" s="298"/>
      <c r="CG49" s="298"/>
      <c r="CH49" s="298"/>
      <c r="CI49" s="298"/>
    </row>
    <row r="50" spans="2:87">
      <c r="B50" s="34"/>
      <c r="C50" s="298"/>
      <c r="D50" s="298"/>
      <c r="E50" s="298"/>
      <c r="F50" s="298"/>
      <c r="G50" s="298"/>
      <c r="H50" s="298"/>
      <c r="I50" s="298"/>
      <c r="J50" s="298"/>
      <c r="K50" s="298"/>
      <c r="L50" s="298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8"/>
      <c r="Z50" s="298"/>
      <c r="AB50" s="298"/>
      <c r="AC50" s="298"/>
      <c r="AD50" s="298"/>
      <c r="AE50" s="298"/>
      <c r="AF50" s="298"/>
      <c r="AG50" s="298"/>
      <c r="AH50" s="298"/>
      <c r="AI50" s="298"/>
      <c r="AJ50" s="298"/>
      <c r="AK50" s="298"/>
      <c r="AL50" s="298"/>
      <c r="AM50" s="298"/>
      <c r="AN50" s="298"/>
      <c r="AO50" s="298"/>
      <c r="AP50" s="298"/>
      <c r="AQ50" s="298"/>
      <c r="AR50" s="298"/>
      <c r="AS50" s="298"/>
      <c r="AT50" s="298"/>
      <c r="AU50" s="298"/>
      <c r="AV50" s="298"/>
      <c r="AW50" s="298"/>
      <c r="AX50" s="298"/>
      <c r="AY50" s="298"/>
      <c r="AZ50" s="298"/>
      <c r="BA50" s="298"/>
      <c r="BB50" s="298"/>
      <c r="BC50" s="298"/>
      <c r="BD50" s="298"/>
      <c r="BE50" s="298"/>
      <c r="BF50" s="298"/>
      <c r="BG50" s="298"/>
      <c r="BH50" s="298"/>
      <c r="BI50" s="298"/>
      <c r="BJ50" s="298"/>
      <c r="BK50" s="298"/>
      <c r="BL50" s="298"/>
      <c r="BM50" s="298"/>
      <c r="BN50" s="298"/>
      <c r="BO50" s="298"/>
      <c r="BP50" s="298"/>
      <c r="BQ50" s="298"/>
      <c r="BR50" s="298"/>
      <c r="BS50" s="298"/>
      <c r="BT50" s="298"/>
      <c r="BU50" s="298"/>
      <c r="BV50" s="298"/>
      <c r="BW50" s="298"/>
      <c r="BX50" s="298"/>
      <c r="BY50" s="298"/>
      <c r="BZ50" s="298"/>
      <c r="CA50" s="298"/>
      <c r="CB50" s="298"/>
      <c r="CC50" s="298"/>
      <c r="CD50" s="298"/>
      <c r="CE50" s="298"/>
      <c r="CF50" s="298"/>
      <c r="CG50" s="298"/>
      <c r="CH50" s="298"/>
      <c r="CI50" s="298"/>
    </row>
    <row r="51" spans="2:87">
      <c r="B51" s="34"/>
      <c r="C51" s="298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  <c r="AB51" s="298"/>
      <c r="AC51" s="298"/>
      <c r="AD51" s="298"/>
      <c r="AE51" s="298"/>
      <c r="AF51" s="298"/>
      <c r="AG51" s="298"/>
      <c r="AH51" s="298"/>
      <c r="AI51" s="298"/>
      <c r="AJ51" s="298"/>
      <c r="AK51" s="298"/>
      <c r="AL51" s="298"/>
      <c r="AM51" s="298"/>
      <c r="AN51" s="298"/>
      <c r="AO51" s="298"/>
      <c r="AP51" s="298"/>
      <c r="AQ51" s="298"/>
      <c r="AR51" s="298"/>
      <c r="AS51" s="298"/>
      <c r="AT51" s="298"/>
      <c r="AU51" s="298"/>
      <c r="AV51" s="298"/>
      <c r="AW51" s="298"/>
      <c r="AX51" s="298"/>
      <c r="AY51" s="298"/>
      <c r="AZ51" s="298"/>
      <c r="BA51" s="298"/>
      <c r="BB51" s="298"/>
      <c r="BC51" s="298"/>
      <c r="BD51" s="298"/>
      <c r="BE51" s="298"/>
      <c r="BF51" s="298"/>
      <c r="BG51" s="298"/>
      <c r="BH51" s="298"/>
      <c r="BI51" s="298"/>
      <c r="BJ51" s="298"/>
      <c r="BK51" s="298"/>
      <c r="BL51" s="298"/>
      <c r="BM51" s="298"/>
      <c r="BN51" s="298"/>
      <c r="BO51" s="298"/>
      <c r="BP51" s="298"/>
      <c r="BQ51" s="298"/>
      <c r="BR51" s="298"/>
      <c r="BS51" s="298"/>
      <c r="BT51" s="298"/>
      <c r="BU51" s="298"/>
      <c r="BV51" s="298"/>
      <c r="BW51" s="298"/>
      <c r="BX51" s="298"/>
      <c r="BY51" s="298"/>
      <c r="BZ51" s="298"/>
      <c r="CA51" s="298"/>
      <c r="CB51" s="298"/>
      <c r="CC51" s="298"/>
      <c r="CD51" s="298"/>
      <c r="CE51" s="298"/>
      <c r="CF51" s="298"/>
      <c r="CG51" s="298"/>
      <c r="CH51" s="298"/>
      <c r="CI51" s="298"/>
    </row>
    <row r="52" spans="2:87">
      <c r="B52" s="34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  <c r="AB52" s="298"/>
      <c r="AC52" s="298"/>
      <c r="AD52" s="298"/>
      <c r="AE52" s="298"/>
      <c r="AF52" s="298"/>
      <c r="AG52" s="298"/>
      <c r="AH52" s="298"/>
      <c r="AI52" s="298"/>
      <c r="AJ52" s="298"/>
      <c r="AK52" s="298"/>
      <c r="AL52" s="298"/>
      <c r="AM52" s="298"/>
      <c r="AN52" s="298"/>
      <c r="AO52" s="298"/>
      <c r="AP52" s="298"/>
      <c r="AQ52" s="298"/>
      <c r="AR52" s="298"/>
      <c r="AS52" s="298"/>
      <c r="AT52" s="298"/>
      <c r="AU52" s="298"/>
      <c r="AV52" s="298"/>
      <c r="AW52" s="298"/>
      <c r="AX52" s="298"/>
      <c r="AY52" s="298"/>
      <c r="AZ52" s="298"/>
      <c r="BA52" s="298"/>
      <c r="BB52" s="298"/>
      <c r="BC52" s="298"/>
      <c r="BD52" s="298"/>
      <c r="BE52" s="298"/>
      <c r="BF52" s="298"/>
      <c r="BG52" s="298"/>
      <c r="BH52" s="298"/>
      <c r="BI52" s="298"/>
      <c r="BJ52" s="298"/>
      <c r="BK52" s="298"/>
      <c r="BL52" s="298"/>
      <c r="BM52" s="298"/>
      <c r="BN52" s="298"/>
      <c r="BO52" s="298"/>
      <c r="BP52" s="298"/>
      <c r="BQ52" s="298"/>
      <c r="BR52" s="298"/>
      <c r="BS52" s="298"/>
      <c r="BT52" s="298"/>
      <c r="BU52" s="298"/>
      <c r="BV52" s="298"/>
      <c r="BW52" s="298"/>
      <c r="BX52" s="298"/>
      <c r="BY52" s="298"/>
      <c r="BZ52" s="298"/>
      <c r="CA52" s="298"/>
      <c r="CB52" s="298"/>
      <c r="CC52" s="298"/>
      <c r="CD52" s="298"/>
      <c r="CE52" s="298"/>
      <c r="CF52" s="298"/>
      <c r="CG52" s="298"/>
      <c r="CH52" s="298"/>
      <c r="CI52" s="298"/>
    </row>
    <row r="53" spans="2:87" s="298" customFormat="1">
      <c r="B53" s="34"/>
    </row>
    <row r="54" spans="2:87" s="298" customFormat="1">
      <c r="B54" s="34"/>
    </row>
    <row r="55" spans="2:87" s="298" customFormat="1">
      <c r="B55" s="34"/>
    </row>
    <row r="56" spans="2:87" s="298" customFormat="1">
      <c r="B56" s="34"/>
      <c r="G56" s="416"/>
      <c r="H56" s="416"/>
    </row>
    <row r="57" spans="2:87" s="298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87" s="298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87" s="298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87" s="298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87" s="298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87" s="298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87" s="298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87" s="298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s="298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s="298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s="298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s="298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s="298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s="298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s="298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s="298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s="298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s="298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s="298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s="298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s="298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4" s="298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4" s="298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4" s="298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298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298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298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298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298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298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298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298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298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298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298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298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298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298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298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298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298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298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298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298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298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298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298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298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298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298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298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298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298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298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298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298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298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298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298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298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298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298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298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298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298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298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298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298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298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298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298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298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298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298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298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298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298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298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298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298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298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298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298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298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298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298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298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298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298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298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298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298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298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298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298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298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298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298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298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298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298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298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298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298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298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298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298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298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298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298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298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298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298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298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298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298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298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298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298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298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298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298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298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298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298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298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298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298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298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298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298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298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298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298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298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298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298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298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298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298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298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298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298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298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298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298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298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298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298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298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298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298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298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298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298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298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298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298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298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298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298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298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298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298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298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298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298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298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298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298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298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298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298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298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298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298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298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298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298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298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298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298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298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298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298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298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298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298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298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298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298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298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298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298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298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298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298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298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298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298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298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298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298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298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298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298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298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298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298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298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298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298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298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298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298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298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298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298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298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298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298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298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298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298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298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298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298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298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298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298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298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298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298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298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298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298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298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298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298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298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298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298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298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298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298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298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298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298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298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298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298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298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298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298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298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298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298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298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298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298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298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298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298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298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298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298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298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298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298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298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298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298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298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298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298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298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298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298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298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298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298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298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298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298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298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298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298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298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298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298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298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298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298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298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298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298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298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298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298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298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298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298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298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298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298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298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298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298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298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298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298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298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298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298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298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298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298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298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298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298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298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298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298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298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298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298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298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298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298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298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298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298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298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298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298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298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298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298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298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298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298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298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298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298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298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298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298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298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298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298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298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298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298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298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298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298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298" customFormat="1">
      <c r="B413" s="330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298" customFormat="1">
      <c r="B414" s="330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298" customFormat="1">
      <c r="B415" s="330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298" customFormat="1">
      <c r="B416" s="330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298" customFormat="1">
      <c r="B417" s="330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298" customFormat="1">
      <c r="B418" s="330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298" customFormat="1">
      <c r="B419" s="330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298" customFormat="1">
      <c r="B420" s="330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298" customFormat="1">
      <c r="B421" s="330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298" customFormat="1">
      <c r="B422" s="330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298" customFormat="1">
      <c r="B423" s="330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298" customFormat="1">
      <c r="B424" s="330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298" customFormat="1">
      <c r="B425" s="330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298" customFormat="1">
      <c r="B426" s="330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298" customFormat="1">
      <c r="B427" s="330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298" customFormat="1">
      <c r="B428" s="330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298" customFormat="1">
      <c r="B429" s="330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298" customFormat="1">
      <c r="B430" s="330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298" customFormat="1">
      <c r="B431" s="330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298" customFormat="1">
      <c r="B432" s="330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298" customFormat="1">
      <c r="B433" s="330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298" customFormat="1">
      <c r="B434" s="330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298" customFormat="1">
      <c r="B435" s="330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298" customFormat="1">
      <c r="B436" s="330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298" customFormat="1">
      <c r="B437" s="330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298" customFormat="1">
      <c r="B438" s="330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298" customFormat="1">
      <c r="B439" s="330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298" customFormat="1">
      <c r="B440" s="330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298" customFormat="1">
      <c r="B441" s="330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298" customFormat="1">
      <c r="B442" s="330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298" customFormat="1">
      <c r="B443" s="330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298" customFormat="1">
      <c r="B444" s="330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298" customFormat="1">
      <c r="B445" s="330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298" customFormat="1">
      <c r="B446" s="330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298" customFormat="1">
      <c r="B447" s="330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298" customFormat="1">
      <c r="B448" s="330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298" customFormat="1">
      <c r="B449" s="330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298" customFormat="1">
      <c r="B450" s="330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298" customFormat="1">
      <c r="B451" s="330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298" customFormat="1">
      <c r="B452" s="330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298" customFormat="1">
      <c r="B453" s="330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298" customFormat="1">
      <c r="B454" s="330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298" customFormat="1">
      <c r="B455" s="330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298" customFormat="1">
      <c r="B456" s="330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298" customFormat="1">
      <c r="B457" s="330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298" customFormat="1">
      <c r="B458" s="330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298" customFormat="1">
      <c r="B459" s="330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298" customFormat="1">
      <c r="B460" s="330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298" customFormat="1">
      <c r="B461" s="330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298" customFormat="1">
      <c r="B462" s="330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298" customFormat="1">
      <c r="B463" s="330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298" customFormat="1">
      <c r="B464" s="330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298" customFormat="1">
      <c r="B465" s="330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298" customFormat="1">
      <c r="B466" s="330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298" customFormat="1">
      <c r="B467" s="330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298" customFormat="1">
      <c r="B468" s="330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298" customFormat="1">
      <c r="B469" s="330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298" customFormat="1">
      <c r="B470" s="330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298" customFormat="1">
      <c r="B471" s="330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298" customFormat="1">
      <c r="B472" s="330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298" customFormat="1">
      <c r="B473" s="330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298" customFormat="1">
      <c r="B474" s="330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298" customFormat="1">
      <c r="B475" s="330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298" customFormat="1">
      <c r="B476" s="330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298" customFormat="1">
      <c r="B477" s="330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298" customFormat="1">
      <c r="B478" s="330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298" customFormat="1">
      <c r="B479" s="330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298" customFormat="1">
      <c r="B480" s="330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298" customFormat="1">
      <c r="B481" s="330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298" customFormat="1">
      <c r="B482" s="330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298" customFormat="1">
      <c r="B483" s="330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298" customFormat="1">
      <c r="B484" s="330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298" customFormat="1">
      <c r="B485" s="330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298" customFormat="1">
      <c r="B486" s="330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298" customFormat="1">
      <c r="B487" s="330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298" customFormat="1">
      <c r="B488" s="330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298" customFormat="1">
      <c r="B489" s="330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298" customFormat="1">
      <c r="B490" s="330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298" customFormat="1">
      <c r="B491" s="330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298" customFormat="1">
      <c r="B492" s="330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298" customFormat="1">
      <c r="B493" s="330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298" customFormat="1">
      <c r="B494" s="330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298" customFormat="1">
      <c r="B495" s="330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298" customFormat="1">
      <c r="B496" s="330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298" customFormat="1">
      <c r="B497" s="330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51"/>
  <sheetViews>
    <sheetView showGridLines="0" zoomScale="90" zoomScaleNormal="90" workbookViewId="0">
      <pane xSplit="2" ySplit="8" topLeftCell="C9" activePane="bottomRight" state="frozen"/>
      <selection pane="topRight" activeCell="E1" sqref="E1"/>
      <selection pane="bottomLeft" activeCell="A9" sqref="A9"/>
      <selection pane="bottomRight" activeCell="AS30" sqref="AS30"/>
    </sheetView>
  </sheetViews>
  <sheetFormatPr defaultColWidth="9.109375" defaultRowHeight="13.8"/>
  <cols>
    <col min="1" max="1" width="2.88671875" style="298" customWidth="1"/>
    <col min="2" max="2" width="67.33203125" style="299" customWidth="1"/>
    <col min="3" max="26" width="12.77734375" style="299" customWidth="1"/>
    <col min="27" max="27" width="12.77734375" style="298" customWidth="1"/>
    <col min="28" max="43" width="12.77734375" style="299" customWidth="1"/>
    <col min="44" max="16384" width="9.109375" style="299"/>
  </cols>
  <sheetData>
    <row r="1" spans="1:44">
      <c r="A1" s="27"/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332"/>
    </row>
    <row r="2" spans="1:44">
      <c r="A2" s="27"/>
      <c r="B2" s="331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52"/>
      <c r="AB2" s="298"/>
      <c r="AC2" s="298"/>
      <c r="AD2" s="298"/>
      <c r="AE2" s="298"/>
      <c r="AF2" s="298"/>
      <c r="AG2" s="298"/>
      <c r="AH2" s="298"/>
      <c r="AI2" s="298"/>
      <c r="AJ2" s="298"/>
      <c r="AK2" s="298"/>
      <c r="AL2" s="298"/>
      <c r="AM2" s="298"/>
      <c r="AN2" s="298"/>
      <c r="AO2" s="298"/>
      <c r="AP2" s="298"/>
      <c r="AQ2" s="298"/>
    </row>
    <row r="3" spans="1:44" s="320" customFormat="1" ht="11.4" customHeight="1">
      <c r="A3" s="319"/>
      <c r="B3" s="430" t="s">
        <v>382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33"/>
      <c r="P3" s="333"/>
      <c r="Q3" s="333"/>
      <c r="R3" s="333"/>
      <c r="S3" s="333"/>
      <c r="T3" s="333"/>
      <c r="U3" s="333"/>
      <c r="V3" s="334"/>
      <c r="W3" s="334"/>
      <c r="X3" s="334"/>
      <c r="Y3" s="334"/>
      <c r="Z3" s="334"/>
      <c r="AA3" s="319"/>
      <c r="AB3" s="319"/>
      <c r="AC3" s="319"/>
      <c r="AD3" s="319"/>
      <c r="AE3" s="319"/>
      <c r="AF3" s="319"/>
      <c r="AG3" s="319"/>
      <c r="AH3" s="319"/>
      <c r="AI3" s="319"/>
      <c r="AJ3" s="319"/>
      <c r="AK3" s="319"/>
      <c r="AL3" s="319"/>
      <c r="AM3" s="319"/>
      <c r="AN3" s="319"/>
      <c r="AO3" s="319"/>
      <c r="AP3" s="319"/>
      <c r="AQ3" s="319"/>
    </row>
    <row r="4" spans="1:44" s="320" customFormat="1" ht="11.4" customHeight="1">
      <c r="A4" s="319"/>
      <c r="B4" s="43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33"/>
      <c r="P4" s="333"/>
      <c r="Q4" s="333"/>
      <c r="R4" s="333"/>
      <c r="S4" s="333"/>
      <c r="T4" s="333"/>
      <c r="U4" s="333"/>
      <c r="V4" s="334"/>
      <c r="W4" s="334"/>
      <c r="X4" s="334"/>
      <c r="Y4" s="334"/>
      <c r="Z4" s="334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</row>
    <row r="5" spans="1:44">
      <c r="B5" s="431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392"/>
    </row>
    <row r="6" spans="1:44">
      <c r="B6" s="108"/>
      <c r="C6" s="260">
        <f>'T 2.1.3'!C5</f>
        <v>44927</v>
      </c>
      <c r="D6" s="260">
        <f>'T 2.1.3'!D5</f>
        <v>44958</v>
      </c>
      <c r="E6" s="260">
        <f>'T 2.1.3'!E5</f>
        <v>44986</v>
      </c>
      <c r="F6" s="260">
        <f>'T 2.1.3'!F5</f>
        <v>45017</v>
      </c>
      <c r="G6" s="260">
        <f>'T 2.1.3'!G5</f>
        <v>45047</v>
      </c>
      <c r="H6" s="260">
        <f>'T 2.1.3'!H5</f>
        <v>45078</v>
      </c>
      <c r="I6" s="260">
        <f>'T 2.1.3'!I5</f>
        <v>45108</v>
      </c>
      <c r="J6" s="260">
        <f>'T 2.1.3'!J5</f>
        <v>45139</v>
      </c>
      <c r="K6" s="260">
        <f>'T 2.1.3'!K5</f>
        <v>45170</v>
      </c>
      <c r="L6" s="260">
        <f>'T 2.1.3'!L5</f>
        <v>45200</v>
      </c>
      <c r="M6" s="260">
        <f>'T 2.1.3'!M5</f>
        <v>45231</v>
      </c>
      <c r="N6" s="260">
        <f>'T 2.1.3'!N5</f>
        <v>45261</v>
      </c>
      <c r="O6" s="260">
        <f>'T 2.1.3'!O5</f>
        <v>45292</v>
      </c>
      <c r="P6" s="260">
        <f>'T 2.1.3'!P5</f>
        <v>45323</v>
      </c>
      <c r="Q6" s="260">
        <f>'T 2.1.3'!Q5</f>
        <v>45352</v>
      </c>
      <c r="R6" s="260">
        <f>'T 2.1.3'!R5</f>
        <v>45383</v>
      </c>
      <c r="S6" s="260">
        <f>'T 2.1.3'!S5</f>
        <v>45413</v>
      </c>
      <c r="T6" s="260">
        <f>'T 2.1.3'!T5</f>
        <v>45444</v>
      </c>
      <c r="U6" s="260">
        <f>'T 2.1.3'!U5</f>
        <v>45474</v>
      </c>
      <c r="V6" s="260">
        <f>'T 2.1.3'!V5</f>
        <v>45505</v>
      </c>
      <c r="W6" s="260">
        <f>'T 2.1.3'!W5</f>
        <v>45536</v>
      </c>
      <c r="X6" s="260">
        <f>'T 2.1.3'!X5</f>
        <v>45566</v>
      </c>
      <c r="Y6" s="260">
        <f>'T 2.1.3'!Y5</f>
        <v>45597</v>
      </c>
      <c r="Z6" s="260">
        <f>'T 2.1.3'!Z5</f>
        <v>45627</v>
      </c>
      <c r="AA6" s="260">
        <f>'T 2.1.3'!AA5</f>
        <v>45658</v>
      </c>
      <c r="AB6" s="260">
        <f>'T 2.1.3'!AB5</f>
        <v>45689</v>
      </c>
      <c r="AC6" s="260">
        <f>'T 2.1.3'!AC5</f>
        <v>45717</v>
      </c>
      <c r="AD6" s="260">
        <f>'T 2.1.3'!AD5</f>
        <v>45748</v>
      </c>
      <c r="AE6" s="260">
        <f>'T 2.1.3'!AE5</f>
        <v>45778</v>
      </c>
      <c r="AF6" s="260">
        <f>'T 2.1.3'!AF5</f>
        <v>45809</v>
      </c>
      <c r="AG6" s="260">
        <f>'T 2.1.3'!AG5</f>
        <v>45839</v>
      </c>
      <c r="AH6" s="260">
        <f>'T 2.1.3'!AH5</f>
        <v>45870</v>
      </c>
      <c r="AI6" s="260">
        <f>'T 2.1.3'!AI5</f>
        <v>45901</v>
      </c>
      <c r="AJ6" s="260">
        <f>'T 2.1.3'!AJ5</f>
        <v>45931</v>
      </c>
      <c r="AK6" s="260">
        <f>'T 2.1.3'!AK5</f>
        <v>45962</v>
      </c>
      <c r="AL6" s="260">
        <f>'T 2.1.3'!AL5</f>
        <v>45992</v>
      </c>
      <c r="AM6" s="260">
        <f>'T 2.1.3'!AM5</f>
        <v>46023</v>
      </c>
      <c r="AN6" s="260">
        <f>'T 2.1.3'!AN5</f>
        <v>46054</v>
      </c>
      <c r="AO6" s="260">
        <f>'T 2.1.3'!AO5</f>
        <v>46082</v>
      </c>
      <c r="AP6" s="260">
        <f>'T 2.1.3'!AP5</f>
        <v>46113</v>
      </c>
      <c r="AQ6" s="260">
        <f>'T 2.1.3'!AQ5</f>
        <v>46143</v>
      </c>
      <c r="AR6" s="392"/>
    </row>
    <row r="7" spans="1:44" s="320" customFormat="1">
      <c r="A7" s="319"/>
      <c r="B7" s="432"/>
      <c r="C7" s="335"/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5"/>
      <c r="O7" s="336"/>
      <c r="P7" s="336"/>
      <c r="Q7" s="336"/>
      <c r="R7" s="336"/>
      <c r="S7" s="336"/>
      <c r="T7" s="336"/>
      <c r="U7" s="336"/>
      <c r="V7" s="336"/>
      <c r="W7" s="336"/>
      <c r="X7" s="336"/>
      <c r="Y7" s="336"/>
      <c r="Z7" s="337"/>
      <c r="AA7" s="337"/>
      <c r="AB7" s="337"/>
      <c r="AC7" s="337"/>
      <c r="AD7" s="337"/>
      <c r="AE7" s="337"/>
      <c r="AF7" s="337"/>
      <c r="AG7" s="337"/>
      <c r="AH7" s="337"/>
      <c r="AI7" s="337"/>
      <c r="AJ7" s="337"/>
      <c r="AK7" s="337"/>
      <c r="AL7" s="337"/>
      <c r="AM7" s="337"/>
      <c r="AN7" s="337"/>
      <c r="AO7" s="337"/>
      <c r="AP7" s="337"/>
      <c r="AQ7" s="337"/>
      <c r="AR7" s="403"/>
    </row>
    <row r="8" spans="1:44" ht="15.6">
      <c r="B8" s="433" t="s">
        <v>146</v>
      </c>
      <c r="C8" s="75">
        <v>1363.8258105291961</v>
      </c>
      <c r="D8" s="75">
        <v>982.71702747596134</v>
      </c>
      <c r="E8" s="75">
        <v>1337.7527502736382</v>
      </c>
      <c r="F8" s="75">
        <v>1057.1073849277386</v>
      </c>
      <c r="G8" s="75">
        <v>1648.4596259897442</v>
      </c>
      <c r="H8" s="75">
        <v>1353.158772180564</v>
      </c>
      <c r="I8" s="75">
        <v>1526.8541606209856</v>
      </c>
      <c r="J8" s="75">
        <v>1117.8792156230631</v>
      </c>
      <c r="K8" s="75">
        <v>1301.9783886830191</v>
      </c>
      <c r="L8" s="75">
        <v>1601.7706369654916</v>
      </c>
      <c r="M8" s="75">
        <v>1338.7807645990993</v>
      </c>
      <c r="N8" s="75">
        <v>1394.02995383246</v>
      </c>
      <c r="O8" s="75">
        <v>1647.6063705322679</v>
      </c>
      <c r="P8" s="75">
        <v>1886.0034421468745</v>
      </c>
      <c r="Q8" s="75">
        <v>1181.1805428450789</v>
      </c>
      <c r="R8" s="75">
        <v>1412.3919248026575</v>
      </c>
      <c r="S8" s="75">
        <v>1354.0185036523808</v>
      </c>
      <c r="T8" s="75">
        <v>1365.7931989745171</v>
      </c>
      <c r="U8" s="75">
        <v>1167.6274815221416</v>
      </c>
      <c r="V8" s="75">
        <v>712.63516488729965</v>
      </c>
      <c r="W8" s="75">
        <v>2398.9085591671519</v>
      </c>
      <c r="X8" s="75">
        <v>1231.7858978463341</v>
      </c>
      <c r="Y8" s="75">
        <v>1087.8047490412496</v>
      </c>
      <c r="Z8" s="281">
        <v>1086.4495916639762</v>
      </c>
      <c r="AA8" s="281">
        <v>1324.958631323929</v>
      </c>
      <c r="AB8" s="281">
        <v>1539.9171204091599</v>
      </c>
      <c r="AC8" s="281">
        <v>1604.8489226260278</v>
      </c>
      <c r="AD8" s="281">
        <v>1822.3049713722914</v>
      </c>
      <c r="AE8" s="281">
        <v>1373.1130883164508</v>
      </c>
      <c r="AF8" s="281">
        <v>1977.1792508641836</v>
      </c>
      <c r="AG8" s="281">
        <v>1736.8651038601229</v>
      </c>
      <c r="AH8" s="281">
        <v>819.2034075719356</v>
      </c>
      <c r="AI8" s="281">
        <v>841.52003432359288</v>
      </c>
      <c r="AJ8" s="281">
        <v>3581.8028280266808</v>
      </c>
      <c r="AK8" s="281">
        <v>884.75606652791396</v>
      </c>
      <c r="AL8" s="281">
        <v>2462.9436431241274</v>
      </c>
      <c r="AM8" s="281">
        <v>3513.0344399429755</v>
      </c>
      <c r="AN8" s="281">
        <v>1721.3252266369748</v>
      </c>
      <c r="AO8" s="281">
        <v>1751.1817991752962</v>
      </c>
      <c r="AP8" s="281">
        <v>5767.8896079603373</v>
      </c>
      <c r="AQ8" s="281">
        <v>1137.6118785252686</v>
      </c>
      <c r="AR8" s="392"/>
    </row>
    <row r="9" spans="1:44" ht="9.9" customHeight="1">
      <c r="B9" s="109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392"/>
    </row>
    <row r="10" spans="1:44">
      <c r="B10" s="110" t="s">
        <v>147</v>
      </c>
      <c r="C10" s="75">
        <v>1278.7015601370913</v>
      </c>
      <c r="D10" s="75">
        <v>871.07791254432607</v>
      </c>
      <c r="E10" s="75">
        <v>1213.2739396107172</v>
      </c>
      <c r="F10" s="75">
        <v>888.36639124947078</v>
      </c>
      <c r="G10" s="75">
        <v>1481.0359660493109</v>
      </c>
      <c r="H10" s="75">
        <v>1222.0031875325687</v>
      </c>
      <c r="I10" s="75">
        <v>1369.8944197936084</v>
      </c>
      <c r="J10" s="75">
        <v>984.73208158189061</v>
      </c>
      <c r="K10" s="75">
        <v>1167.870393049227</v>
      </c>
      <c r="L10" s="75">
        <v>1431.0609703186365</v>
      </c>
      <c r="M10" s="75">
        <v>1150.9124092173593</v>
      </c>
      <c r="N10" s="75">
        <v>1211.1728698011129</v>
      </c>
      <c r="O10" s="75">
        <v>1496.904536480421</v>
      </c>
      <c r="P10" s="75">
        <v>1717.3864470876022</v>
      </c>
      <c r="Q10" s="75">
        <v>1027.0454769639841</v>
      </c>
      <c r="R10" s="75">
        <v>1261.5039030111334</v>
      </c>
      <c r="S10" s="75">
        <v>1165.8453373541574</v>
      </c>
      <c r="T10" s="75">
        <v>1226.1297993044595</v>
      </c>
      <c r="U10" s="75">
        <v>1015.6359373344136</v>
      </c>
      <c r="V10" s="75">
        <v>579.60352902677187</v>
      </c>
      <c r="W10" s="75">
        <v>2239.2975872725597</v>
      </c>
      <c r="X10" s="75">
        <v>1070.020074471262</v>
      </c>
      <c r="Y10" s="75">
        <v>938.09322870754249</v>
      </c>
      <c r="Z10" s="281">
        <v>944.33722527904638</v>
      </c>
      <c r="AA10" s="281">
        <v>1199.2489031485886</v>
      </c>
      <c r="AB10" s="281">
        <v>1447.6026369966758</v>
      </c>
      <c r="AC10" s="281">
        <v>1486.476080744731</v>
      </c>
      <c r="AD10" s="281">
        <v>1734.7456440301489</v>
      </c>
      <c r="AE10" s="281">
        <v>1266.8263014173863</v>
      </c>
      <c r="AF10" s="281">
        <v>1918.2369116528503</v>
      </c>
      <c r="AG10" s="281">
        <v>1602.4616027613724</v>
      </c>
      <c r="AH10" s="281">
        <v>718.78089067176666</v>
      </c>
      <c r="AI10" s="281">
        <v>667.9492902852453</v>
      </c>
      <c r="AJ10" s="281">
        <v>3377.0544555680499</v>
      </c>
      <c r="AK10" s="281">
        <v>727.77147898246108</v>
      </c>
      <c r="AL10" s="281">
        <v>2082.0624835224735</v>
      </c>
      <c r="AM10" s="281">
        <v>3204.202594324101</v>
      </c>
      <c r="AN10" s="281">
        <v>1476.8905857291747</v>
      </c>
      <c r="AO10" s="281">
        <v>1490.1100358343429</v>
      </c>
      <c r="AP10" s="281">
        <v>5498.860587946032</v>
      </c>
      <c r="AQ10" s="281">
        <v>892.76319509964969</v>
      </c>
      <c r="AR10" s="392"/>
    </row>
    <row r="11" spans="1:44">
      <c r="B11" s="98" t="s">
        <v>72</v>
      </c>
      <c r="C11" s="76">
        <v>597.0788186105309</v>
      </c>
      <c r="D11" s="76">
        <v>440.94734523244085</v>
      </c>
      <c r="E11" s="76">
        <v>753.70313607474213</v>
      </c>
      <c r="F11" s="76">
        <v>542.87763312001402</v>
      </c>
      <c r="G11" s="76">
        <v>766.07737710504557</v>
      </c>
      <c r="H11" s="76">
        <v>658.25349378444798</v>
      </c>
      <c r="I11" s="76">
        <v>629.8463305333288</v>
      </c>
      <c r="J11" s="76">
        <v>657.30969413835692</v>
      </c>
      <c r="K11" s="76">
        <v>634.24579410691501</v>
      </c>
      <c r="L11" s="76">
        <v>660.48997917449969</v>
      </c>
      <c r="M11" s="76">
        <v>647.7961068244565</v>
      </c>
      <c r="N11" s="76">
        <v>695.18380356262082</v>
      </c>
      <c r="O11" s="76">
        <v>650.74915778200898</v>
      </c>
      <c r="P11" s="76">
        <v>599.30503652022503</v>
      </c>
      <c r="Q11" s="76">
        <v>646.22600016065269</v>
      </c>
      <c r="R11" s="76">
        <v>759.81553690792293</v>
      </c>
      <c r="S11" s="76">
        <v>792.50169575592929</v>
      </c>
      <c r="T11" s="76">
        <v>945.42025264544498</v>
      </c>
      <c r="U11" s="76">
        <v>619.37307517088902</v>
      </c>
      <c r="V11" s="76">
        <v>434.75188754040096</v>
      </c>
      <c r="W11" s="76">
        <v>809.23738159269965</v>
      </c>
      <c r="X11" s="76">
        <v>572.15273170875003</v>
      </c>
      <c r="Y11" s="76">
        <v>547.49653410646613</v>
      </c>
      <c r="Z11" s="282">
        <v>495.88661099285935</v>
      </c>
      <c r="AA11" s="282">
        <v>892.21513347180576</v>
      </c>
      <c r="AB11" s="282">
        <v>582.53860632379519</v>
      </c>
      <c r="AC11" s="282">
        <v>711.83282679442789</v>
      </c>
      <c r="AD11" s="282">
        <v>970.24468468511122</v>
      </c>
      <c r="AE11" s="282">
        <v>660.94505875922414</v>
      </c>
      <c r="AF11" s="282">
        <v>1503.3747762538287</v>
      </c>
      <c r="AG11" s="282">
        <v>976.6291073192674</v>
      </c>
      <c r="AH11" s="282">
        <v>563.33289013025365</v>
      </c>
      <c r="AI11" s="282">
        <v>526.58484063024525</v>
      </c>
      <c r="AJ11" s="282">
        <v>1317.8204380541752</v>
      </c>
      <c r="AK11" s="282">
        <v>520.69116498080257</v>
      </c>
      <c r="AL11" s="282">
        <v>802.11960444985255</v>
      </c>
      <c r="AM11" s="282">
        <v>1262.7443025124562</v>
      </c>
      <c r="AN11" s="282">
        <v>805.80999504961733</v>
      </c>
      <c r="AO11" s="282">
        <v>688.88218382849107</v>
      </c>
      <c r="AP11" s="282">
        <v>3928.4427035678636</v>
      </c>
      <c r="AQ11" s="282">
        <v>742.89036972724966</v>
      </c>
      <c r="AR11" s="392"/>
    </row>
    <row r="12" spans="1:44">
      <c r="B12" s="98" t="s">
        <v>73</v>
      </c>
      <c r="C12" s="76">
        <v>0</v>
      </c>
      <c r="D12" s="76">
        <v>0</v>
      </c>
      <c r="E12" s="76">
        <v>45.3583657016</v>
      </c>
      <c r="F12" s="76">
        <v>20.628540730000001</v>
      </c>
      <c r="G12" s="76">
        <v>20.502945240000003</v>
      </c>
      <c r="H12" s="76">
        <v>23.330667042320002</v>
      </c>
      <c r="I12" s="76">
        <v>23.285167172850002</v>
      </c>
      <c r="J12" s="76">
        <v>17.92315526678</v>
      </c>
      <c r="K12" s="76">
        <v>27.256259234999998</v>
      </c>
      <c r="L12" s="76">
        <v>35.879220529999991</v>
      </c>
      <c r="M12" s="76">
        <v>28.996076779999999</v>
      </c>
      <c r="N12" s="76">
        <v>45.345251199999993</v>
      </c>
      <c r="O12" s="76">
        <v>59.252212050000004</v>
      </c>
      <c r="P12" s="76">
        <v>49.174750850000002</v>
      </c>
      <c r="Q12" s="76">
        <v>41.49676839</v>
      </c>
      <c r="R12" s="76">
        <v>9.4055628599999999</v>
      </c>
      <c r="S12" s="76">
        <v>43.434258870000001</v>
      </c>
      <c r="T12" s="76">
        <v>52.608308860000001</v>
      </c>
      <c r="U12" s="76">
        <v>43.790128680000002</v>
      </c>
      <c r="V12" s="76">
        <v>46.921772759999996</v>
      </c>
      <c r="W12" s="76">
        <v>43.678417170000003</v>
      </c>
      <c r="X12" s="76">
        <v>45.078995849999998</v>
      </c>
      <c r="Y12" s="76">
        <v>46.829140969999997</v>
      </c>
      <c r="Z12" s="282">
        <v>52.296919589999995</v>
      </c>
      <c r="AA12" s="282">
        <v>23.548020999999999</v>
      </c>
      <c r="AB12" s="282">
        <v>37.260190999999999</v>
      </c>
      <c r="AC12" s="282">
        <v>51.118664000000003</v>
      </c>
      <c r="AD12" s="282">
        <v>51.987561380000002</v>
      </c>
      <c r="AE12" s="282">
        <v>48.866037490000004</v>
      </c>
      <c r="AF12" s="282">
        <v>48.338834219999995</v>
      </c>
      <c r="AG12" s="282">
        <v>47.700118000000003</v>
      </c>
      <c r="AH12" s="282">
        <v>53.478335960000003</v>
      </c>
      <c r="AI12" s="282">
        <v>48.467451729999993</v>
      </c>
      <c r="AJ12" s="282">
        <v>48.697544329999999</v>
      </c>
      <c r="AK12" s="282">
        <v>50.248448600000003</v>
      </c>
      <c r="AL12" s="282">
        <v>39.382558079999995</v>
      </c>
      <c r="AM12" s="282">
        <v>35.34381389</v>
      </c>
      <c r="AN12" s="282">
        <v>42.29946606</v>
      </c>
      <c r="AO12" s="282">
        <v>46.51145099</v>
      </c>
      <c r="AP12" s="282">
        <v>104.31365603</v>
      </c>
      <c r="AQ12" s="282">
        <v>0</v>
      </c>
      <c r="AR12" s="392"/>
    </row>
    <row r="13" spans="1:44">
      <c r="B13" s="98" t="s">
        <v>74</v>
      </c>
      <c r="C13" s="76">
        <v>681.62274152656028</v>
      </c>
      <c r="D13" s="76">
        <v>430.13056731188522</v>
      </c>
      <c r="E13" s="76">
        <v>414.21243783437512</v>
      </c>
      <c r="F13" s="76">
        <v>324.86021739945676</v>
      </c>
      <c r="G13" s="76">
        <v>694.45564370426519</v>
      </c>
      <c r="H13" s="76">
        <v>540.41902670580077</v>
      </c>
      <c r="I13" s="76">
        <v>716.7629220874295</v>
      </c>
      <c r="J13" s="76">
        <v>309.49923217675371</v>
      </c>
      <c r="K13" s="76">
        <v>506.36833970731209</v>
      </c>
      <c r="L13" s="76">
        <v>734.69177061413689</v>
      </c>
      <c r="M13" s="76">
        <v>474.12022561290291</v>
      </c>
      <c r="N13" s="76">
        <v>470.64381503849222</v>
      </c>
      <c r="O13" s="76">
        <v>786.90316664841191</v>
      </c>
      <c r="P13" s="76">
        <v>1068.9066597173771</v>
      </c>
      <c r="Q13" s="76">
        <v>339.3227084133315</v>
      </c>
      <c r="R13" s="76">
        <v>492.28280324321037</v>
      </c>
      <c r="S13" s="76">
        <v>329.90938272822814</v>
      </c>
      <c r="T13" s="76">
        <v>228.10123779901471</v>
      </c>
      <c r="U13" s="76">
        <v>352.47273348352462</v>
      </c>
      <c r="V13" s="76">
        <v>97.929868726370856</v>
      </c>
      <c r="W13" s="76">
        <v>1386.3817885098601</v>
      </c>
      <c r="X13" s="76">
        <v>452.78834691251194</v>
      </c>
      <c r="Y13" s="76">
        <v>343.7675536310764</v>
      </c>
      <c r="Z13" s="282">
        <v>396.15369469618696</v>
      </c>
      <c r="AA13" s="282">
        <v>283.48574867678292</v>
      </c>
      <c r="AB13" s="282">
        <v>827.80383967288071</v>
      </c>
      <c r="AC13" s="282">
        <v>723.52458995030315</v>
      </c>
      <c r="AD13" s="282">
        <v>712.51339796503771</v>
      </c>
      <c r="AE13" s="282">
        <v>557.01520516816197</v>
      </c>
      <c r="AF13" s="282">
        <v>366.52330117902136</v>
      </c>
      <c r="AG13" s="282">
        <v>578.13237744210494</v>
      </c>
      <c r="AH13" s="282">
        <v>101.96966458151307</v>
      </c>
      <c r="AI13" s="282">
        <v>92.896997925000008</v>
      </c>
      <c r="AJ13" s="282">
        <v>2010.5364731838745</v>
      </c>
      <c r="AK13" s="282">
        <v>156.83186540165858</v>
      </c>
      <c r="AL13" s="282">
        <v>1240.560320992621</v>
      </c>
      <c r="AM13" s="282">
        <v>1906.1144779216447</v>
      </c>
      <c r="AN13" s="282">
        <v>628.78112461955743</v>
      </c>
      <c r="AO13" s="282">
        <v>754.71640101585183</v>
      </c>
      <c r="AP13" s="282">
        <v>1466.1042283481681</v>
      </c>
      <c r="AQ13" s="282">
        <v>149.87282537240003</v>
      </c>
      <c r="AR13" s="392"/>
    </row>
    <row r="14" spans="1:44">
      <c r="B14" s="107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M14" s="251"/>
      <c r="N14" s="251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392"/>
    </row>
    <row r="15" spans="1:44">
      <c r="B15" s="110" t="s">
        <v>148</v>
      </c>
      <c r="C15" s="75">
        <v>85.12425039210494</v>
      </c>
      <c r="D15" s="75">
        <v>111.63911493163525</v>
      </c>
      <c r="E15" s="75">
        <v>124.47881066292094</v>
      </c>
      <c r="F15" s="75">
        <v>168.74099367826776</v>
      </c>
      <c r="G15" s="75">
        <v>167.42365994043323</v>
      </c>
      <c r="H15" s="75">
        <v>131.1555846479954</v>
      </c>
      <c r="I15" s="75">
        <v>156.95974082737709</v>
      </c>
      <c r="J15" s="75">
        <v>133.14713404117256</v>
      </c>
      <c r="K15" s="75">
        <v>134.10799563379211</v>
      </c>
      <c r="L15" s="75">
        <v>170.70966664685523</v>
      </c>
      <c r="M15" s="75">
        <v>187.86835538174</v>
      </c>
      <c r="N15" s="75">
        <v>182.85708403134711</v>
      </c>
      <c r="O15" s="75">
        <v>150.70183405184693</v>
      </c>
      <c r="P15" s="75">
        <v>168.61699505927243</v>
      </c>
      <c r="Q15" s="75">
        <v>154.13506588109473</v>
      </c>
      <c r="R15" s="75">
        <v>150.88802179152421</v>
      </c>
      <c r="S15" s="75">
        <v>188.17316629822329</v>
      </c>
      <c r="T15" s="75">
        <v>139.6633996700576</v>
      </c>
      <c r="U15" s="75">
        <v>151.99154418772801</v>
      </c>
      <c r="V15" s="75">
        <v>133.03163586052779</v>
      </c>
      <c r="W15" s="75">
        <v>159.6109718945921</v>
      </c>
      <c r="X15" s="75">
        <v>161.76582337507205</v>
      </c>
      <c r="Y15" s="75">
        <v>149.71152033370697</v>
      </c>
      <c r="Z15" s="281">
        <v>142.11236638492986</v>
      </c>
      <c r="AA15" s="281">
        <v>125.70972817534035</v>
      </c>
      <c r="AB15" s="281">
        <v>92.31448341248425</v>
      </c>
      <c r="AC15" s="281">
        <v>118.37284188129674</v>
      </c>
      <c r="AD15" s="281">
        <v>87.559327342142566</v>
      </c>
      <c r="AE15" s="281">
        <v>106.28678689906441</v>
      </c>
      <c r="AF15" s="281">
        <v>58.942339211333334</v>
      </c>
      <c r="AG15" s="281">
        <v>134.40350109875055</v>
      </c>
      <c r="AH15" s="281">
        <v>100.42251690016896</v>
      </c>
      <c r="AI15" s="281">
        <v>173.57074403834764</v>
      </c>
      <c r="AJ15" s="281">
        <v>204.74837245863102</v>
      </c>
      <c r="AK15" s="281">
        <v>156.98458754545285</v>
      </c>
      <c r="AL15" s="281">
        <v>380.88115960165413</v>
      </c>
      <c r="AM15" s="281">
        <v>308.83184561887464</v>
      </c>
      <c r="AN15" s="281">
        <v>244.43464090780012</v>
      </c>
      <c r="AO15" s="281">
        <v>261.0717633409534</v>
      </c>
      <c r="AP15" s="281">
        <v>269.02902001430527</v>
      </c>
      <c r="AQ15" s="281">
        <v>244.84868342561899</v>
      </c>
      <c r="AR15" s="392"/>
    </row>
    <row r="16" spans="1:44">
      <c r="B16" s="98" t="s">
        <v>72</v>
      </c>
      <c r="C16" s="76">
        <v>0.50062629000000003</v>
      </c>
      <c r="D16" s="76">
        <v>0.33372980000000008</v>
      </c>
      <c r="E16" s="76">
        <v>0.30105839999999995</v>
      </c>
      <c r="F16" s="76">
        <v>0.75228451000000007</v>
      </c>
      <c r="G16" s="76">
        <v>0.33655902000000004</v>
      </c>
      <c r="H16" s="76">
        <v>0.40628725999999993</v>
      </c>
      <c r="I16" s="76">
        <v>0.86075084000000013</v>
      </c>
      <c r="J16" s="76">
        <v>1.0867981699999998</v>
      </c>
      <c r="K16" s="76">
        <v>0.8109583600000001</v>
      </c>
      <c r="L16" s="76">
        <v>0.49703602000000002</v>
      </c>
      <c r="M16" s="76">
        <v>0.58209650000000013</v>
      </c>
      <c r="N16" s="76">
        <v>0.88255163000000003</v>
      </c>
      <c r="O16" s="76">
        <v>0.65511054000000002</v>
      </c>
      <c r="P16" s="76">
        <v>5.0165240300000002</v>
      </c>
      <c r="Q16" s="76">
        <v>0.43572083</v>
      </c>
      <c r="R16" s="76">
        <v>0.38172899999999998</v>
      </c>
      <c r="S16" s="76">
        <v>1.0381927200000001</v>
      </c>
      <c r="T16" s="76">
        <v>0.94166525000000001</v>
      </c>
      <c r="U16" s="76">
        <v>1.1761545299999998</v>
      </c>
      <c r="V16" s="76">
        <v>0.94737735999999995</v>
      </c>
      <c r="W16" s="76">
        <v>0.65386935999999996</v>
      </c>
      <c r="X16" s="76">
        <v>1.1206530000000001</v>
      </c>
      <c r="Y16" s="76">
        <v>0.353516</v>
      </c>
      <c r="Z16" s="282">
        <v>0.96020868000000004</v>
      </c>
      <c r="AA16" s="282">
        <v>0.71769399999999994</v>
      </c>
      <c r="AB16" s="282">
        <v>1.1246640800000001</v>
      </c>
      <c r="AC16" s="282">
        <v>0.98013899999999998</v>
      </c>
      <c r="AD16" s="282">
        <v>0.14187699999999998</v>
      </c>
      <c r="AE16" s="282">
        <v>5.2211295099999999</v>
      </c>
      <c r="AF16" s="282">
        <v>0.12746525</v>
      </c>
      <c r="AG16" s="282">
        <v>13.580128118519999</v>
      </c>
      <c r="AH16" s="282">
        <v>0.62208099999999988</v>
      </c>
      <c r="AI16" s="282">
        <v>0.93805400999999999</v>
      </c>
      <c r="AJ16" s="282">
        <v>4.8508421201025564</v>
      </c>
      <c r="AK16" s="282">
        <v>0.60667699999999991</v>
      </c>
      <c r="AL16" s="282">
        <v>0.73651999999999995</v>
      </c>
      <c r="AM16" s="282">
        <v>1.3204002500000001</v>
      </c>
      <c r="AN16" s="282">
        <v>1.3288310000000001</v>
      </c>
      <c r="AO16" s="282">
        <v>0.9325382499999999</v>
      </c>
      <c r="AP16" s="282">
        <v>6.4274352449999999</v>
      </c>
      <c r="AQ16" s="282">
        <v>0.63100599999999996</v>
      </c>
      <c r="AR16" s="392"/>
    </row>
    <row r="17" spans="2:44">
      <c r="B17" s="98" t="s">
        <v>73</v>
      </c>
      <c r="C17" s="76">
        <v>0</v>
      </c>
      <c r="D17" s="76">
        <v>0</v>
      </c>
      <c r="E17" s="76">
        <v>0</v>
      </c>
      <c r="F17" s="76">
        <v>0.18637200000000001</v>
      </c>
      <c r="G17" s="76">
        <v>1.2094000000000001E-2</v>
      </c>
      <c r="H17" s="76">
        <v>0.153118</v>
      </c>
      <c r="I17" s="76">
        <v>7.7688999999999994E-2</v>
      </c>
      <c r="J17" s="76">
        <v>8.7953000000000003E-2</v>
      </c>
      <c r="K17" s="76">
        <v>0</v>
      </c>
      <c r="L17" s="76">
        <v>2.1734E-2</v>
      </c>
      <c r="M17" s="76">
        <v>8.2700000000000004E-4</v>
      </c>
      <c r="N17" s="76">
        <v>4.9431999999999997E-2</v>
      </c>
      <c r="O17" s="76">
        <v>7.6058000000000001E-2</v>
      </c>
      <c r="P17" s="76">
        <v>0.27491968</v>
      </c>
      <c r="Q17" s="76">
        <v>9.7661999999999999E-2</v>
      </c>
      <c r="R17" s="76">
        <v>0</v>
      </c>
      <c r="S17" s="76">
        <v>0.44044548</v>
      </c>
      <c r="T17" s="76">
        <v>5.7884999999999999E-2</v>
      </c>
      <c r="U17" s="76">
        <v>0.12207899999999999</v>
      </c>
      <c r="V17" s="76">
        <v>7.1399000000000004E-2</v>
      </c>
      <c r="W17" s="76">
        <v>9.4825999999999994E-2</v>
      </c>
      <c r="X17" s="76">
        <v>8.8470999999999994E-2</v>
      </c>
      <c r="Y17" s="76">
        <v>0.14677599999999999</v>
      </c>
      <c r="Z17" s="282">
        <v>0</v>
      </c>
      <c r="AA17" s="282">
        <v>0.26138699999999998</v>
      </c>
      <c r="AB17" s="282">
        <v>9.5757999999999996E-2</v>
      </c>
      <c r="AC17" s="282">
        <v>0.11362700000000001</v>
      </c>
      <c r="AD17" s="282">
        <v>6.1484999999999998E-2</v>
      </c>
      <c r="AE17" s="282">
        <v>3.6009860000000002</v>
      </c>
      <c r="AF17" s="282">
        <v>0.100545</v>
      </c>
      <c r="AG17" s="282">
        <v>0.207786</v>
      </c>
      <c r="AH17" s="282">
        <v>6.4699000000000007E-2</v>
      </c>
      <c r="AI17" s="282">
        <v>5.1011329999999999</v>
      </c>
      <c r="AJ17" s="282">
        <v>8.165E-2</v>
      </c>
      <c r="AK17" s="282">
        <v>6.7314230000000004</v>
      </c>
      <c r="AL17" s="282">
        <v>1.346241</v>
      </c>
      <c r="AM17" s="282">
        <v>0.16966400000000001</v>
      </c>
      <c r="AN17" s="282">
        <v>0.14538699999999999</v>
      </c>
      <c r="AO17" s="282">
        <v>4.2693558600000001</v>
      </c>
      <c r="AP17" s="282">
        <v>1.0757400000000001</v>
      </c>
      <c r="AQ17" s="282">
        <v>0.22060266999999997</v>
      </c>
      <c r="AR17" s="392"/>
    </row>
    <row r="18" spans="2:44">
      <c r="B18" s="98" t="s">
        <v>74</v>
      </c>
      <c r="C18" s="76">
        <v>84.623624102104941</v>
      </c>
      <c r="D18" s="76">
        <v>111.30538513163525</v>
      </c>
      <c r="E18" s="76">
        <v>124.17775226292093</v>
      </c>
      <c r="F18" s="76">
        <v>167.80233716826777</v>
      </c>
      <c r="G18" s="76">
        <v>167.07500692043322</v>
      </c>
      <c r="H18" s="76">
        <v>130.59617938799539</v>
      </c>
      <c r="I18" s="76">
        <v>156.02130098737709</v>
      </c>
      <c r="J18" s="76">
        <v>131.97238287117256</v>
      </c>
      <c r="K18" s="76">
        <v>133.29703727379211</v>
      </c>
      <c r="L18" s="76">
        <v>170.19089662685522</v>
      </c>
      <c r="M18" s="76">
        <v>187.28543188174001</v>
      </c>
      <c r="N18" s="76">
        <v>181.92510040134712</v>
      </c>
      <c r="O18" s="76">
        <v>149.97066551184693</v>
      </c>
      <c r="P18" s="76">
        <v>163.32555134927242</v>
      </c>
      <c r="Q18" s="76">
        <v>153.60168305109474</v>
      </c>
      <c r="R18" s="76">
        <v>150.5062927915242</v>
      </c>
      <c r="S18" s="76">
        <v>186.69452809822329</v>
      </c>
      <c r="T18" s="76">
        <v>138.6638494200576</v>
      </c>
      <c r="U18" s="76">
        <v>150.69331065772801</v>
      </c>
      <c r="V18" s="76">
        <v>132.01285950052778</v>
      </c>
      <c r="W18" s="76">
        <v>158.8622765345921</v>
      </c>
      <c r="X18" s="76">
        <v>160.55669937507204</v>
      </c>
      <c r="Y18" s="76">
        <v>149.21122833370697</v>
      </c>
      <c r="Z18" s="282">
        <v>141.15215770492986</v>
      </c>
      <c r="AA18" s="282">
        <v>124.73064717534035</v>
      </c>
      <c r="AB18" s="282">
        <v>91.094061332484245</v>
      </c>
      <c r="AC18" s="282">
        <v>117.27907588129673</v>
      </c>
      <c r="AD18" s="282">
        <v>87.355965342142568</v>
      </c>
      <c r="AE18" s="282">
        <v>97.464671389064407</v>
      </c>
      <c r="AF18" s="282">
        <v>58.714328961333337</v>
      </c>
      <c r="AG18" s="282">
        <v>120.61558698023055</v>
      </c>
      <c r="AH18" s="282">
        <v>99.735736900168959</v>
      </c>
      <c r="AI18" s="282">
        <v>167.53155702834763</v>
      </c>
      <c r="AJ18" s="282">
        <v>199.81588033852847</v>
      </c>
      <c r="AK18" s="282">
        <v>149.64648754545286</v>
      </c>
      <c r="AL18" s="282">
        <v>378.79839860165413</v>
      </c>
      <c r="AM18" s="282">
        <v>307.34178136887465</v>
      </c>
      <c r="AN18" s="282">
        <v>242.96042290780011</v>
      </c>
      <c r="AO18" s="282">
        <v>255.86986923095341</v>
      </c>
      <c r="AP18" s="282">
        <v>261.52584476930525</v>
      </c>
      <c r="AQ18" s="282">
        <v>243.997074755619</v>
      </c>
      <c r="AR18" s="392"/>
    </row>
    <row r="19" spans="2:44">
      <c r="B19" s="100"/>
      <c r="C19" s="256"/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392"/>
    </row>
    <row r="20" spans="2:44">
      <c r="B20" s="434" t="s">
        <v>149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392"/>
    </row>
    <row r="21" spans="2:44">
      <c r="B21" s="100" t="s">
        <v>150</v>
      </c>
      <c r="C21" s="76">
        <v>748.87105984034611</v>
      </c>
      <c r="D21" s="76">
        <v>594.40464996016135</v>
      </c>
      <c r="E21" s="76">
        <v>913.17913894261824</v>
      </c>
      <c r="F21" s="76">
        <v>809.21516358805866</v>
      </c>
      <c r="G21" s="76">
        <v>1120.7515596159242</v>
      </c>
      <c r="H21" s="76">
        <v>967.08612894196403</v>
      </c>
      <c r="I21" s="76">
        <v>903.02774675550552</v>
      </c>
      <c r="J21" s="76">
        <v>601.69408482200322</v>
      </c>
      <c r="K21" s="76">
        <v>870.30261073801921</v>
      </c>
      <c r="L21" s="76">
        <v>786.25327080535146</v>
      </c>
      <c r="M21" s="76">
        <v>850.81314342571932</v>
      </c>
      <c r="N21" s="76">
        <v>958.76622329416</v>
      </c>
      <c r="O21" s="76">
        <v>805.87442254226789</v>
      </c>
      <c r="P21" s="76">
        <v>779.01053324923441</v>
      </c>
      <c r="Q21" s="76">
        <v>721.29351056686892</v>
      </c>
      <c r="R21" s="76">
        <v>645.00240834853741</v>
      </c>
      <c r="S21" s="76">
        <v>858.33101102427077</v>
      </c>
      <c r="T21" s="76">
        <v>662.74591735281695</v>
      </c>
      <c r="U21" s="76">
        <v>531.04573186439154</v>
      </c>
      <c r="V21" s="76">
        <v>510.41440384421969</v>
      </c>
      <c r="W21" s="76">
        <v>464.37392363899198</v>
      </c>
      <c r="X21" s="76">
        <v>496.9168819245341</v>
      </c>
      <c r="Y21" s="76">
        <v>659.39688368624957</v>
      </c>
      <c r="Z21" s="282">
        <v>613.39316899725623</v>
      </c>
      <c r="AA21" s="282">
        <v>740.89679642920896</v>
      </c>
      <c r="AB21" s="282">
        <v>544.51147018643996</v>
      </c>
      <c r="AC21" s="282">
        <v>556.0875139137479</v>
      </c>
      <c r="AD21" s="282">
        <v>583.0001255909815</v>
      </c>
      <c r="AE21" s="282">
        <v>592.69125200786084</v>
      </c>
      <c r="AF21" s="282">
        <v>703.99239969370342</v>
      </c>
      <c r="AG21" s="282">
        <v>682.85745497468292</v>
      </c>
      <c r="AH21" s="282">
        <v>637.87558610468568</v>
      </c>
      <c r="AI21" s="282">
        <v>618.00144331135289</v>
      </c>
      <c r="AJ21" s="282">
        <v>692.56982228755123</v>
      </c>
      <c r="AK21" s="282">
        <v>613.03517582711402</v>
      </c>
      <c r="AL21" s="282">
        <v>618.5362939939273</v>
      </c>
      <c r="AM21" s="282">
        <v>760.05056835105552</v>
      </c>
      <c r="AN21" s="282">
        <v>755.2379670826549</v>
      </c>
      <c r="AO21" s="282">
        <v>660.93177339303611</v>
      </c>
      <c r="AP21" s="282">
        <v>785.74081257213766</v>
      </c>
      <c r="AQ21" s="282">
        <v>784.07168219118853</v>
      </c>
      <c r="AR21" s="392"/>
    </row>
    <row r="22" spans="2:44">
      <c r="B22" s="100" t="s">
        <v>151</v>
      </c>
      <c r="C22" s="76">
        <v>614.95475068885003</v>
      </c>
      <c r="D22" s="76">
        <v>388.31237751579999</v>
      </c>
      <c r="E22" s="76">
        <v>424.57361133102</v>
      </c>
      <c r="F22" s="76">
        <v>247.89222133967999</v>
      </c>
      <c r="G22" s="76">
        <v>527.70806637382009</v>
      </c>
      <c r="H22" s="76">
        <v>386.07264323859994</v>
      </c>
      <c r="I22" s="76">
        <v>623.82641386548005</v>
      </c>
      <c r="J22" s="76">
        <v>516.18513080105993</v>
      </c>
      <c r="K22" s="76">
        <v>431.67577794499999</v>
      </c>
      <c r="L22" s="76">
        <v>815.51736616014011</v>
      </c>
      <c r="M22" s="76">
        <v>487.96762117338</v>
      </c>
      <c r="N22" s="76">
        <v>435.26373053830002</v>
      </c>
      <c r="O22" s="76">
        <v>841.73194798999998</v>
      </c>
      <c r="P22" s="76">
        <v>1106.9929088976401</v>
      </c>
      <c r="Q22" s="76">
        <v>459.88703227821003</v>
      </c>
      <c r="R22" s="76">
        <v>767.3895164541201</v>
      </c>
      <c r="S22" s="76">
        <v>495.68749262811002</v>
      </c>
      <c r="T22" s="76">
        <v>703.04728162170011</v>
      </c>
      <c r="U22" s="76">
        <v>636.58174965775004</v>
      </c>
      <c r="V22" s="76">
        <v>202.22076104307999</v>
      </c>
      <c r="W22" s="76">
        <v>1934.5346355281599</v>
      </c>
      <c r="X22" s="76">
        <v>734.86901592180004</v>
      </c>
      <c r="Y22" s="76">
        <v>428.40786535499996</v>
      </c>
      <c r="Z22" s="282">
        <v>473.05642266671998</v>
      </c>
      <c r="AA22" s="282">
        <v>584.06183489472005</v>
      </c>
      <c r="AB22" s="282">
        <v>995.40565022271994</v>
      </c>
      <c r="AC22" s="282">
        <v>1048.7614087122799</v>
      </c>
      <c r="AD22" s="282">
        <v>1239.30484578131</v>
      </c>
      <c r="AE22" s="282">
        <v>780.42183630858995</v>
      </c>
      <c r="AF22" s="282">
        <v>1273.1868511704802</v>
      </c>
      <c r="AG22" s="282">
        <v>1054.0076488854399</v>
      </c>
      <c r="AH22" s="282">
        <v>181.32782146724998</v>
      </c>
      <c r="AI22" s="282">
        <v>223.51859101224002</v>
      </c>
      <c r="AJ22" s="282">
        <v>2889.2330057391296</v>
      </c>
      <c r="AK22" s="282">
        <v>271.7208907008</v>
      </c>
      <c r="AL22" s="282">
        <v>1844.4073491302001</v>
      </c>
      <c r="AM22" s="282">
        <v>2752.98387159192</v>
      </c>
      <c r="AN22" s="282">
        <v>966.08725955431987</v>
      </c>
      <c r="AO22" s="282">
        <v>1090.2500257822601</v>
      </c>
      <c r="AP22" s="282">
        <v>4982.1487953881997</v>
      </c>
      <c r="AQ22" s="282">
        <v>353.54019633408006</v>
      </c>
      <c r="AR22" s="392"/>
    </row>
    <row r="23" spans="2:44">
      <c r="B23" s="435" t="s">
        <v>1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392"/>
    </row>
    <row r="24" spans="2:44">
      <c r="B24" s="100" t="s">
        <v>152</v>
      </c>
      <c r="C24" s="77">
        <v>19.190349529999999</v>
      </c>
      <c r="D24" s="77">
        <v>11.80101436</v>
      </c>
      <c r="E24" s="77">
        <v>12.203547220000001</v>
      </c>
      <c r="F24" s="77">
        <v>6.7157623900000001</v>
      </c>
      <c r="G24" s="77">
        <v>14.20441082</v>
      </c>
      <c r="H24" s="77">
        <v>10.203304699999999</v>
      </c>
      <c r="I24" s="77">
        <v>16.354938360000002</v>
      </c>
      <c r="J24" s="77">
        <v>13.460197939999999</v>
      </c>
      <c r="K24" s="77">
        <v>11.257681</v>
      </c>
      <c r="L24" s="77">
        <v>21.37436091</v>
      </c>
      <c r="M24" s="77">
        <v>12.85715546</v>
      </c>
      <c r="N24" s="77">
        <v>11.68869785</v>
      </c>
      <c r="O24" s="77">
        <v>23.061149260000001</v>
      </c>
      <c r="P24" s="77">
        <v>30.887940760000003</v>
      </c>
      <c r="Q24" s="77">
        <v>13.127252370000001</v>
      </c>
      <c r="R24" s="77">
        <v>22.40030114</v>
      </c>
      <c r="S24" s="77">
        <v>15.376353030000001</v>
      </c>
      <c r="T24" s="77">
        <v>22.503273850000003</v>
      </c>
      <c r="U24" s="77">
        <v>21.660544750000003</v>
      </c>
      <c r="V24" s="77">
        <v>7.0367026599999996</v>
      </c>
      <c r="W24" s="77">
        <v>65.166564559999998</v>
      </c>
      <c r="X24" s="77">
        <v>22.455204300000002</v>
      </c>
      <c r="Y24" s="77">
        <v>12.15341462</v>
      </c>
      <c r="Z24" s="215">
        <v>13.482000189999999</v>
      </c>
      <c r="AA24" s="215">
        <v>16.679855920000001</v>
      </c>
      <c r="AB24" s="215">
        <v>28.163355879999997</v>
      </c>
      <c r="AC24" s="215">
        <v>29.002555479999998</v>
      </c>
      <c r="AD24" s="215">
        <v>33.767604309999996</v>
      </c>
      <c r="AE24" s="215">
        <v>21.43486051</v>
      </c>
      <c r="AF24" s="215">
        <v>34.17767774</v>
      </c>
      <c r="AG24" s="215">
        <v>28.716424609999997</v>
      </c>
      <c r="AH24" s="215">
        <v>4.8450987699999999</v>
      </c>
      <c r="AI24" s="215">
        <v>5.8308183600000003</v>
      </c>
      <c r="AJ24" s="215">
        <v>74.439827009999988</v>
      </c>
      <c r="AK24" s="215">
        <v>7.0908374399999996</v>
      </c>
      <c r="AL24" s="215">
        <v>48.243764200000001</v>
      </c>
      <c r="AM24" s="215">
        <v>72.39740891999999</v>
      </c>
      <c r="AN24" s="215">
        <v>25.636536979999999</v>
      </c>
      <c r="AO24" s="215">
        <v>29.158086860000001</v>
      </c>
      <c r="AP24" s="215">
        <v>133.4051517</v>
      </c>
      <c r="AQ24" s="215">
        <v>9.5078581200000016</v>
      </c>
      <c r="AR24" s="392"/>
    </row>
    <row r="25" spans="2:44">
      <c r="B25" s="98" t="s">
        <v>147</v>
      </c>
      <c r="C25" s="77">
        <v>17.385160150000001</v>
      </c>
      <c r="D25" s="77">
        <v>9.1208780000000012</v>
      </c>
      <c r="E25" s="77">
        <v>9.5841529500000018</v>
      </c>
      <c r="F25" s="77">
        <v>3.0897713899999997</v>
      </c>
      <c r="G25" s="77">
        <v>10.51974087</v>
      </c>
      <c r="H25" s="77">
        <v>7.549991369999999</v>
      </c>
      <c r="I25" s="77">
        <v>13.153142000000001</v>
      </c>
      <c r="J25" s="77">
        <v>10.748380309999998</v>
      </c>
      <c r="K25" s="77">
        <v>8.6211665499999999</v>
      </c>
      <c r="L25" s="77">
        <v>17.923523459999998</v>
      </c>
      <c r="M25" s="77">
        <v>8.8674745599999998</v>
      </c>
      <c r="N25" s="77">
        <v>7.8904595499999992</v>
      </c>
      <c r="O25" s="77">
        <v>19.79768718</v>
      </c>
      <c r="P25" s="77">
        <v>27.057728920000002</v>
      </c>
      <c r="Q25" s="77">
        <v>9.7848856499999997</v>
      </c>
      <c r="R25" s="77">
        <v>19.266103059999999</v>
      </c>
      <c r="S25" s="77">
        <v>10.67856519</v>
      </c>
      <c r="T25" s="77">
        <v>19.025072990000002</v>
      </c>
      <c r="U25" s="77">
        <v>17.707357880000004</v>
      </c>
      <c r="V25" s="77">
        <v>3.4565981099999998</v>
      </c>
      <c r="W25" s="77">
        <v>61.081061220000002</v>
      </c>
      <c r="X25" s="77">
        <v>18.671008010000001</v>
      </c>
      <c r="Y25" s="77">
        <v>8.7785192099999989</v>
      </c>
      <c r="Z25" s="215">
        <v>10.240094379999999</v>
      </c>
      <c r="AA25" s="215">
        <v>13.79206248</v>
      </c>
      <c r="AB25" s="215">
        <v>26.158562579999998</v>
      </c>
      <c r="AC25" s="215">
        <v>26.358158879999998</v>
      </c>
      <c r="AD25" s="215">
        <v>31.940662149999998</v>
      </c>
      <c r="AE25" s="215">
        <v>19.255382990000001</v>
      </c>
      <c r="AF25" s="215">
        <v>33.117542350000001</v>
      </c>
      <c r="AG25" s="215">
        <v>25.722124519999998</v>
      </c>
      <c r="AH25" s="215">
        <v>2.7678414699999996</v>
      </c>
      <c r="AI25" s="215">
        <v>2.53067946</v>
      </c>
      <c r="AJ25" s="215">
        <v>70.355811059999994</v>
      </c>
      <c r="AK25" s="215">
        <v>4.20011387</v>
      </c>
      <c r="AL25" s="215">
        <v>40.485046609999998</v>
      </c>
      <c r="AM25" s="215">
        <v>66.217434869999991</v>
      </c>
      <c r="AN25" s="215">
        <v>20.28697996</v>
      </c>
      <c r="AO25" s="215">
        <v>23.813121290000002</v>
      </c>
      <c r="AP25" s="215">
        <v>127.76822501000001</v>
      </c>
      <c r="AQ25" s="215">
        <v>4.2047805299999998</v>
      </c>
      <c r="AR25" s="392"/>
    </row>
    <row r="26" spans="2:44">
      <c r="B26" s="98" t="s">
        <v>148</v>
      </c>
      <c r="C26" s="77">
        <v>1.8051893799999998</v>
      </c>
      <c r="D26" s="77">
        <v>2.6801363599999997</v>
      </c>
      <c r="E26" s="77">
        <v>2.6193942699999999</v>
      </c>
      <c r="F26" s="77">
        <v>3.6259910000000004</v>
      </c>
      <c r="G26" s="77">
        <v>3.68466995</v>
      </c>
      <c r="H26" s="77">
        <v>2.65331333</v>
      </c>
      <c r="I26" s="77">
        <v>3.2017963600000003</v>
      </c>
      <c r="J26" s="77">
        <v>2.7118176300000001</v>
      </c>
      <c r="K26" s="77">
        <v>2.6365144500000004</v>
      </c>
      <c r="L26" s="77">
        <v>3.4508374500000003</v>
      </c>
      <c r="M26" s="77">
        <v>3.9896809000000002</v>
      </c>
      <c r="N26" s="77">
        <v>3.7982383000000008</v>
      </c>
      <c r="O26" s="77">
        <v>3.26346208</v>
      </c>
      <c r="P26" s="77">
        <v>3.8302118400000009</v>
      </c>
      <c r="Q26" s="77">
        <v>3.3423667200000002</v>
      </c>
      <c r="R26" s="77">
        <v>3.1341980799999996</v>
      </c>
      <c r="S26" s="77">
        <v>4.6977878400000002</v>
      </c>
      <c r="T26" s="77">
        <v>3.4782008600000003</v>
      </c>
      <c r="U26" s="77">
        <v>3.9531868700000001</v>
      </c>
      <c r="V26" s="77">
        <v>3.5801045500000002</v>
      </c>
      <c r="W26" s="77">
        <v>4.0855033399999998</v>
      </c>
      <c r="X26" s="77">
        <v>3.7841962900000006</v>
      </c>
      <c r="Y26" s="77">
        <v>3.3748954100000006</v>
      </c>
      <c r="Z26" s="215">
        <v>3.24190581</v>
      </c>
      <c r="AA26" s="215">
        <v>2.8877934399999994</v>
      </c>
      <c r="AB26" s="215">
        <v>2.0047932999999998</v>
      </c>
      <c r="AC26" s="215">
        <v>2.6443966000000008</v>
      </c>
      <c r="AD26" s="215">
        <v>1.82694216</v>
      </c>
      <c r="AE26" s="215">
        <v>2.1794775199999998</v>
      </c>
      <c r="AF26" s="215">
        <v>1.0601353900000001</v>
      </c>
      <c r="AG26" s="215">
        <v>2.9943000899999999</v>
      </c>
      <c r="AH26" s="215">
        <v>2.0772573000000003</v>
      </c>
      <c r="AI26" s="215">
        <v>3.3001388999999999</v>
      </c>
      <c r="AJ26" s="215">
        <v>4.0840159500000004</v>
      </c>
      <c r="AK26" s="215">
        <v>2.8907235699999996</v>
      </c>
      <c r="AL26" s="215">
        <v>7.7587175899999998</v>
      </c>
      <c r="AM26" s="215">
        <v>6.1799740500000002</v>
      </c>
      <c r="AN26" s="215">
        <v>5.3495570199999998</v>
      </c>
      <c r="AO26" s="215">
        <v>5.3449655699999994</v>
      </c>
      <c r="AP26" s="215">
        <v>5.6369266899999992</v>
      </c>
      <c r="AQ26" s="215">
        <v>5.3030775900000009</v>
      </c>
      <c r="AR26" s="392"/>
    </row>
    <row r="27" spans="2:44">
      <c r="B27" s="98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5"/>
      <c r="O27" s="77"/>
      <c r="P27" s="77"/>
      <c r="Q27" s="77"/>
      <c r="R27" s="77"/>
      <c r="S27" s="77"/>
      <c r="T27" s="77"/>
      <c r="U27" s="77"/>
      <c r="V27" s="77"/>
      <c r="W27" s="77"/>
      <c r="X27" s="215"/>
      <c r="Y27" s="215"/>
      <c r="Z27" s="215"/>
      <c r="AA27" s="215"/>
      <c r="AB27" s="215"/>
      <c r="AC27" s="215"/>
      <c r="AD27" s="215"/>
      <c r="AE27" s="215"/>
      <c r="AF27" s="215"/>
      <c r="AG27" s="215"/>
      <c r="AH27" s="215"/>
      <c r="AI27" s="215"/>
      <c r="AJ27" s="215"/>
      <c r="AK27" s="215"/>
      <c r="AL27" s="215"/>
      <c r="AM27" s="215"/>
      <c r="AN27" s="215"/>
      <c r="AO27" s="215"/>
      <c r="AP27" s="215"/>
      <c r="AQ27" s="215"/>
      <c r="AR27" s="392"/>
    </row>
    <row r="28" spans="2:44">
      <c r="B28" s="101" t="s">
        <v>153</v>
      </c>
      <c r="C28" s="78">
        <v>32.045000000000002</v>
      </c>
      <c r="D28" s="78">
        <v>32.905000000000001</v>
      </c>
      <c r="E28" s="78">
        <v>34.790999999999997</v>
      </c>
      <c r="F28" s="78">
        <v>36.911999999999999</v>
      </c>
      <c r="G28" s="78">
        <v>37.151000000000003</v>
      </c>
      <c r="H28" s="78">
        <v>37.838000000000001</v>
      </c>
      <c r="I28" s="78">
        <v>38.143000000000001</v>
      </c>
      <c r="J28" s="78">
        <v>38.348999999999997</v>
      </c>
      <c r="K28" s="78">
        <v>38.344999999999999</v>
      </c>
      <c r="L28" s="78">
        <v>38.154000000000003</v>
      </c>
      <c r="M28" s="78">
        <v>37.953000000000003</v>
      </c>
      <c r="N28" s="78">
        <v>37.238</v>
      </c>
      <c r="O28" s="78">
        <v>36.5</v>
      </c>
      <c r="P28" s="78">
        <v>35.838999999999999</v>
      </c>
      <c r="Q28" s="78">
        <v>35.033000000000001</v>
      </c>
      <c r="R28" s="78">
        <v>34.258000000000003</v>
      </c>
      <c r="S28" s="78">
        <v>32.237000000000002</v>
      </c>
      <c r="T28" s="78">
        <v>31.242000000000001</v>
      </c>
      <c r="U28" s="78">
        <v>29.388999999999999</v>
      </c>
      <c r="V28" s="78">
        <v>28.738</v>
      </c>
      <c r="W28" s="78">
        <v>29.686</v>
      </c>
      <c r="X28" s="78">
        <v>32.725999999999999</v>
      </c>
      <c r="Y28" s="78">
        <v>35.25</v>
      </c>
      <c r="Z28" s="283">
        <v>35.088000000000001</v>
      </c>
      <c r="AA28" s="283">
        <v>35.015999999999998</v>
      </c>
      <c r="AB28" s="283">
        <v>35.344000000000001</v>
      </c>
      <c r="AC28" s="283">
        <v>36.161000000000001</v>
      </c>
      <c r="AD28" s="283">
        <v>36.701000000000001</v>
      </c>
      <c r="AE28" s="283">
        <v>36.408999999999999</v>
      </c>
      <c r="AF28" s="283">
        <v>37.252000000000002</v>
      </c>
      <c r="AG28" s="283">
        <v>36.704000000000001</v>
      </c>
      <c r="AH28" s="283">
        <v>37.424999999999997</v>
      </c>
      <c r="AI28" s="283">
        <v>38.334000000000003</v>
      </c>
      <c r="AJ28" s="283">
        <v>38.813000000000002</v>
      </c>
      <c r="AK28" s="283">
        <v>38.32</v>
      </c>
      <c r="AL28" s="283">
        <v>38.231000000000002</v>
      </c>
      <c r="AM28" s="283">
        <v>38.026000000000003</v>
      </c>
      <c r="AN28" s="283">
        <v>37.683999999999997</v>
      </c>
      <c r="AO28" s="283">
        <v>37.390999999999998</v>
      </c>
      <c r="AP28" s="283">
        <v>37.345999999999997</v>
      </c>
      <c r="AQ28" s="283">
        <v>37.183999999999997</v>
      </c>
      <c r="AR28" s="392"/>
    </row>
    <row r="29" spans="2:44">
      <c r="B29" s="431"/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392"/>
    </row>
    <row r="30" spans="2:44">
      <c r="B30" s="108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392"/>
    </row>
    <row r="31" spans="2:44">
      <c r="B31" s="2" t="s">
        <v>141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spans="2:44">
      <c r="B32" s="2" t="s">
        <v>144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2:30">
      <c r="B33" s="2" t="s">
        <v>142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3"/>
      <c r="P33" s="3"/>
      <c r="Q33" s="298"/>
      <c r="R33" s="298"/>
      <c r="S33" s="298"/>
      <c r="T33" s="298"/>
      <c r="U33" s="298"/>
      <c r="V33" s="298"/>
      <c r="W33" s="298"/>
      <c r="X33" s="298"/>
      <c r="Y33" s="298"/>
      <c r="Z33" s="298"/>
    </row>
    <row r="34" spans="2:30">
      <c r="B34" s="3" t="s">
        <v>145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3"/>
      <c r="P34" s="3"/>
      <c r="Q34" s="298"/>
      <c r="R34" s="298"/>
      <c r="S34" s="298"/>
      <c r="T34" s="298"/>
      <c r="U34" s="298"/>
      <c r="V34" s="298"/>
      <c r="W34" s="298"/>
      <c r="X34" s="298"/>
      <c r="Y34" s="298"/>
      <c r="Z34" s="298"/>
    </row>
    <row r="35" spans="2:30"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"/>
      <c r="P35" s="3"/>
      <c r="Q35" s="298"/>
      <c r="R35" s="298"/>
      <c r="S35" s="298"/>
      <c r="T35" s="298"/>
      <c r="U35" s="298"/>
      <c r="V35" s="298"/>
      <c r="W35" s="298"/>
      <c r="X35" s="298"/>
      <c r="Y35" s="298"/>
      <c r="Z35" s="298"/>
    </row>
    <row r="36" spans="2:30"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  <c r="Q36" s="298"/>
      <c r="R36" s="298"/>
      <c r="S36" s="298"/>
      <c r="T36" s="298"/>
      <c r="U36" s="298"/>
      <c r="V36" s="298"/>
      <c r="W36" s="298"/>
      <c r="X36" s="298"/>
      <c r="Y36" s="298"/>
      <c r="Z36" s="298"/>
    </row>
    <row r="37" spans="2:30" s="298" customFormat="1">
      <c r="B37" s="3"/>
      <c r="AB37" s="299"/>
      <c r="AC37" s="299"/>
      <c r="AD37" s="299"/>
    </row>
    <row r="38" spans="2:30" s="298" customFormat="1"/>
    <row r="39" spans="2:30" s="298" customFormat="1"/>
    <row r="40" spans="2:30" s="298" customFormat="1"/>
    <row r="41" spans="2:30" s="298" customFormat="1"/>
    <row r="42" spans="2:30" s="298" customFormat="1">
      <c r="AA42" s="301"/>
    </row>
    <row r="43" spans="2:30" s="298" customFormat="1">
      <c r="AA43" s="301"/>
    </row>
    <row r="44" spans="2:30" s="298" customFormat="1"/>
    <row r="45" spans="2:30" s="298" customFormat="1"/>
    <row r="46" spans="2:30" s="298" customFormat="1"/>
    <row r="47" spans="2:30" s="298" customFormat="1"/>
    <row r="48" spans="2:30">
      <c r="B48" s="298"/>
    </row>
    <row r="49" spans="2:2">
      <c r="B49" s="298"/>
    </row>
    <row r="50" spans="2:2">
      <c r="B50" s="298"/>
    </row>
    <row r="51" spans="2:2">
      <c r="B51" s="29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R928"/>
  <sheetViews>
    <sheetView zoomScale="80" zoomScaleNormal="8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I31" sqref="I31"/>
    </sheetView>
  </sheetViews>
  <sheetFormatPr defaultColWidth="9.109375" defaultRowHeight="13.8"/>
  <cols>
    <col min="1" max="1" width="1.109375" style="298" customWidth="1"/>
    <col min="2" max="2" width="51.6640625" style="330" customWidth="1"/>
    <col min="3" max="14" width="12.77734375" style="330" customWidth="1"/>
    <col min="15" max="26" width="12.77734375" style="299" customWidth="1"/>
    <col min="27" max="27" width="12.77734375" style="298" customWidth="1"/>
    <col min="28" max="35" width="12.77734375" style="299" customWidth="1"/>
    <col min="36" max="43" width="12.77734375" style="298" customWidth="1"/>
    <col min="44" max="252" width="9.109375" style="298"/>
    <col min="253" max="16384" width="9.109375" style="299"/>
  </cols>
  <sheetData>
    <row r="1" spans="1:43">
      <c r="A1" s="27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B1" s="298"/>
      <c r="AC1" s="298"/>
      <c r="AD1" s="298"/>
      <c r="AE1" s="298"/>
      <c r="AF1" s="298"/>
      <c r="AG1" s="298"/>
      <c r="AH1" s="298"/>
      <c r="AI1" s="298"/>
    </row>
    <row r="2" spans="1:43" ht="16.2">
      <c r="B2" s="118" t="s">
        <v>383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28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</row>
    <row r="3" spans="1:43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B3" s="298"/>
      <c r="AC3" s="298"/>
      <c r="AD3" s="298"/>
      <c r="AE3" s="298"/>
      <c r="AF3" s="298"/>
      <c r="AG3" s="298"/>
      <c r="AH3" s="298"/>
      <c r="AI3" s="298"/>
    </row>
    <row r="4" spans="1:43">
      <c r="B4" s="104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104"/>
      <c r="AM4" s="104"/>
      <c r="AN4" s="104"/>
      <c r="AO4" s="104"/>
      <c r="AP4" s="104"/>
      <c r="AQ4" s="104"/>
    </row>
    <row r="5" spans="1:43">
      <c r="B5" s="105"/>
      <c r="C5" s="241">
        <f>'T 2.2'!C5</f>
        <v>44927</v>
      </c>
      <c r="D5" s="241">
        <f>'T 2.2'!D5</f>
        <v>44958</v>
      </c>
      <c r="E5" s="241">
        <f>'T 2.2'!E5</f>
        <v>44986</v>
      </c>
      <c r="F5" s="241">
        <f>'T 2.2'!F5</f>
        <v>45017</v>
      </c>
      <c r="G5" s="241">
        <f>'T 2.2'!G5</f>
        <v>45047</v>
      </c>
      <c r="H5" s="241">
        <f>'T 2.2'!H5</f>
        <v>45078</v>
      </c>
      <c r="I5" s="241">
        <f>'T 2.2'!I5</f>
        <v>45108</v>
      </c>
      <c r="J5" s="241">
        <f>'T 2.2'!J5</f>
        <v>45139</v>
      </c>
      <c r="K5" s="241">
        <f>'T 2.2'!K5</f>
        <v>45170</v>
      </c>
      <c r="L5" s="241">
        <f>'T 2.2'!L5</f>
        <v>45200</v>
      </c>
      <c r="M5" s="241">
        <f>'T 2.2'!M5</f>
        <v>45231</v>
      </c>
      <c r="N5" s="241">
        <f>'T 2.2'!N5</f>
        <v>45261</v>
      </c>
      <c r="O5" s="241">
        <f>'T 2.2'!O5</f>
        <v>45292</v>
      </c>
      <c r="P5" s="241">
        <f>'T 2.2'!P5</f>
        <v>45323</v>
      </c>
      <c r="Q5" s="241">
        <f>'T 2.2'!Q5</f>
        <v>45352</v>
      </c>
      <c r="R5" s="241">
        <f>'T 2.2'!R5</f>
        <v>45383</v>
      </c>
      <c r="S5" s="241">
        <f>'T 2.2'!S5</f>
        <v>45413</v>
      </c>
      <c r="T5" s="241">
        <f>'T 2.2'!T5</f>
        <v>45444</v>
      </c>
      <c r="U5" s="241">
        <f>'T 2.2'!U5</f>
        <v>45474</v>
      </c>
      <c r="V5" s="241">
        <f>'T 2.2'!V5</f>
        <v>45505</v>
      </c>
      <c r="W5" s="241">
        <f>'T 2.2'!W5</f>
        <v>45536</v>
      </c>
      <c r="X5" s="241">
        <f>'T 2.2'!X5</f>
        <v>45566</v>
      </c>
      <c r="Y5" s="241">
        <f>'T 2.2'!Y5</f>
        <v>45597</v>
      </c>
      <c r="Z5" s="241">
        <f>'T 2.2'!Z5</f>
        <v>45627</v>
      </c>
      <c r="AA5" s="241">
        <f>'T 2.2'!AA5</f>
        <v>45658</v>
      </c>
      <c r="AB5" s="241">
        <f>'T 2.2'!AB5</f>
        <v>45689</v>
      </c>
      <c r="AC5" s="241">
        <f>'T 2.2'!AC5</f>
        <v>45717</v>
      </c>
      <c r="AD5" s="241">
        <f>'T 2.2'!AD5</f>
        <v>45748</v>
      </c>
      <c r="AE5" s="241">
        <f>'T 2.2'!AE5</f>
        <v>45778</v>
      </c>
      <c r="AF5" s="241">
        <f>'T 2.2'!AF5</f>
        <v>45809</v>
      </c>
      <c r="AG5" s="241">
        <f>'T 2.2'!AG5</f>
        <v>45839</v>
      </c>
      <c r="AH5" s="241">
        <f>'T 2.2'!AH5</f>
        <v>45870</v>
      </c>
      <c r="AI5" s="241">
        <f>'T 2.2'!AI5</f>
        <v>45901</v>
      </c>
      <c r="AJ5" s="241">
        <f>'T 2.2'!AJ5</f>
        <v>45931</v>
      </c>
      <c r="AK5" s="241">
        <f>'T 2.2'!AK5</f>
        <v>45962</v>
      </c>
      <c r="AL5" s="241">
        <f>'T 2.2'!AL5</f>
        <v>45992</v>
      </c>
      <c r="AM5" s="241">
        <f>'T 2.2'!AM5</f>
        <v>46023</v>
      </c>
      <c r="AN5" s="241">
        <f>'T 2.2'!AN5</f>
        <v>46054</v>
      </c>
      <c r="AO5" s="241">
        <f>'T 2.2'!AO5</f>
        <v>46082</v>
      </c>
      <c r="AP5" s="241">
        <f>'T 2.2'!AP5</f>
        <v>46113</v>
      </c>
      <c r="AQ5" s="241">
        <f>'T 2.2'!AQ5</f>
        <v>46143</v>
      </c>
    </row>
    <row r="6" spans="1:43">
      <c r="B6" s="146"/>
      <c r="C6" s="341"/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  <c r="AM6" s="342"/>
      <c r="AN6" s="342"/>
      <c r="AO6" s="342"/>
      <c r="AP6" s="342"/>
      <c r="AQ6" s="342"/>
    </row>
    <row r="7" spans="1:43" ht="15.6">
      <c r="B7" s="436" t="s">
        <v>154</v>
      </c>
      <c r="C7" s="11">
        <v>1363.8258105291961</v>
      </c>
      <c r="D7" s="11">
        <v>982.71702747596123</v>
      </c>
      <c r="E7" s="11">
        <v>1337.752750273638</v>
      </c>
      <c r="F7" s="11">
        <v>1057.1073849277386</v>
      </c>
      <c r="G7" s="11">
        <v>1648.4596259897439</v>
      </c>
      <c r="H7" s="11">
        <v>1353.1587721805643</v>
      </c>
      <c r="I7" s="11">
        <v>1526.8541606209856</v>
      </c>
      <c r="J7" s="11">
        <v>1117.8792156230631</v>
      </c>
      <c r="K7" s="11">
        <v>1301.9783886830191</v>
      </c>
      <c r="L7" s="11">
        <v>1601.770636965492</v>
      </c>
      <c r="M7" s="11">
        <v>1338.7807645990997</v>
      </c>
      <c r="N7" s="11">
        <v>1394.0299538324603</v>
      </c>
      <c r="O7" s="11">
        <v>1647.6063705322676</v>
      </c>
      <c r="P7" s="11">
        <v>1886.0034421468747</v>
      </c>
      <c r="Q7" s="11">
        <v>1181.1805428450789</v>
      </c>
      <c r="R7" s="11">
        <v>1412.3919248026575</v>
      </c>
      <c r="S7" s="11">
        <v>1354.0185036523808</v>
      </c>
      <c r="T7" s="11">
        <v>1365.7931989745173</v>
      </c>
      <c r="U7" s="11">
        <v>1167.6274815221418</v>
      </c>
      <c r="V7" s="11">
        <v>712.63516488729965</v>
      </c>
      <c r="W7" s="11">
        <v>2398.9085591671519</v>
      </c>
      <c r="X7" s="11">
        <v>1231.7858978463341</v>
      </c>
      <c r="Y7" s="11">
        <v>1087.8047490412496</v>
      </c>
      <c r="Z7" s="11">
        <v>1086.4495916639762</v>
      </c>
      <c r="AA7" s="11">
        <v>1324.958631323929</v>
      </c>
      <c r="AB7" s="11">
        <v>1539.9171204091604</v>
      </c>
      <c r="AC7" s="11">
        <v>1604.8489226260276</v>
      </c>
      <c r="AD7" s="11">
        <v>1822.3049713722914</v>
      </c>
      <c r="AE7" s="11">
        <v>1373.1130883164506</v>
      </c>
      <c r="AF7" s="11">
        <v>1977.1792508641836</v>
      </c>
      <c r="AG7" s="11">
        <v>1736.8651038601229</v>
      </c>
      <c r="AH7" s="11">
        <v>819.20340757193549</v>
      </c>
      <c r="AI7" s="11">
        <v>841.52003432359288</v>
      </c>
      <c r="AJ7" s="11">
        <v>3581.8028280266803</v>
      </c>
      <c r="AK7" s="11">
        <v>884.75606652791407</v>
      </c>
      <c r="AL7" s="11">
        <v>2462.9436431241279</v>
      </c>
      <c r="AM7" s="11">
        <v>3513.034439942976</v>
      </c>
      <c r="AN7" s="11">
        <v>1721.325226636975</v>
      </c>
      <c r="AO7" s="11">
        <v>1751.1817991752962</v>
      </c>
      <c r="AP7" s="11">
        <v>5767.8896079603373</v>
      </c>
      <c r="AQ7" s="11">
        <v>1137.6118785252688</v>
      </c>
    </row>
    <row r="8" spans="1:43" ht="11.1" customHeight="1">
      <c r="B8" s="9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43">
      <c r="B9" s="106" t="s">
        <v>72</v>
      </c>
      <c r="C9" s="11">
        <v>597.57944490053092</v>
      </c>
      <c r="D9" s="11">
        <v>441.28107503244081</v>
      </c>
      <c r="E9" s="11">
        <v>754.00419447474212</v>
      </c>
      <c r="F9" s="11">
        <v>543.62991763001412</v>
      </c>
      <c r="G9" s="11">
        <v>766.41393612504555</v>
      </c>
      <c r="H9" s="11">
        <v>658.65978104444798</v>
      </c>
      <c r="I9" s="11">
        <v>630.70708137332883</v>
      </c>
      <c r="J9" s="11">
        <v>658.39649230835687</v>
      </c>
      <c r="K9" s="11">
        <v>635.05675246691487</v>
      </c>
      <c r="L9" s="11">
        <v>660.98701519449969</v>
      </c>
      <c r="M9" s="11">
        <v>648.37820332445665</v>
      </c>
      <c r="N9" s="11">
        <v>696.0663551926209</v>
      </c>
      <c r="O9" s="11">
        <v>651.40426832200899</v>
      </c>
      <c r="P9" s="11">
        <v>604.32156055022506</v>
      </c>
      <c r="Q9" s="11">
        <v>646.66172099065273</v>
      </c>
      <c r="R9" s="11">
        <v>760.19726590792288</v>
      </c>
      <c r="S9" s="11">
        <v>793.53988847592927</v>
      </c>
      <c r="T9" s="11">
        <v>946.361917895445</v>
      </c>
      <c r="U9" s="11">
        <v>620.5492297008891</v>
      </c>
      <c r="V9" s="11">
        <v>435.69926490040098</v>
      </c>
      <c r="W9" s="11">
        <v>809.89125095269969</v>
      </c>
      <c r="X9" s="11">
        <v>573.27338470874997</v>
      </c>
      <c r="Y9" s="11">
        <v>547.85005010646614</v>
      </c>
      <c r="Z9" s="11">
        <v>496.84681967285928</v>
      </c>
      <c r="AA9" s="11">
        <v>892.93282747180581</v>
      </c>
      <c r="AB9" s="11">
        <v>583.6632704037952</v>
      </c>
      <c r="AC9" s="11">
        <v>712.81296579442778</v>
      </c>
      <c r="AD9" s="11">
        <v>970.38656168511113</v>
      </c>
      <c r="AE9" s="11">
        <v>666.16618826922411</v>
      </c>
      <c r="AF9" s="11">
        <v>1503.5022415038288</v>
      </c>
      <c r="AG9" s="11">
        <v>990.20923543778747</v>
      </c>
      <c r="AH9" s="11">
        <v>563.95497113025351</v>
      </c>
      <c r="AI9" s="11">
        <v>527.52289464024523</v>
      </c>
      <c r="AJ9" s="11">
        <v>1322.6712801742776</v>
      </c>
      <c r="AK9" s="11">
        <v>521.29784198080256</v>
      </c>
      <c r="AL9" s="11">
        <v>802.85612444985247</v>
      </c>
      <c r="AM9" s="11">
        <v>1264.0647027624564</v>
      </c>
      <c r="AN9" s="11">
        <v>807.13882604961736</v>
      </c>
      <c r="AO9" s="11">
        <v>689.81472207849106</v>
      </c>
      <c r="AP9" s="11">
        <v>3934.8701388128638</v>
      </c>
      <c r="AQ9" s="11">
        <v>743.52137572724985</v>
      </c>
    </row>
    <row r="10" spans="1:43">
      <c r="B10" s="107" t="s">
        <v>155</v>
      </c>
      <c r="C10" s="10">
        <v>281.21724672803083</v>
      </c>
      <c r="D10" s="10">
        <v>193.94832775244086</v>
      </c>
      <c r="E10" s="10">
        <v>495.17793932029394</v>
      </c>
      <c r="F10" s="10">
        <v>288.99707610001406</v>
      </c>
      <c r="G10" s="10">
        <v>332.45978413119457</v>
      </c>
      <c r="H10" s="10">
        <v>372.58678692843881</v>
      </c>
      <c r="I10" s="10">
        <v>377.65194481550395</v>
      </c>
      <c r="J10" s="10">
        <v>453.24387394828108</v>
      </c>
      <c r="K10" s="10">
        <v>386.72255112691499</v>
      </c>
      <c r="L10" s="10">
        <v>451.39249702663102</v>
      </c>
      <c r="M10" s="10">
        <v>432.61833267445655</v>
      </c>
      <c r="N10" s="10">
        <v>516.03446666262084</v>
      </c>
      <c r="O10" s="10">
        <v>337.94335771200906</v>
      </c>
      <c r="P10" s="10">
        <v>383.45417552580966</v>
      </c>
      <c r="Q10" s="10">
        <v>432.32237063135477</v>
      </c>
      <c r="R10" s="10">
        <v>565.73721421792288</v>
      </c>
      <c r="S10" s="10">
        <v>385.93115441464136</v>
      </c>
      <c r="T10" s="10">
        <v>734.1291924458161</v>
      </c>
      <c r="U10" s="10">
        <v>454.13544401981051</v>
      </c>
      <c r="V10" s="10">
        <v>267.10972123436687</v>
      </c>
      <c r="W10" s="10">
        <v>275.3131794982466</v>
      </c>
      <c r="X10" s="10">
        <v>460.30000897803274</v>
      </c>
      <c r="Y10" s="10">
        <v>344.82320477793638</v>
      </c>
      <c r="Z10" s="10">
        <v>277.74743034329765</v>
      </c>
      <c r="AA10" s="10">
        <v>589.83021745180588</v>
      </c>
      <c r="AB10" s="10">
        <v>363.51783949379529</v>
      </c>
      <c r="AC10" s="10">
        <v>367.64151919675271</v>
      </c>
      <c r="AD10" s="10">
        <v>724.58387984426031</v>
      </c>
      <c r="AE10" s="10">
        <v>354.93935701202525</v>
      </c>
      <c r="AF10" s="10">
        <v>1177.0544043064688</v>
      </c>
      <c r="AG10" s="10">
        <v>730.69440308073752</v>
      </c>
      <c r="AH10" s="10">
        <v>347.24143093459594</v>
      </c>
      <c r="AI10" s="10">
        <v>363.93969715556142</v>
      </c>
      <c r="AJ10" s="10">
        <v>762.82960306080099</v>
      </c>
      <c r="AK10" s="10">
        <v>343.27024389080259</v>
      </c>
      <c r="AL10" s="10">
        <v>363.11237846016621</v>
      </c>
      <c r="AM10" s="10">
        <v>730.88176301395833</v>
      </c>
      <c r="AN10" s="10">
        <v>338.21857803346188</v>
      </c>
      <c r="AO10" s="10">
        <v>366.07584999644706</v>
      </c>
      <c r="AP10" s="10">
        <v>3630.3078069532562</v>
      </c>
      <c r="AQ10" s="10">
        <v>422.68069554817441</v>
      </c>
    </row>
    <row r="11" spans="1:43">
      <c r="B11" s="107" t="s">
        <v>156</v>
      </c>
      <c r="C11" s="10">
        <v>214.7883525</v>
      </c>
      <c r="D11" s="10">
        <v>147.37619222000001</v>
      </c>
      <c r="E11" s="10">
        <v>149.80588600999999</v>
      </c>
      <c r="F11" s="10">
        <v>181.06073402000001</v>
      </c>
      <c r="G11" s="10">
        <v>329.64616996000007</v>
      </c>
      <c r="H11" s="10">
        <v>196.27568581</v>
      </c>
      <c r="I11" s="10">
        <v>178.61661894</v>
      </c>
      <c r="J11" s="10">
        <v>201.54761776999999</v>
      </c>
      <c r="K11" s="10">
        <v>186.05447824999999</v>
      </c>
      <c r="L11" s="10">
        <v>144.03823701000002</v>
      </c>
      <c r="M11" s="10">
        <v>166.32005889000004</v>
      </c>
      <c r="N11" s="10">
        <v>154.52523378999999</v>
      </c>
      <c r="O11" s="10">
        <v>290.92343560999996</v>
      </c>
      <c r="P11" s="10">
        <v>176.99278669</v>
      </c>
      <c r="Q11" s="10">
        <v>131.07106367</v>
      </c>
      <c r="R11" s="10">
        <v>147.34429044999999</v>
      </c>
      <c r="S11" s="10">
        <v>334.47587562000001</v>
      </c>
      <c r="T11" s="10">
        <v>164.56295675999999</v>
      </c>
      <c r="U11" s="10">
        <v>146.83509664000002</v>
      </c>
      <c r="V11" s="10">
        <v>166.8733656</v>
      </c>
      <c r="W11" s="10">
        <v>120.49435785</v>
      </c>
      <c r="X11" s="10">
        <v>111.17731264000001</v>
      </c>
      <c r="Y11" s="10">
        <v>130.19736775000001</v>
      </c>
      <c r="Z11" s="10">
        <v>138.22162019999996</v>
      </c>
      <c r="AA11" s="10">
        <v>285.69805717999998</v>
      </c>
      <c r="AB11" s="10">
        <v>129.76355314999998</v>
      </c>
      <c r="AC11" s="10">
        <v>116.04265560999998</v>
      </c>
      <c r="AD11" s="10">
        <v>149.75871051000001</v>
      </c>
      <c r="AE11" s="10">
        <v>173.16205014641997</v>
      </c>
      <c r="AF11" s="10">
        <v>322.71906539000003</v>
      </c>
      <c r="AG11" s="10">
        <v>255.85903042999999</v>
      </c>
      <c r="AH11" s="10">
        <v>213.12817575999998</v>
      </c>
      <c r="AI11" s="10">
        <v>159.92912702999999</v>
      </c>
      <c r="AJ11" s="10">
        <v>243.40899888000001</v>
      </c>
      <c r="AK11" s="10">
        <v>174.23762725</v>
      </c>
      <c r="AL11" s="10">
        <v>128.39767809</v>
      </c>
      <c r="AM11" s="10">
        <v>295.50366338672006</v>
      </c>
      <c r="AN11" s="10">
        <v>332.61014991000002</v>
      </c>
      <c r="AO11" s="10">
        <v>193.88602544018744</v>
      </c>
      <c r="AP11" s="10">
        <v>174.85893746328955</v>
      </c>
      <c r="AQ11" s="10">
        <v>315.41645301</v>
      </c>
    </row>
    <row r="12" spans="1:43">
      <c r="B12" s="107" t="s">
        <v>157</v>
      </c>
      <c r="C12" s="10">
        <v>101.5738456725</v>
      </c>
      <c r="D12" s="10">
        <v>99.956555059999985</v>
      </c>
      <c r="E12" s="10">
        <v>109.02036914444821</v>
      </c>
      <c r="F12" s="10">
        <v>73.572107510000009</v>
      </c>
      <c r="G12" s="10">
        <v>104.30798203385089</v>
      </c>
      <c r="H12" s="10">
        <v>89.797308306009143</v>
      </c>
      <c r="I12" s="10">
        <v>74.4385176178249</v>
      </c>
      <c r="J12" s="10">
        <v>3.6050005900757736</v>
      </c>
      <c r="K12" s="10">
        <v>62.279723089999997</v>
      </c>
      <c r="L12" s="10">
        <v>65.556281157868682</v>
      </c>
      <c r="M12" s="10">
        <v>49.439811759999998</v>
      </c>
      <c r="N12" s="10">
        <v>25.506654740000002</v>
      </c>
      <c r="O12" s="10">
        <v>22.537475000000001</v>
      </c>
      <c r="P12" s="10">
        <v>43.874598334415374</v>
      </c>
      <c r="Q12" s="10">
        <v>83.268286689297923</v>
      </c>
      <c r="R12" s="10">
        <v>47.115761239999998</v>
      </c>
      <c r="S12" s="10">
        <v>73.132858441287951</v>
      </c>
      <c r="T12" s="10">
        <v>47.669768689628839</v>
      </c>
      <c r="U12" s="10">
        <v>19.578689041078629</v>
      </c>
      <c r="V12" s="10">
        <v>1.7161780660340948</v>
      </c>
      <c r="W12" s="10">
        <v>414.08371360445312</v>
      </c>
      <c r="X12" s="10">
        <v>1.7960630907172559</v>
      </c>
      <c r="Y12" s="10">
        <v>72.829477578529691</v>
      </c>
      <c r="Z12" s="10">
        <v>80.877769129561685</v>
      </c>
      <c r="AA12" s="10">
        <v>17.404552840000001</v>
      </c>
      <c r="AB12" s="10">
        <v>90.381877759999995</v>
      </c>
      <c r="AC12" s="10">
        <v>229.1287909876751</v>
      </c>
      <c r="AD12" s="10">
        <v>96.043971330850837</v>
      </c>
      <c r="AE12" s="10">
        <v>138.06478111077888</v>
      </c>
      <c r="AF12" s="10">
        <v>3.7287718073600002</v>
      </c>
      <c r="AG12" s="10">
        <v>3.6558019270500002</v>
      </c>
      <c r="AH12" s="10">
        <v>3.5853644356576484</v>
      </c>
      <c r="AI12" s="10">
        <v>3.6540704546838176</v>
      </c>
      <c r="AJ12" s="10">
        <v>316.43267823347662</v>
      </c>
      <c r="AK12" s="10">
        <v>3.7899708400000001</v>
      </c>
      <c r="AL12" s="10">
        <v>311.34606789968626</v>
      </c>
      <c r="AM12" s="10">
        <v>237.67927636177794</v>
      </c>
      <c r="AN12" s="10">
        <v>136.31009810615552</v>
      </c>
      <c r="AO12" s="10">
        <v>129.85284664185656</v>
      </c>
      <c r="AP12" s="10">
        <v>129.70339439631786</v>
      </c>
      <c r="AQ12" s="10">
        <v>5.4242271690753299</v>
      </c>
    </row>
    <row r="13" spans="1:43" ht="11.1" customHeight="1">
      <c r="B13" s="98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>
      <c r="B14" s="106" t="s">
        <v>73</v>
      </c>
      <c r="C14" s="11">
        <v>0</v>
      </c>
      <c r="D14" s="11">
        <v>0</v>
      </c>
      <c r="E14" s="11">
        <v>45.3583657016</v>
      </c>
      <c r="F14" s="11">
        <v>20.81491273</v>
      </c>
      <c r="G14" s="11">
        <v>20.515039240000004</v>
      </c>
      <c r="H14" s="11">
        <v>23.483785042320001</v>
      </c>
      <c r="I14" s="11">
        <v>23.362856172850002</v>
      </c>
      <c r="J14" s="11">
        <v>18.011108266779999</v>
      </c>
      <c r="K14" s="11">
        <v>27.256259234999998</v>
      </c>
      <c r="L14" s="11">
        <v>35.900954529999993</v>
      </c>
      <c r="M14" s="11">
        <v>28.99690378</v>
      </c>
      <c r="N14" s="11">
        <v>45.394683199999996</v>
      </c>
      <c r="O14" s="11">
        <v>59.328270050000008</v>
      </c>
      <c r="P14" s="11">
        <v>49.449670529999999</v>
      </c>
      <c r="Q14" s="11">
        <v>41.594430389999999</v>
      </c>
      <c r="R14" s="11">
        <v>9.4055628599999999</v>
      </c>
      <c r="S14" s="11">
        <v>43.874704350000002</v>
      </c>
      <c r="T14" s="11">
        <v>52.66619386</v>
      </c>
      <c r="U14" s="11">
        <v>43.912207680000002</v>
      </c>
      <c r="V14" s="11">
        <v>46.993171759999996</v>
      </c>
      <c r="W14" s="11">
        <v>43.773243170000001</v>
      </c>
      <c r="X14" s="11">
        <v>45.167466849999997</v>
      </c>
      <c r="Y14" s="11">
        <v>46.97591697</v>
      </c>
      <c r="Z14" s="11">
        <v>52.296919589999995</v>
      </c>
      <c r="AA14" s="11">
        <v>23.809407999999998</v>
      </c>
      <c r="AB14" s="11">
        <v>37.355948999999995</v>
      </c>
      <c r="AC14" s="11">
        <v>51.232291000000004</v>
      </c>
      <c r="AD14" s="11">
        <v>52.04904638</v>
      </c>
      <c r="AE14" s="11">
        <v>52.467023490000003</v>
      </c>
      <c r="AF14" s="11">
        <v>48.439379219999992</v>
      </c>
      <c r="AG14" s="11">
        <v>47.907904000000002</v>
      </c>
      <c r="AH14" s="11">
        <v>53.54303496</v>
      </c>
      <c r="AI14" s="11">
        <v>53.568584729999991</v>
      </c>
      <c r="AJ14" s="11">
        <v>48.779194330000003</v>
      </c>
      <c r="AK14" s="11">
        <v>56.979871600000003</v>
      </c>
      <c r="AL14" s="11">
        <v>40.728799079999995</v>
      </c>
      <c r="AM14" s="11">
        <v>35.513477889999997</v>
      </c>
      <c r="AN14" s="11">
        <v>42.44485306</v>
      </c>
      <c r="AO14" s="11">
        <v>50.780806850000005</v>
      </c>
      <c r="AP14" s="11">
        <v>105.38939603000001</v>
      </c>
      <c r="AQ14" s="11">
        <v>0.22060266999999997</v>
      </c>
    </row>
    <row r="15" spans="1:43">
      <c r="B15" s="107" t="s">
        <v>158</v>
      </c>
      <c r="C15" s="10">
        <v>0</v>
      </c>
      <c r="D15" s="10">
        <v>0</v>
      </c>
      <c r="E15" s="10">
        <v>45.3583657016</v>
      </c>
      <c r="F15" s="10">
        <v>20.81491273</v>
      </c>
      <c r="G15" s="10">
        <v>20.515039240000004</v>
      </c>
      <c r="H15" s="10">
        <v>23.483785042320001</v>
      </c>
      <c r="I15" s="10">
        <v>23.362856172850002</v>
      </c>
      <c r="J15" s="10">
        <v>18.011108266779999</v>
      </c>
      <c r="K15" s="10">
        <v>27.256259234999998</v>
      </c>
      <c r="L15" s="10">
        <v>35.900954529999993</v>
      </c>
      <c r="M15" s="10">
        <v>28.99690378</v>
      </c>
      <c r="N15" s="10">
        <v>45.394683199999996</v>
      </c>
      <c r="O15" s="10">
        <v>59.328270050000008</v>
      </c>
      <c r="P15" s="10">
        <v>49.449670529999999</v>
      </c>
      <c r="Q15" s="10">
        <v>41.594430389999999</v>
      </c>
      <c r="R15" s="10">
        <v>9.4055628599999999</v>
      </c>
      <c r="S15" s="10">
        <v>43.874704350000002</v>
      </c>
      <c r="T15" s="10">
        <v>52.66619386</v>
      </c>
      <c r="U15" s="10">
        <v>43.912207680000002</v>
      </c>
      <c r="V15" s="10">
        <v>46.993171759999996</v>
      </c>
      <c r="W15" s="10">
        <v>43.773243170000001</v>
      </c>
      <c r="X15" s="10">
        <v>45.167466849999997</v>
      </c>
      <c r="Y15" s="10">
        <v>46.97591697</v>
      </c>
      <c r="Z15" s="10">
        <v>52.296919589999995</v>
      </c>
      <c r="AA15" s="10">
        <v>23.809407999999998</v>
      </c>
      <c r="AB15" s="10">
        <v>37.355948999999995</v>
      </c>
      <c r="AC15" s="10">
        <v>51.232291000000004</v>
      </c>
      <c r="AD15" s="10">
        <v>52.04904638</v>
      </c>
      <c r="AE15" s="10">
        <v>52.467023490000003</v>
      </c>
      <c r="AF15" s="10">
        <v>48.439379219999992</v>
      </c>
      <c r="AG15" s="10">
        <v>47.907904000000002</v>
      </c>
      <c r="AH15" s="10">
        <v>53.54303496</v>
      </c>
      <c r="AI15" s="10">
        <v>53.568584729999991</v>
      </c>
      <c r="AJ15" s="10">
        <v>48.779194330000003</v>
      </c>
      <c r="AK15" s="10">
        <v>56.979871600000003</v>
      </c>
      <c r="AL15" s="10">
        <v>40.728799079999995</v>
      </c>
      <c r="AM15" s="10">
        <v>35.513477889999997</v>
      </c>
      <c r="AN15" s="10">
        <v>42.44485306</v>
      </c>
      <c r="AO15" s="10">
        <v>50.780806850000005</v>
      </c>
      <c r="AP15" s="10">
        <v>105.38939603000001</v>
      </c>
      <c r="AQ15" s="10">
        <v>0.22060266999999997</v>
      </c>
    </row>
    <row r="16" spans="1:43">
      <c r="B16" s="107" t="s">
        <v>159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</row>
    <row r="17" spans="2:43" ht="11.1" customHeight="1">
      <c r="B17" s="98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2:43">
      <c r="B18" s="106" t="s">
        <v>74</v>
      </c>
      <c r="C18" s="11">
        <v>766.24636562866522</v>
      </c>
      <c r="D18" s="11">
        <v>541.43595244352048</v>
      </c>
      <c r="E18" s="11">
        <v>538.390190097296</v>
      </c>
      <c r="F18" s="11">
        <v>492.66255456772444</v>
      </c>
      <c r="G18" s="11">
        <v>861.53065062469852</v>
      </c>
      <c r="H18" s="11">
        <v>671.01520609379622</v>
      </c>
      <c r="I18" s="11">
        <v>872.78422307480662</v>
      </c>
      <c r="J18" s="11">
        <v>441.47161504792632</v>
      </c>
      <c r="K18" s="11">
        <v>639.66537698110426</v>
      </c>
      <c r="L18" s="11">
        <v>904.88266724099219</v>
      </c>
      <c r="M18" s="11">
        <v>661.40565749464304</v>
      </c>
      <c r="N18" s="11">
        <v>652.56891543983932</v>
      </c>
      <c r="O18" s="11">
        <v>936.87383216025876</v>
      </c>
      <c r="P18" s="11">
        <v>1232.2322110666496</v>
      </c>
      <c r="Q18" s="11">
        <v>492.92439146442621</v>
      </c>
      <c r="R18" s="11">
        <v>642.7890960347346</v>
      </c>
      <c r="S18" s="11">
        <v>516.6039108264514</v>
      </c>
      <c r="T18" s="11">
        <v>366.76508721907231</v>
      </c>
      <c r="U18" s="11">
        <v>503.16604414125266</v>
      </c>
      <c r="V18" s="11">
        <v>229.94272822689862</v>
      </c>
      <c r="W18" s="11">
        <v>1545.2440650444521</v>
      </c>
      <c r="X18" s="11">
        <v>613.34504628758407</v>
      </c>
      <c r="Y18" s="11">
        <v>492.97878196478337</v>
      </c>
      <c r="Z18" s="11">
        <v>537.30585240111679</v>
      </c>
      <c r="AA18" s="11">
        <v>408.2163958521233</v>
      </c>
      <c r="AB18" s="11">
        <v>918.89790100536516</v>
      </c>
      <c r="AC18" s="11">
        <v>840.80366583159969</v>
      </c>
      <c r="AD18" s="11">
        <v>799.86936330718027</v>
      </c>
      <c r="AE18" s="11">
        <v>654.47987655722636</v>
      </c>
      <c r="AF18" s="11">
        <v>425.23763014035472</v>
      </c>
      <c r="AG18" s="11">
        <v>698.74796442233549</v>
      </c>
      <c r="AH18" s="11">
        <v>201.70540148168203</v>
      </c>
      <c r="AI18" s="11">
        <v>260.42855495334766</v>
      </c>
      <c r="AJ18" s="11">
        <v>2210.3523535224026</v>
      </c>
      <c r="AK18" s="11">
        <v>306.47835294711143</v>
      </c>
      <c r="AL18" s="11">
        <v>1619.3587195942753</v>
      </c>
      <c r="AM18" s="11">
        <v>2213.4562592905195</v>
      </c>
      <c r="AN18" s="11">
        <v>871.74154752735751</v>
      </c>
      <c r="AO18" s="11">
        <v>1010.5862702468052</v>
      </c>
      <c r="AP18" s="11">
        <v>1727.6300731174736</v>
      </c>
      <c r="AQ18" s="11">
        <v>393.86990012801908</v>
      </c>
    </row>
    <row r="19" spans="2:43">
      <c r="B19" s="100" t="s">
        <v>160</v>
      </c>
      <c r="C19" s="10">
        <v>26.789889060000004</v>
      </c>
      <c r="D19" s="10">
        <v>23.07349602</v>
      </c>
      <c r="E19" s="10">
        <v>31.266404039999998</v>
      </c>
      <c r="F19" s="10">
        <v>44.553905709999995</v>
      </c>
      <c r="G19" s="10">
        <v>32.280490449999995</v>
      </c>
      <c r="H19" s="10">
        <v>30.09681921</v>
      </c>
      <c r="I19" s="10">
        <v>32.828819720000006</v>
      </c>
      <c r="J19" s="10">
        <v>27.412286910000002</v>
      </c>
      <c r="K19" s="10">
        <v>32.304818539999999</v>
      </c>
      <c r="L19" s="10">
        <v>38.389327519999995</v>
      </c>
      <c r="M19" s="10">
        <v>35.718495050000001</v>
      </c>
      <c r="N19" s="10">
        <v>40.504985570000002</v>
      </c>
      <c r="O19" s="10">
        <v>30.554609919999997</v>
      </c>
      <c r="P19" s="10">
        <v>30.387498020000002</v>
      </c>
      <c r="Q19" s="10">
        <v>35.990882280000001</v>
      </c>
      <c r="R19" s="10">
        <v>42.432563760000001</v>
      </c>
      <c r="S19" s="10">
        <v>44.036390511178546</v>
      </c>
      <c r="T19" s="10">
        <v>29.647635939999997</v>
      </c>
      <c r="U19" s="10">
        <v>41.186172007367389</v>
      </c>
      <c r="V19" s="10">
        <v>26.866502359999995</v>
      </c>
      <c r="W19" s="10">
        <v>37.157928689999999</v>
      </c>
      <c r="X19" s="10">
        <v>37.194783170000001</v>
      </c>
      <c r="Y19" s="10">
        <v>30.403892089999996</v>
      </c>
      <c r="Z19" s="10">
        <v>27.43740004</v>
      </c>
      <c r="AA19" s="10">
        <v>34.087374943134868</v>
      </c>
      <c r="AB19" s="10">
        <v>20.115901319999999</v>
      </c>
      <c r="AC19" s="10">
        <v>21.938749160000004</v>
      </c>
      <c r="AD19" s="10">
        <v>31.265598472359613</v>
      </c>
      <c r="AE19" s="10">
        <v>21.130357920000002</v>
      </c>
      <c r="AF19" s="10">
        <v>18.992983129999999</v>
      </c>
      <c r="AG19" s="10">
        <v>22.277385349999999</v>
      </c>
      <c r="AH19" s="10">
        <v>22.048692589999998</v>
      </c>
      <c r="AI19" s="10">
        <v>40.71880037999999</v>
      </c>
      <c r="AJ19" s="10">
        <v>42.341261789999997</v>
      </c>
      <c r="AK19" s="10">
        <v>38.75494736000001</v>
      </c>
      <c r="AL19" s="10">
        <v>82.48497248000001</v>
      </c>
      <c r="AM19" s="10">
        <v>83.827958453074501</v>
      </c>
      <c r="AN19" s="10">
        <v>41.45971582</v>
      </c>
      <c r="AO19" s="10">
        <v>55.986392159999994</v>
      </c>
      <c r="AP19" s="10">
        <v>55.333940239999997</v>
      </c>
      <c r="AQ19" s="10">
        <v>46.540121580000005</v>
      </c>
    </row>
    <row r="20" spans="2:43">
      <c r="B20" s="100" t="s">
        <v>161</v>
      </c>
      <c r="C20" s="10">
        <v>452.12228722938829</v>
      </c>
      <c r="D20" s="10">
        <v>224.41213883432761</v>
      </c>
      <c r="E20" s="10">
        <v>186.31436479481275</v>
      </c>
      <c r="F20" s="10">
        <v>234.92566085772637</v>
      </c>
      <c r="G20" s="10">
        <v>522.91900323719847</v>
      </c>
      <c r="H20" s="10">
        <v>193.24275829725539</v>
      </c>
      <c r="I20" s="10">
        <v>432.49898492087317</v>
      </c>
      <c r="J20" s="10">
        <v>219.34731412117262</v>
      </c>
      <c r="K20" s="10">
        <v>236.9405957037921</v>
      </c>
      <c r="L20" s="10">
        <v>486.58080997564434</v>
      </c>
      <c r="M20" s="10">
        <v>295.12669368006004</v>
      </c>
      <c r="N20" s="10">
        <v>245.04985022841456</v>
      </c>
      <c r="O20" s="10">
        <v>584.29600224750197</v>
      </c>
      <c r="P20" s="10">
        <v>233.35109358102238</v>
      </c>
      <c r="Q20" s="10">
        <v>212.38490009439477</v>
      </c>
      <c r="R20" s="10">
        <v>464.66827621495639</v>
      </c>
      <c r="S20" s="10">
        <v>258.00173617138648</v>
      </c>
      <c r="T20" s="10">
        <v>199.34492879905761</v>
      </c>
      <c r="U20" s="10">
        <v>406.914135913358</v>
      </c>
      <c r="V20" s="10">
        <v>202.52509711683513</v>
      </c>
      <c r="W20" s="10">
        <v>198.48151936112762</v>
      </c>
      <c r="X20" s="10">
        <v>575.68376197756254</v>
      </c>
      <c r="Y20" s="10">
        <v>250.6574269847834</v>
      </c>
      <c r="Z20" s="10">
        <v>260.41626920839462</v>
      </c>
      <c r="AA20" s="10">
        <v>251.4645431627909</v>
      </c>
      <c r="AB20" s="10">
        <v>637.08470668538871</v>
      </c>
      <c r="AC20" s="10">
        <v>141.24211886858683</v>
      </c>
      <c r="AD20" s="10">
        <v>492.29675133482067</v>
      </c>
      <c r="AE20" s="10">
        <v>230.08754727621181</v>
      </c>
      <c r="AF20" s="10">
        <v>214.5124744087334</v>
      </c>
      <c r="AG20" s="10">
        <v>676.17670415233965</v>
      </c>
      <c r="AH20" s="10">
        <v>179.48437732168202</v>
      </c>
      <c r="AI20" s="10">
        <v>219.70738457334767</v>
      </c>
      <c r="AJ20" s="10">
        <v>938.80992695769476</v>
      </c>
      <c r="AK20" s="10">
        <v>267.40719752711891</v>
      </c>
      <c r="AL20" s="10">
        <v>614.06361808519159</v>
      </c>
      <c r="AM20" s="10">
        <v>1427.3782587056087</v>
      </c>
      <c r="AN20" s="10">
        <v>451.40369664893609</v>
      </c>
      <c r="AO20" s="10">
        <v>472.18796191533289</v>
      </c>
      <c r="AP20" s="10">
        <v>1297.6252808332497</v>
      </c>
      <c r="AQ20" s="10">
        <v>347.32737854801906</v>
      </c>
    </row>
    <row r="21" spans="2:43">
      <c r="B21" s="107" t="s">
        <v>162</v>
      </c>
      <c r="C21" s="10">
        <v>287.02042221749997</v>
      </c>
      <c r="D21" s="10">
        <v>293.35053909000004</v>
      </c>
      <c r="E21" s="10">
        <v>319.72739606250002</v>
      </c>
      <c r="F21" s="10">
        <v>212.47087500000001</v>
      </c>
      <c r="G21" s="10">
        <v>305.6038725075</v>
      </c>
      <c r="H21" s="10">
        <v>261.81150429749999</v>
      </c>
      <c r="I21" s="10">
        <v>216.4973225</v>
      </c>
      <c r="J21" s="10">
        <v>2.823</v>
      </c>
      <c r="K21" s="10">
        <v>178.937625</v>
      </c>
      <c r="L21" s="10">
        <v>188.49918750000001</v>
      </c>
      <c r="M21" s="10">
        <v>140.86725000000001</v>
      </c>
      <c r="N21" s="10">
        <v>68.836725000000001</v>
      </c>
      <c r="O21" s="10">
        <v>67.612425000000002</v>
      </c>
      <c r="P21" s="10">
        <v>179.59605734802122</v>
      </c>
      <c r="Q21" s="10">
        <v>243.99918750000001</v>
      </c>
      <c r="R21" s="10">
        <v>135.1843125</v>
      </c>
      <c r="S21" s="10">
        <v>214.23937515386385</v>
      </c>
      <c r="T21" s="10">
        <v>137.5970925</v>
      </c>
      <c r="U21" s="10">
        <v>53.875416220527256</v>
      </c>
      <c r="V21" s="10">
        <v>0</v>
      </c>
      <c r="W21" s="10">
        <v>1309.4952840533595</v>
      </c>
      <c r="X21" s="10">
        <v>0</v>
      </c>
      <c r="Y21" s="10">
        <v>211.84875</v>
      </c>
      <c r="Z21" s="10">
        <v>236.80747450272221</v>
      </c>
      <c r="AA21" s="10">
        <v>122.33830090922285</v>
      </c>
      <c r="AB21" s="10">
        <v>261.53250000000003</v>
      </c>
      <c r="AC21" s="10">
        <v>677.41124861302546</v>
      </c>
      <c r="AD21" s="10">
        <v>276.28500000000003</v>
      </c>
      <c r="AE21" s="10">
        <v>403.03125000000006</v>
      </c>
      <c r="AF21" s="10">
        <v>191.07923568000001</v>
      </c>
      <c r="AG21" s="10">
        <v>0</v>
      </c>
      <c r="AH21" s="10">
        <v>0</v>
      </c>
      <c r="AI21" s="10">
        <v>0</v>
      </c>
      <c r="AJ21" s="10">
        <v>1229.1028503347079</v>
      </c>
      <c r="AK21" s="10">
        <v>0</v>
      </c>
      <c r="AL21" s="10">
        <v>922.57500002905886</v>
      </c>
      <c r="AM21" s="10">
        <v>701.5023749718539</v>
      </c>
      <c r="AN21" s="10">
        <v>378.68004004846654</v>
      </c>
      <c r="AO21" s="10">
        <v>456.44531982693729</v>
      </c>
      <c r="AP21" s="10">
        <v>374.50554154415357</v>
      </c>
      <c r="AQ21" s="10">
        <v>0</v>
      </c>
    </row>
    <row r="22" spans="2:43">
      <c r="B22" s="157" t="s">
        <v>163</v>
      </c>
      <c r="C22" s="10">
        <v>0.31376712177686594</v>
      </c>
      <c r="D22" s="10">
        <v>0.59977849919289716</v>
      </c>
      <c r="E22" s="10">
        <v>1.0820251999833024</v>
      </c>
      <c r="F22" s="10">
        <v>0.71211299999811806</v>
      </c>
      <c r="G22" s="10">
        <v>0.72728442999999987</v>
      </c>
      <c r="H22" s="10">
        <v>185.86412428904077</v>
      </c>
      <c r="I22" s="10">
        <v>190.95909593393341</v>
      </c>
      <c r="J22" s="10">
        <v>191.88901401675372</v>
      </c>
      <c r="K22" s="10">
        <v>191.48233773731212</v>
      </c>
      <c r="L22" s="10">
        <v>191.41334224534776</v>
      </c>
      <c r="M22" s="10">
        <v>189.69321876458295</v>
      </c>
      <c r="N22" s="10">
        <v>298.17735464142476</v>
      </c>
      <c r="O22" s="10">
        <v>254.41079499275679</v>
      </c>
      <c r="P22" s="10">
        <v>788.89756211760596</v>
      </c>
      <c r="Q22" s="10">
        <v>0.54942159003144486</v>
      </c>
      <c r="R22" s="10">
        <v>0.50394355977821803</v>
      </c>
      <c r="S22" s="10">
        <v>0.32640899002256274</v>
      </c>
      <c r="T22" s="10">
        <v>0.1754299800146841</v>
      </c>
      <c r="U22" s="10">
        <v>1.19032</v>
      </c>
      <c r="V22" s="10">
        <v>0.5511287500634886</v>
      </c>
      <c r="W22" s="10">
        <v>0.10933293996509122</v>
      </c>
      <c r="X22" s="10">
        <v>0.46650114002148568</v>
      </c>
      <c r="Y22" s="10">
        <v>6.8712890000000013E-2</v>
      </c>
      <c r="Z22" s="46">
        <v>12.64470865</v>
      </c>
      <c r="AA22" s="46">
        <v>0.32617683697461586</v>
      </c>
      <c r="AB22" s="46">
        <v>0.1647929999763828</v>
      </c>
      <c r="AC22" s="46">
        <v>0.21154918998745847</v>
      </c>
      <c r="AD22" s="46">
        <v>2.2013500000000002E-2</v>
      </c>
      <c r="AE22" s="46">
        <v>0.23072136101455729</v>
      </c>
      <c r="AF22" s="46">
        <v>0.65293692162136385</v>
      </c>
      <c r="AG22" s="46">
        <v>0.29387491999574938</v>
      </c>
      <c r="AH22" s="46">
        <v>0.17233156999999999</v>
      </c>
      <c r="AI22" s="46">
        <v>2.3700000000000001E-3</v>
      </c>
      <c r="AJ22" s="46">
        <v>9.8314440000000003E-2</v>
      </c>
      <c r="AK22" s="46">
        <v>0.3162080599925064</v>
      </c>
      <c r="AL22" s="46">
        <v>0.23512900002485923</v>
      </c>
      <c r="AM22" s="46">
        <v>0.74766715998252864</v>
      </c>
      <c r="AN22" s="46">
        <v>0.19809500995499019</v>
      </c>
      <c r="AO22" s="46">
        <v>25.966596344535045</v>
      </c>
      <c r="AP22" s="46">
        <v>0.16531050007040432</v>
      </c>
      <c r="AQ22" s="46">
        <v>2.3999999999999998E-3</v>
      </c>
    </row>
    <row r="23" spans="2:43">
      <c r="B23" s="104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</row>
    <row r="24" spans="2:43">
      <c r="B24" s="105"/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328"/>
      <c r="P24" s="328"/>
      <c r="Q24" s="328"/>
      <c r="R24" s="328"/>
      <c r="S24" s="328"/>
      <c r="T24" s="328"/>
      <c r="U24" s="328"/>
      <c r="V24" s="328"/>
      <c r="W24" s="328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</row>
    <row r="25" spans="2:43">
      <c r="B25" s="2" t="s">
        <v>141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43"/>
      <c r="P25" s="343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B25" s="298"/>
      <c r="AC25" s="298"/>
      <c r="AD25" s="298"/>
      <c r="AE25" s="298"/>
      <c r="AF25" s="298"/>
      <c r="AG25" s="298"/>
      <c r="AH25" s="298"/>
      <c r="AI25" s="298"/>
    </row>
    <row r="26" spans="2:43">
      <c r="B26" s="2" t="s">
        <v>144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B26" s="298"/>
      <c r="AC26" s="298"/>
      <c r="AD26" s="298"/>
      <c r="AE26" s="298"/>
      <c r="AF26" s="298"/>
      <c r="AG26" s="298"/>
      <c r="AH26" s="298"/>
      <c r="AI26" s="298"/>
    </row>
    <row r="27" spans="2:43" ht="12" customHeight="1">
      <c r="B27" s="2" t="s">
        <v>142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4"/>
      <c r="P27" s="3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B27" s="298"/>
      <c r="AC27" s="298"/>
      <c r="AD27" s="298"/>
      <c r="AE27" s="298"/>
      <c r="AF27" s="298"/>
      <c r="AG27" s="298"/>
      <c r="AH27" s="298"/>
      <c r="AI27" s="298"/>
    </row>
    <row r="28" spans="2:43">
      <c r="B28" s="3" t="s">
        <v>164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4"/>
      <c r="P28" s="3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B28" s="298"/>
      <c r="AC28" s="298"/>
      <c r="AD28" s="298"/>
      <c r="AE28" s="298"/>
      <c r="AF28" s="298"/>
      <c r="AG28" s="298"/>
      <c r="AH28" s="298"/>
      <c r="AI28" s="298"/>
    </row>
    <row r="29" spans="2:4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4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B29" s="298"/>
      <c r="AC29" s="298"/>
      <c r="AD29" s="298"/>
      <c r="AE29" s="298"/>
      <c r="AF29" s="298"/>
      <c r="AG29" s="298"/>
      <c r="AH29" s="298"/>
      <c r="AI29" s="298"/>
    </row>
    <row r="30" spans="2:4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B30" s="298"/>
      <c r="AC30" s="298"/>
      <c r="AD30" s="298"/>
      <c r="AE30" s="298"/>
      <c r="AF30" s="298"/>
      <c r="AG30" s="298"/>
      <c r="AH30" s="298"/>
      <c r="AI30" s="298"/>
    </row>
    <row r="31" spans="2:4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</row>
    <row r="32" spans="2:43">
      <c r="B32" s="338"/>
      <c r="C32" s="338"/>
      <c r="D32" s="338"/>
      <c r="E32" s="338"/>
      <c r="F32" s="338"/>
      <c r="G32" s="338"/>
      <c r="H32" s="338"/>
      <c r="I32" s="338"/>
      <c r="J32" s="338"/>
      <c r="K32" s="338"/>
      <c r="L32" s="338"/>
      <c r="M32" s="338"/>
      <c r="N32" s="338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</row>
    <row r="33" spans="2:240" s="34" customFormat="1" ht="12.75" customHeight="1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</row>
    <row r="34" spans="2:240" s="34" customFormat="1" ht="12.75" customHeight="1"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</row>
    <row r="35" spans="2:240" s="34" customFormat="1" ht="12.7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38"/>
    </row>
    <row r="36" spans="2:240">
      <c r="B36" s="34"/>
      <c r="C36" s="358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8"/>
      <c r="AB36" s="358"/>
      <c r="AC36" s="358"/>
      <c r="AD36" s="358"/>
      <c r="AE36" s="358"/>
      <c r="AF36" s="358"/>
      <c r="AG36" s="358"/>
      <c r="AH36" s="358"/>
      <c r="AI36" s="358"/>
      <c r="AJ36" s="358"/>
      <c r="AK36" s="358"/>
      <c r="AL36" s="358"/>
      <c r="AM36" s="358"/>
      <c r="AN36" s="358"/>
      <c r="AO36" s="358"/>
      <c r="AP36" s="358"/>
      <c r="AQ36" s="358"/>
    </row>
    <row r="37" spans="2:240" ht="16.2"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98"/>
      <c r="P37" s="170"/>
      <c r="Q37" s="170"/>
      <c r="R37" s="170"/>
      <c r="S37" s="170"/>
      <c r="T37" s="298"/>
      <c r="U37" s="298"/>
      <c r="V37" s="298"/>
      <c r="W37" s="298"/>
      <c r="X37" s="298"/>
      <c r="Y37" s="298"/>
      <c r="Z37" s="298"/>
      <c r="AB37" s="298"/>
      <c r="AC37" s="298"/>
      <c r="AD37" s="298"/>
      <c r="AE37" s="298"/>
      <c r="AF37" s="298"/>
      <c r="AG37" s="298"/>
      <c r="AH37" s="298"/>
      <c r="AI37" s="298"/>
      <c r="IF37" s="344"/>
    </row>
    <row r="38" spans="2:240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415"/>
      <c r="AI38" s="34"/>
      <c r="AJ38" s="34"/>
      <c r="AK38" s="34"/>
      <c r="AL38" s="415"/>
      <c r="AM38" s="34"/>
      <c r="AN38" s="34"/>
      <c r="AO38" s="34"/>
      <c r="AP38" s="34"/>
      <c r="AQ38" s="34"/>
    </row>
    <row r="39" spans="2:240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</row>
    <row r="40" spans="2:240">
      <c r="B40" s="34"/>
      <c r="C40" s="34"/>
      <c r="D40" s="34"/>
      <c r="E40" s="415"/>
      <c r="F40" s="415"/>
      <c r="G40" s="415"/>
      <c r="H40" s="415"/>
      <c r="I40" s="415"/>
      <c r="J40" s="415"/>
      <c r="K40" s="415"/>
      <c r="L40" s="415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418"/>
      <c r="AB40" s="418"/>
      <c r="AC40" s="418"/>
      <c r="AD40" s="418"/>
      <c r="AE40" s="418"/>
      <c r="AF40" s="418"/>
      <c r="AG40" s="418"/>
      <c r="AH40" s="418"/>
      <c r="AI40" s="418"/>
      <c r="AJ40" s="418"/>
      <c r="AK40" s="418"/>
      <c r="AL40" s="418"/>
      <c r="AM40" s="418"/>
      <c r="AN40" s="418"/>
      <c r="AO40" s="418"/>
      <c r="AP40" s="418"/>
      <c r="AQ40" s="418"/>
    </row>
    <row r="41" spans="2:240" s="298" customFormat="1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AM41" s="416"/>
      <c r="AN41" s="416"/>
      <c r="AO41" s="416"/>
      <c r="AP41" s="416"/>
      <c r="AQ41" s="416"/>
    </row>
    <row r="42" spans="2:240" s="298" customFormat="1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240" s="298" customFormat="1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2:240" s="298" customFormat="1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AE44" s="416"/>
      <c r="AF44" s="416"/>
      <c r="AG44" s="416"/>
      <c r="AH44" s="416"/>
      <c r="AI44" s="416"/>
      <c r="AJ44" s="416"/>
      <c r="AK44" s="416"/>
      <c r="AL44" s="416"/>
      <c r="AM44" s="416"/>
      <c r="AN44" s="416"/>
      <c r="AO44" s="416"/>
      <c r="AP44" s="416"/>
      <c r="AQ44" s="416"/>
    </row>
    <row r="45" spans="2:240" s="298" customFormat="1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AE45" s="416"/>
    </row>
    <row r="46" spans="2:240" s="298" customFormat="1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2:240" s="298" customForma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01"/>
    </row>
    <row r="48" spans="2:240" s="298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26" s="298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98" t="b">
        <f>O19='[11]Tabel 2.1.3 '!C46</f>
        <v>1</v>
      </c>
      <c r="P49" s="298" t="b">
        <f>P19='[11]Tabel 2.1.3 '!D46</f>
        <v>1</v>
      </c>
      <c r="Q49" s="298" t="b">
        <f>Q19='[11]Tabel 2.1.3 '!E46</f>
        <v>1</v>
      </c>
      <c r="R49" s="298" t="b">
        <f>R19='[11]Tabel 2.1.3 '!F46</f>
        <v>1</v>
      </c>
      <c r="S49" s="298" t="b">
        <f>S19='[11]Tabel 2.1.3 '!G46</f>
        <v>1</v>
      </c>
      <c r="T49" s="298" t="b">
        <f>T19='[11]Tabel 2.1.3 '!H46</f>
        <v>1</v>
      </c>
      <c r="U49" s="298" t="b">
        <f>U19='[11]Tabel 2.1.3 '!I46</f>
        <v>1</v>
      </c>
      <c r="V49" s="298" t="b">
        <f>V19='[11]Tabel 2.1.3 '!J46</f>
        <v>1</v>
      </c>
      <c r="W49" s="298" t="b">
        <f>W19='[11]Tabel 2.1.3 '!K46</f>
        <v>1</v>
      </c>
      <c r="X49" s="298" t="b">
        <f>X19='[11]Tabel 2.1.3 '!L46</f>
        <v>1</v>
      </c>
      <c r="Y49" s="298" t="b">
        <f>Y19='[11]Tabel 2.1.3 '!M46</f>
        <v>1</v>
      </c>
      <c r="Z49" s="298" t="b">
        <f>Z19='[11]Tabel 2.1.3 '!N46</f>
        <v>1</v>
      </c>
    </row>
    <row r="50" spans="2:26" s="298" customFormat="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98" t="b">
        <f>O20='[11]Tabel 2.1.3 '!C51</f>
        <v>1</v>
      </c>
      <c r="P50" s="298" t="b">
        <f>P20='[11]Tabel 2.1.3 '!D51</f>
        <v>1</v>
      </c>
      <c r="Q50" s="298" t="b">
        <f>Q20='[11]Tabel 2.1.3 '!E51</f>
        <v>1</v>
      </c>
      <c r="R50" s="298" t="b">
        <f>R20='[11]Tabel 2.1.3 '!F51</f>
        <v>1</v>
      </c>
      <c r="S50" s="298" t="b">
        <f>S20='[11]Tabel 2.1.3 '!G51</f>
        <v>1</v>
      </c>
      <c r="T50" s="298" t="b">
        <f>T20='[11]Tabel 2.1.3 '!H51</f>
        <v>1</v>
      </c>
      <c r="U50" s="298" t="b">
        <f>U20='[11]Tabel 2.1.3 '!I51</f>
        <v>1</v>
      </c>
      <c r="V50" s="298" t="b">
        <f>V20='[11]Tabel 2.1.3 '!J51</f>
        <v>1</v>
      </c>
      <c r="W50" s="298" t="b">
        <f>W20='[11]Tabel 2.1.3 '!K51</f>
        <v>1</v>
      </c>
      <c r="X50" s="298" t="b">
        <f>X20='[11]Tabel 2.1.3 '!L51</f>
        <v>1</v>
      </c>
      <c r="Y50" s="298" t="b">
        <f>Y20='[11]Tabel 2.1.3 '!M51</f>
        <v>1</v>
      </c>
      <c r="Z50" s="298" t="b">
        <f>Z20='[11]Tabel 2.1.3 '!N51</f>
        <v>1</v>
      </c>
    </row>
    <row r="51" spans="2:26" s="298" customFormat="1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416" t="b">
        <f>O21='[11]Tabel 2.1.3 '!C63</f>
        <v>1</v>
      </c>
      <c r="P51" s="416" t="b">
        <f>P21='[11]Tabel 2.1.3 '!D63</f>
        <v>1</v>
      </c>
      <c r="Q51" s="416" t="b">
        <f>Q21='[11]Tabel 2.1.3 '!E63</f>
        <v>1</v>
      </c>
      <c r="R51" s="416" t="b">
        <f>R21='[11]Tabel 2.1.3 '!F63</f>
        <v>1</v>
      </c>
      <c r="S51" s="416" t="b">
        <f>S21='[11]Tabel 2.1.3 '!G63</f>
        <v>1</v>
      </c>
      <c r="T51" s="416" t="b">
        <f>T21='[11]Tabel 2.1.3 '!H63</f>
        <v>1</v>
      </c>
      <c r="U51" s="416" t="b">
        <f>U21='[11]Tabel 2.1.3 '!I63</f>
        <v>1</v>
      </c>
      <c r="V51" s="416" t="b">
        <f>V21='[11]Tabel 2.1.3 '!J63</f>
        <v>1</v>
      </c>
      <c r="W51" s="416" t="b">
        <f>W21='[11]Tabel 2.1.3 '!K63</f>
        <v>1</v>
      </c>
      <c r="X51" s="416" t="b">
        <f>X21='[11]Tabel 2.1.3 '!L63</f>
        <v>1</v>
      </c>
      <c r="Y51" s="416" t="b">
        <f>Y21='[11]Tabel 2.1.3 '!M63</f>
        <v>1</v>
      </c>
      <c r="Z51" s="416" t="b">
        <f>Z21='[11]Tabel 2.1.3 '!N63</f>
        <v>1</v>
      </c>
    </row>
    <row r="52" spans="2:26" s="298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98" t="b">
        <f>O22=('[11]Tabel 2.1.3 '!C57+'[11]Tabel 2.1.3 '!C66)</f>
        <v>1</v>
      </c>
      <c r="P52" s="298" t="b">
        <f>P22=('[11]Tabel 2.1.3 '!D57+'[11]Tabel 2.1.3 '!D66)</f>
        <v>1</v>
      </c>
      <c r="Q52" s="298" t="b">
        <f>Q22=('[11]Tabel 2.1.3 '!E57+'[11]Tabel 2.1.3 '!E66)</f>
        <v>1</v>
      </c>
      <c r="R52" s="298" t="b">
        <f>R22=('[11]Tabel 2.1.3 '!F57+'[11]Tabel 2.1.3 '!F66)</f>
        <v>1</v>
      </c>
      <c r="S52" s="298" t="b">
        <f>S22=('[11]Tabel 2.1.3 '!G57+'[11]Tabel 2.1.3 '!G66)</f>
        <v>1</v>
      </c>
      <c r="T52" s="298" t="b">
        <f>T22=('[11]Tabel 2.1.3 '!H57+'[11]Tabel 2.1.3 '!H66)</f>
        <v>1</v>
      </c>
      <c r="U52" s="298" t="b">
        <f>U22=('[11]Tabel 2.1.3 '!I57+'[11]Tabel 2.1.3 '!I66)</f>
        <v>1</v>
      </c>
      <c r="V52" s="298" t="b">
        <f>V22=('[11]Tabel 2.1.3 '!J57+'[11]Tabel 2.1.3 '!J66)</f>
        <v>1</v>
      </c>
      <c r="W52" s="298" t="b">
        <f>W22=('[11]Tabel 2.1.3 '!K57+'[11]Tabel 2.1.3 '!K66)</f>
        <v>1</v>
      </c>
      <c r="X52" s="298" t="b">
        <f>X22=('[11]Tabel 2.1.3 '!L57+'[11]Tabel 2.1.3 '!L66)</f>
        <v>1</v>
      </c>
      <c r="Y52" s="298" t="b">
        <f>Y22=('[11]Tabel 2.1.3 '!M57+'[11]Tabel 2.1.3 '!M66)</f>
        <v>1</v>
      </c>
      <c r="Z52" s="298" t="b">
        <f>Z22=('[11]Tabel 2.1.3 '!N57+'[11]Tabel 2.1.3 '!N66)</f>
        <v>1</v>
      </c>
    </row>
    <row r="53" spans="2:26" s="298" customForma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26" s="298" customFormat="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26" s="298" customForma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26" s="298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26" s="298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26" s="298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26" s="298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26" s="298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26" s="298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26" s="298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26" s="298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26" s="298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s="298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s="298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s="298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s="298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s="298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s="298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s="298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s="298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s="298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s="298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s="298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s="298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s="298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4" s="298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4" s="298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4" s="298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298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298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298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298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298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298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298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298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298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298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298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298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298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298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298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298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298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298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298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298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298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298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298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298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298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298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298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298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298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298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298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298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298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298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298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298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298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298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298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298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298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298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298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298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298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298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298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298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298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298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298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298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298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298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298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298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298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298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298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298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298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298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298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298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298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298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298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298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298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298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298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298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298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298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298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298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298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298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298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298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298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298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298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298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298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298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298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298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298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298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298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298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298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298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298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298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298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298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298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298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298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298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298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298" customFormat="1">
      <c r="B184" s="330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298" customFormat="1">
      <c r="B185" s="330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298" customFormat="1">
      <c r="B186" s="330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298" customFormat="1">
      <c r="B187" s="330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298" customFormat="1">
      <c r="B188" s="330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298" customFormat="1">
      <c r="B189" s="330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298" customFormat="1">
      <c r="B190" s="330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298" customFormat="1">
      <c r="B191" s="330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298" customFormat="1">
      <c r="B192" s="330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298" customFormat="1">
      <c r="B193" s="330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298" customFormat="1">
      <c r="B194" s="330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298" customFormat="1">
      <c r="B195" s="330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298" customFormat="1">
      <c r="B196" s="330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298" customFormat="1">
      <c r="B197" s="330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298" customFormat="1">
      <c r="B198" s="330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298" customFormat="1">
      <c r="B199" s="330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298" customFormat="1">
      <c r="B200" s="330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298" customFormat="1">
      <c r="B201" s="330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298" customFormat="1">
      <c r="B202" s="330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298" customFormat="1">
      <c r="B203" s="330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298" customFormat="1">
      <c r="B204" s="330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298" customFormat="1">
      <c r="B205" s="330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298" customFormat="1">
      <c r="B206" s="330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298" customFormat="1">
      <c r="B207" s="330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298" customFormat="1">
      <c r="B208" s="330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298" customFormat="1">
      <c r="B209" s="330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298" customFormat="1">
      <c r="B210" s="330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298" customFormat="1">
      <c r="B211" s="330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298" customFormat="1">
      <c r="B212" s="330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298" customFormat="1">
      <c r="B213" s="330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298" customFormat="1">
      <c r="B214" s="330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298" customFormat="1">
      <c r="B215" s="330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298" customFormat="1">
      <c r="B216" s="330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298" customFormat="1">
      <c r="B217" s="330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298" customFormat="1">
      <c r="B218" s="330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298" customFormat="1">
      <c r="B219" s="330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298" customFormat="1">
      <c r="B220" s="330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298" customFormat="1">
      <c r="B221" s="330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298" customFormat="1">
      <c r="B222" s="330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298" customFormat="1">
      <c r="B223" s="330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298" customFormat="1">
      <c r="B224" s="330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298" customFormat="1">
      <c r="B225" s="330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298" customFormat="1">
      <c r="B226" s="330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298" customFormat="1">
      <c r="B227" s="330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298" customFormat="1">
      <c r="B228" s="330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298" customFormat="1">
      <c r="B229" s="330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298" customFormat="1">
      <c r="B230" s="330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298" customFormat="1">
      <c r="B231" s="330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298" customFormat="1">
      <c r="B232" s="330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298" customFormat="1">
      <c r="B233" s="330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298" customFormat="1">
      <c r="B234" s="330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298" customFormat="1">
      <c r="B235" s="330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298" customFormat="1">
      <c r="B236" s="330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298" customFormat="1">
      <c r="B237" s="330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298" customFormat="1">
      <c r="B238" s="330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298" customFormat="1">
      <c r="B239" s="330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298" customFormat="1">
      <c r="B240" s="330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298" customFormat="1">
      <c r="B241" s="330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298" customFormat="1">
      <c r="B242" s="330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298" customFormat="1">
      <c r="B243" s="330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298" customFormat="1">
      <c r="B244" s="330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298" customFormat="1">
      <c r="B245" s="330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298" customFormat="1">
      <c r="B246" s="330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298" customFormat="1">
      <c r="B247" s="330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298" customFormat="1">
      <c r="B248" s="330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298" customFormat="1">
      <c r="B249" s="330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298" customFormat="1">
      <c r="B250" s="330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298" customFormat="1">
      <c r="B251" s="330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298" customFormat="1">
      <c r="B252" s="330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298" customFormat="1">
      <c r="B253" s="330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298" customFormat="1">
      <c r="B254" s="330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298" customFormat="1">
      <c r="B255" s="330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298" customFormat="1">
      <c r="B256" s="330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298" customFormat="1">
      <c r="B257" s="330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298" customFormat="1">
      <c r="B258" s="330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298" customFormat="1">
      <c r="B259" s="330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298" customFormat="1">
      <c r="B260" s="330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298" customFormat="1">
      <c r="B261" s="330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298" customFormat="1">
      <c r="B262" s="330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298" customFormat="1">
      <c r="B263" s="330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298" customFormat="1">
      <c r="B264" s="330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298" customFormat="1">
      <c r="B265" s="330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298" customFormat="1">
      <c r="B266" s="330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298" customFormat="1">
      <c r="B267" s="330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298" customFormat="1">
      <c r="B268" s="330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298" customFormat="1">
      <c r="B269" s="330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298" customFormat="1">
      <c r="B270" s="330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298" customFormat="1">
      <c r="B271" s="330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298" customFormat="1">
      <c r="B272" s="330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298" customFormat="1">
      <c r="B273" s="330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298" customFormat="1">
      <c r="B274" s="330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298" customFormat="1">
      <c r="B275" s="330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298" customFormat="1">
      <c r="B276" s="330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298" customFormat="1">
      <c r="B277" s="330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298" customFormat="1">
      <c r="B278" s="330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298" customFormat="1">
      <c r="B279" s="330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298" customFormat="1">
      <c r="B280" s="330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298" customFormat="1">
      <c r="B281" s="330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298" customFormat="1">
      <c r="B282" s="330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298" customFormat="1">
      <c r="B283" s="330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298" customFormat="1">
      <c r="B284" s="330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298" customFormat="1">
      <c r="B285" s="330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298" customFormat="1">
      <c r="B286" s="330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298" customFormat="1">
      <c r="B287" s="330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298" customFormat="1">
      <c r="B288" s="330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298" customFormat="1">
      <c r="B289" s="330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298" customFormat="1">
      <c r="B290" s="330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298" customFormat="1">
      <c r="B291" s="330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298" customFormat="1">
      <c r="B292" s="330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298" customFormat="1">
      <c r="B293" s="330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298" customFormat="1">
      <c r="B294" s="330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298" customFormat="1">
      <c r="B295" s="330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298" customFormat="1">
      <c r="B296" s="330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298" customFormat="1">
      <c r="B297" s="330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298" customFormat="1">
      <c r="B298" s="330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298" customFormat="1">
      <c r="B299" s="330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298" customFormat="1">
      <c r="B300" s="330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298" customFormat="1">
      <c r="B301" s="330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298" customFormat="1">
      <c r="B302" s="330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298" customFormat="1">
      <c r="B303" s="330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298" customFormat="1">
      <c r="B304" s="330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298" customFormat="1">
      <c r="B305" s="330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298" customFormat="1">
      <c r="B306" s="330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298" customFormat="1">
      <c r="B307" s="330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298" customFormat="1">
      <c r="B308" s="330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298" customFormat="1">
      <c r="B309" s="330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298" customFormat="1">
      <c r="B310" s="330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298" customFormat="1">
      <c r="B311" s="330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298" customFormat="1">
      <c r="B312" s="330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298" customFormat="1">
      <c r="B313" s="330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298" customFormat="1">
      <c r="B314" s="330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298" customFormat="1">
      <c r="B315" s="330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298" customFormat="1">
      <c r="B316" s="330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298" customFormat="1">
      <c r="B317" s="330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298" customFormat="1">
      <c r="B318" s="330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298" customFormat="1">
      <c r="B319" s="330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298" customFormat="1">
      <c r="B320" s="330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298" customFormat="1">
      <c r="B321" s="330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298" customFormat="1">
      <c r="B322" s="330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298" customFormat="1">
      <c r="B323" s="330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298" customFormat="1">
      <c r="B324" s="330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298" customFormat="1">
      <c r="B325" s="330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298" customFormat="1">
      <c r="B326" s="330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298" customFormat="1">
      <c r="B327" s="330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298" customFormat="1">
      <c r="B328" s="330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298" customFormat="1">
      <c r="B329" s="330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298" customFormat="1">
      <c r="B330" s="330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298" customFormat="1">
      <c r="B331" s="330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298" customFormat="1">
      <c r="B332" s="330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298" customFormat="1">
      <c r="B333" s="330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298" customFormat="1">
      <c r="B334" s="330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298" customFormat="1">
      <c r="B335" s="330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298" customFormat="1">
      <c r="B336" s="330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298" customFormat="1">
      <c r="B337" s="330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298" customFormat="1">
      <c r="B338" s="330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298" customFormat="1">
      <c r="B339" s="330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298" customFormat="1">
      <c r="B340" s="330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298" customFormat="1">
      <c r="B341" s="330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298" customFormat="1">
      <c r="B342" s="330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298" customFormat="1">
      <c r="B343" s="330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298" customFormat="1">
      <c r="B344" s="330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298" customFormat="1">
      <c r="B345" s="330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298" customFormat="1">
      <c r="B346" s="330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298" customFormat="1">
      <c r="B347" s="330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298" customFormat="1">
      <c r="B348" s="330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298" customFormat="1">
      <c r="B349" s="330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298" customFormat="1">
      <c r="B350" s="330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298" customFormat="1">
      <c r="B351" s="330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298" customFormat="1">
      <c r="B352" s="330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298" customFormat="1">
      <c r="B353" s="330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298" customFormat="1">
      <c r="B354" s="330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298" customFormat="1">
      <c r="B355" s="330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298" customFormat="1">
      <c r="B356" s="330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298" customFormat="1">
      <c r="B357" s="330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298" customFormat="1">
      <c r="B358" s="330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298" customFormat="1">
      <c r="B359" s="330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298" customFormat="1">
      <c r="B360" s="330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298" customFormat="1">
      <c r="B361" s="330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298" customFormat="1">
      <c r="B362" s="330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298" customFormat="1">
      <c r="B363" s="330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298" customFormat="1">
      <c r="B364" s="330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298" customFormat="1">
      <c r="B365" s="330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298" customFormat="1">
      <c r="B366" s="330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298" customFormat="1">
      <c r="B367" s="330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298" customFormat="1">
      <c r="B368" s="330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298" customFormat="1">
      <c r="B369" s="330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298" customFormat="1">
      <c r="B370" s="330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298" customFormat="1">
      <c r="B371" s="330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298" customFormat="1">
      <c r="B372" s="330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298" customFormat="1">
      <c r="B373" s="330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298" customFormat="1">
      <c r="B374" s="330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298" customFormat="1">
      <c r="B375" s="330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298" customFormat="1">
      <c r="B376" s="330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298" customFormat="1">
      <c r="B377" s="330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298" customFormat="1">
      <c r="B378" s="330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298" customFormat="1">
      <c r="B379" s="330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298" customFormat="1">
      <c r="B380" s="330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298" customFormat="1">
      <c r="B381" s="330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298" customFormat="1">
      <c r="B382" s="330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298" customFormat="1">
      <c r="B383" s="330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298" customFormat="1">
      <c r="B384" s="330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298" customFormat="1">
      <c r="B385" s="330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298" customFormat="1">
      <c r="B386" s="330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298" customFormat="1">
      <c r="B387" s="330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298" customFormat="1">
      <c r="B388" s="330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298" customFormat="1">
      <c r="B389" s="330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298" customFormat="1">
      <c r="B390" s="330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298" customFormat="1">
      <c r="B391" s="330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298" customFormat="1">
      <c r="B392" s="330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298" customFormat="1">
      <c r="B393" s="330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298" customFormat="1">
      <c r="B394" s="330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298" customFormat="1">
      <c r="B395" s="330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298" customFormat="1">
      <c r="B396" s="330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298" customFormat="1">
      <c r="B397" s="330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298" customFormat="1">
      <c r="B398" s="330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298" customFormat="1">
      <c r="B399" s="330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298" customFormat="1">
      <c r="B400" s="330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298" customFormat="1">
      <c r="B401" s="330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298" customFormat="1">
      <c r="B402" s="330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298" customFormat="1">
      <c r="B403" s="330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298" customFormat="1">
      <c r="B404" s="330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298" customFormat="1">
      <c r="B405" s="330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298" customFormat="1">
      <c r="B406" s="330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298" customFormat="1">
      <c r="B407" s="330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298" customFormat="1">
      <c r="B408" s="330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298" customFormat="1">
      <c r="B409" s="330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298" customFormat="1">
      <c r="B410" s="330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298" customFormat="1">
      <c r="B411" s="330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298" customFormat="1">
      <c r="B412" s="330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298" customFormat="1">
      <c r="B413" s="330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298" customFormat="1">
      <c r="B414" s="330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298" customFormat="1">
      <c r="B415" s="330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298" customFormat="1">
      <c r="B416" s="330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298" customFormat="1">
      <c r="B417" s="330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298" customFormat="1">
      <c r="B418" s="330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298" customFormat="1">
      <c r="B419" s="330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298" customFormat="1">
      <c r="B420" s="330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298" customFormat="1">
      <c r="B421" s="330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298" customFormat="1">
      <c r="B422" s="330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298" customFormat="1">
      <c r="B423" s="330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298" customFormat="1">
      <c r="B424" s="330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298" customFormat="1">
      <c r="B425" s="330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298" customFormat="1">
      <c r="B426" s="330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298" customFormat="1">
      <c r="B427" s="330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298" customFormat="1">
      <c r="B428" s="330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298" customFormat="1">
      <c r="B429" s="330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298" customFormat="1">
      <c r="B430" s="330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298" customFormat="1">
      <c r="B431" s="330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298" customFormat="1">
      <c r="B432" s="330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298" customFormat="1">
      <c r="B433" s="330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298" customFormat="1">
      <c r="B434" s="330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298" customFormat="1">
      <c r="B435" s="330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298" customFormat="1">
      <c r="B436" s="330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298" customFormat="1">
      <c r="B437" s="330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298" customFormat="1">
      <c r="B438" s="330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298" customFormat="1">
      <c r="B439" s="330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298" customFormat="1">
      <c r="B440" s="330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298" customFormat="1">
      <c r="B441" s="330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298" customFormat="1">
      <c r="B442" s="330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298" customFormat="1">
      <c r="B443" s="330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298" customFormat="1">
      <c r="B444" s="330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298" customFormat="1">
      <c r="B445" s="330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298" customFormat="1">
      <c r="B446" s="330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298" customFormat="1">
      <c r="B447" s="330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298" customFormat="1">
      <c r="B448" s="330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298" customFormat="1">
      <c r="B449" s="330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298" customFormat="1">
      <c r="B450" s="330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298" customFormat="1">
      <c r="B451" s="330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298" customFormat="1">
      <c r="B452" s="330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298" customFormat="1">
      <c r="B453" s="330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298" customFormat="1">
      <c r="B454" s="330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298" customFormat="1">
      <c r="B455" s="330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298" customFormat="1">
      <c r="B456" s="330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298" customFormat="1">
      <c r="B457" s="330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298" customFormat="1">
      <c r="B458" s="330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298" customFormat="1">
      <c r="B459" s="330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298" customFormat="1">
      <c r="B460" s="330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298" customFormat="1">
      <c r="B461" s="330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298" customFormat="1">
      <c r="B462" s="330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298" customFormat="1">
      <c r="B463" s="330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298" customFormat="1">
      <c r="B464" s="330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298" customFormat="1">
      <c r="B465" s="330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298" customFormat="1">
      <c r="B466" s="330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298" customFormat="1">
      <c r="B467" s="330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298" customFormat="1">
      <c r="B468" s="330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298" customFormat="1">
      <c r="B469" s="330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298" customFormat="1">
      <c r="B470" s="330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298" customFormat="1">
      <c r="B471" s="330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298" customFormat="1">
      <c r="B472" s="330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298" customFormat="1">
      <c r="B473" s="330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298" customFormat="1">
      <c r="B474" s="330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298" customFormat="1">
      <c r="B475" s="330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298" customFormat="1">
      <c r="B476" s="330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298" customFormat="1">
      <c r="B477" s="330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298" customFormat="1">
      <c r="B478" s="330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298" customFormat="1">
      <c r="B479" s="330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298" customFormat="1">
      <c r="B480" s="330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298" customFormat="1">
      <c r="B481" s="330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298" customFormat="1">
      <c r="B482" s="330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298" customFormat="1">
      <c r="B483" s="330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298" customFormat="1">
      <c r="B484" s="330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298" customFormat="1">
      <c r="B485" s="330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298" customFormat="1">
      <c r="B486" s="330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298" customFormat="1">
      <c r="B487" s="330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298" customFormat="1">
      <c r="B488" s="330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298" customFormat="1">
      <c r="B489" s="330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298" customFormat="1">
      <c r="B490" s="330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298" customFormat="1">
      <c r="B491" s="330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298" customFormat="1">
      <c r="B492" s="330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298" customFormat="1">
      <c r="B493" s="330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298" customFormat="1">
      <c r="B494" s="330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298" customFormat="1">
      <c r="B495" s="330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298" customFormat="1">
      <c r="B496" s="330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298" customFormat="1">
      <c r="B497" s="330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298" customFormat="1">
      <c r="B498" s="330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298" customFormat="1">
      <c r="B499" s="330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298" customFormat="1">
      <c r="B500" s="330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298" customFormat="1">
      <c r="B501" s="330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298" customFormat="1">
      <c r="B502" s="330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298" customFormat="1">
      <c r="B503" s="330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298" customFormat="1">
      <c r="B504" s="330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298" customFormat="1">
      <c r="B505" s="330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298" customFormat="1">
      <c r="B506" s="330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298" customFormat="1">
      <c r="B507" s="330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298" customFormat="1">
      <c r="B508" s="330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298" customFormat="1">
      <c r="B509" s="330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298" customFormat="1">
      <c r="B510" s="330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298" customFormat="1">
      <c r="B511" s="330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298" customFormat="1">
      <c r="B512" s="330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298" customFormat="1">
      <c r="B513" s="330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298" customFormat="1">
      <c r="B514" s="330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298" customFormat="1">
      <c r="B515" s="330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298" customFormat="1">
      <c r="B516" s="330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298" customFormat="1">
      <c r="B517" s="330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298" customFormat="1">
      <c r="B518" s="330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298" customFormat="1">
      <c r="B519" s="330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298" customFormat="1">
      <c r="B520" s="330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298" customFormat="1">
      <c r="B521" s="330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298" customFormat="1">
      <c r="B522" s="330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298" customFormat="1">
      <c r="B523" s="330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298" customFormat="1">
      <c r="B524" s="330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298" customFormat="1">
      <c r="B525" s="330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298" customFormat="1">
      <c r="B526" s="330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298" customFormat="1">
      <c r="B527" s="330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298" customFormat="1">
      <c r="B528" s="330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298" customFormat="1">
      <c r="B529" s="330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298" customFormat="1">
      <c r="B530" s="330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298" customFormat="1">
      <c r="B531" s="330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298" customFormat="1">
      <c r="B532" s="330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298" customFormat="1">
      <c r="B533" s="330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298" customFormat="1">
      <c r="B534" s="330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298" customFormat="1">
      <c r="B535" s="330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298" customFormat="1">
      <c r="B536" s="330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298" customFormat="1">
      <c r="B537" s="330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298" customFormat="1">
      <c r="B538" s="330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298" customFormat="1">
      <c r="B539" s="330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298" customFormat="1">
      <c r="B540" s="330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298" customFormat="1">
      <c r="B541" s="330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298" customFormat="1">
      <c r="B542" s="330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298" customFormat="1">
      <c r="B543" s="330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298" customFormat="1">
      <c r="B544" s="330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298" customFormat="1">
      <c r="B545" s="330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298" customFormat="1">
      <c r="B546" s="330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298" customFormat="1">
      <c r="B547" s="330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298" customFormat="1">
      <c r="B548" s="330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298" customFormat="1">
      <c r="B549" s="330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298" customFormat="1">
      <c r="B550" s="330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298" customFormat="1">
      <c r="B551" s="330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298" customFormat="1">
      <c r="B552" s="330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298" customFormat="1">
      <c r="B553" s="330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298" customFormat="1">
      <c r="B554" s="330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298" customFormat="1">
      <c r="B555" s="330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298" customFormat="1">
      <c r="B556" s="330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298" customFormat="1">
      <c r="B557" s="330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298" customFormat="1">
      <c r="B558" s="330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298" customFormat="1">
      <c r="B559" s="330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298" customFormat="1">
      <c r="B560" s="330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298" customFormat="1">
      <c r="B561" s="330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298" customFormat="1">
      <c r="B562" s="330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298" customFormat="1">
      <c r="B563" s="330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298" customFormat="1">
      <c r="B564" s="330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298" customFormat="1">
      <c r="B565" s="330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298" customFormat="1">
      <c r="B566" s="330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298" customFormat="1">
      <c r="B567" s="330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298" customFormat="1">
      <c r="B568" s="330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298" customFormat="1">
      <c r="B569" s="330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298" customFormat="1">
      <c r="B570" s="330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298" customFormat="1">
      <c r="B571" s="330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298" customFormat="1">
      <c r="B572" s="330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298" customFormat="1">
      <c r="B573" s="330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298" customFormat="1">
      <c r="B574" s="330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298" customFormat="1">
      <c r="B575" s="330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298" customFormat="1">
      <c r="B576" s="330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298" customFormat="1">
      <c r="B577" s="330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298" customFormat="1">
      <c r="B578" s="330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298" customFormat="1">
      <c r="B579" s="330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298" customFormat="1">
      <c r="B580" s="330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298" customFormat="1">
      <c r="B581" s="330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298" customFormat="1">
      <c r="B582" s="330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298" customFormat="1">
      <c r="B583" s="330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298" customFormat="1">
      <c r="B584" s="330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298" customFormat="1">
      <c r="B585" s="330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298" customFormat="1">
      <c r="B586" s="330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298" customFormat="1">
      <c r="B587" s="330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298" customFormat="1">
      <c r="B588" s="330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298" customFormat="1">
      <c r="B589" s="330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298" customFormat="1">
      <c r="B590" s="330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298" customFormat="1">
      <c r="B591" s="330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298" customFormat="1">
      <c r="B592" s="330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298" customFormat="1">
      <c r="B593" s="330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298" customFormat="1">
      <c r="B594" s="330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298" customFormat="1">
      <c r="B595" s="330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298" customFormat="1">
      <c r="B596" s="330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298" customFormat="1">
      <c r="B597" s="330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298" customFormat="1">
      <c r="B598" s="330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298" customFormat="1">
      <c r="B599" s="330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298" customFormat="1">
      <c r="B600" s="330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298" customFormat="1">
      <c r="B601" s="330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298" customFormat="1">
      <c r="B602" s="330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298" customFormat="1">
      <c r="B603" s="330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298" customFormat="1">
      <c r="B604" s="330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298" customFormat="1">
      <c r="B605" s="330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298" customFormat="1">
      <c r="B606" s="330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298" customFormat="1">
      <c r="B607" s="330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298" customFormat="1">
      <c r="B608" s="330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298" customFormat="1">
      <c r="B609" s="330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298" customFormat="1">
      <c r="B610" s="330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298" customFormat="1">
      <c r="B611" s="330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298" customFormat="1">
      <c r="B612" s="330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298" customFormat="1">
      <c r="B613" s="330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298" customFormat="1">
      <c r="B614" s="330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298" customFormat="1">
      <c r="B615" s="330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298" customFormat="1">
      <c r="B616" s="330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298" customFormat="1">
      <c r="B617" s="330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298" customFormat="1">
      <c r="B618" s="330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298" customFormat="1">
      <c r="B619" s="330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298" customFormat="1">
      <c r="B620" s="330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298" customFormat="1">
      <c r="B621" s="330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298" customFormat="1">
      <c r="B622" s="330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298" customFormat="1">
      <c r="B623" s="330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298" customFormat="1">
      <c r="B624" s="330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298" customFormat="1">
      <c r="B625" s="330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298" customFormat="1">
      <c r="B626" s="330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298" customFormat="1">
      <c r="B627" s="330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298" customFormat="1">
      <c r="B628" s="330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298" customFormat="1">
      <c r="B629" s="330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298" customFormat="1">
      <c r="B630" s="330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298" customFormat="1">
      <c r="B631" s="330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298" customFormat="1">
      <c r="B632" s="330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298" customFormat="1">
      <c r="B633" s="330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298" customFormat="1">
      <c r="B634" s="330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298" customFormat="1">
      <c r="B635" s="330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298" customFormat="1">
      <c r="B636" s="330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298" customFormat="1">
      <c r="B637" s="330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298" customFormat="1">
      <c r="B638" s="330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298" customFormat="1">
      <c r="B639" s="330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298" customFormat="1">
      <c r="B640" s="330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298" customFormat="1">
      <c r="B641" s="330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298" customFormat="1">
      <c r="B642" s="330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298" customFormat="1">
      <c r="B643" s="330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298" customFormat="1">
      <c r="B644" s="330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298" customFormat="1">
      <c r="B645" s="330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298" customFormat="1">
      <c r="B646" s="330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298" customFormat="1">
      <c r="B647" s="330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298" customFormat="1">
      <c r="B648" s="330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298" customFormat="1">
      <c r="B649" s="330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298" customFormat="1">
      <c r="B650" s="330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298" customFormat="1">
      <c r="B651" s="330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298" customFormat="1">
      <c r="B652" s="330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298" customFormat="1">
      <c r="B653" s="330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298" customFormat="1">
      <c r="B654" s="330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298" customFormat="1">
      <c r="B655" s="330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298" customFormat="1">
      <c r="B656" s="330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298" customFormat="1">
      <c r="B657" s="330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298" customFormat="1">
      <c r="B658" s="330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298" customFormat="1">
      <c r="B659" s="330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298" customFormat="1">
      <c r="B660" s="330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298" customFormat="1">
      <c r="B661" s="330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298" customFormat="1">
      <c r="B662" s="330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298" customFormat="1">
      <c r="B663" s="330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298" customFormat="1">
      <c r="B664" s="330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298" customFormat="1">
      <c r="B665" s="330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298" customFormat="1">
      <c r="B666" s="330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298" customFormat="1">
      <c r="B667" s="330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298" customFormat="1">
      <c r="B668" s="330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298" customFormat="1">
      <c r="B669" s="330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298" customFormat="1">
      <c r="B670" s="330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298" customFormat="1">
      <c r="B671" s="330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298" customFormat="1">
      <c r="B672" s="330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298" customFormat="1">
      <c r="B673" s="330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298" customFormat="1">
      <c r="B674" s="330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298" customFormat="1">
      <c r="B675" s="330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298" customFormat="1">
      <c r="B676" s="330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298" customFormat="1">
      <c r="B677" s="330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298" customFormat="1">
      <c r="B678" s="330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298" customFormat="1">
      <c r="B679" s="330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298" customFormat="1">
      <c r="B680" s="330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298" customFormat="1">
      <c r="B681" s="330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298" customFormat="1">
      <c r="B682" s="330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298" customFormat="1">
      <c r="B683" s="330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298" customFormat="1">
      <c r="B684" s="330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298" customFormat="1">
      <c r="B685" s="330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298" customFormat="1">
      <c r="B686" s="330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298" customFormat="1">
      <c r="B687" s="330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298" customFormat="1">
      <c r="B688" s="330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298" customFormat="1">
      <c r="B689" s="330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298" customFormat="1">
      <c r="B690" s="330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298" customFormat="1">
      <c r="B691" s="330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298" customFormat="1">
      <c r="B692" s="330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298" customFormat="1">
      <c r="B693" s="330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298" customFormat="1">
      <c r="B694" s="330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298" customFormat="1">
      <c r="B695" s="330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298" customFormat="1">
      <c r="B696" s="330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298" customFormat="1">
      <c r="B697" s="330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298" customFormat="1">
      <c r="B698" s="330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298" customFormat="1">
      <c r="B699" s="330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298" customFormat="1">
      <c r="B700" s="330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298" customFormat="1">
      <c r="B701" s="330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298" customFormat="1">
      <c r="B702" s="330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298" customFormat="1">
      <c r="B703" s="330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298" customFormat="1">
      <c r="B704" s="330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298" customFormat="1">
      <c r="B705" s="330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298" customFormat="1">
      <c r="B706" s="330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298" customFormat="1">
      <c r="B707" s="330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298" customFormat="1">
      <c r="B708" s="330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298" customFormat="1">
      <c r="B709" s="330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298" customFormat="1">
      <c r="B710" s="330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298" customFormat="1">
      <c r="B711" s="330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298" customFormat="1">
      <c r="B712" s="330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298" customFormat="1">
      <c r="B713" s="330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298" customFormat="1">
      <c r="B714" s="330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298" customFormat="1">
      <c r="B715" s="330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298" customFormat="1">
      <c r="B716" s="330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298" customFormat="1">
      <c r="B717" s="330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298" customFormat="1">
      <c r="B718" s="330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298" customFormat="1">
      <c r="B719" s="330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298" customFormat="1">
      <c r="B720" s="330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298" customFormat="1">
      <c r="B721" s="330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298" customFormat="1">
      <c r="B722" s="330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298" customFormat="1">
      <c r="B723" s="330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298" customFormat="1">
      <c r="B724" s="330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298" customFormat="1">
      <c r="B725" s="330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298" customFormat="1">
      <c r="B726" s="330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298" customFormat="1">
      <c r="B727" s="330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298" customFormat="1">
      <c r="B728" s="330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298" customFormat="1">
      <c r="B729" s="330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298" customFormat="1">
      <c r="B730" s="330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298" customFormat="1">
      <c r="B731" s="330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298" customFormat="1">
      <c r="B732" s="330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298" customFormat="1">
      <c r="B733" s="330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298" customFormat="1">
      <c r="B734" s="330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298" customFormat="1">
      <c r="B735" s="330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298" customFormat="1">
      <c r="B736" s="330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298" customFormat="1">
      <c r="B737" s="330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298" customFormat="1">
      <c r="B738" s="330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298" customFormat="1">
      <c r="B739" s="330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298" customFormat="1">
      <c r="B740" s="330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298" customFormat="1">
      <c r="B741" s="330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298" customFormat="1">
      <c r="B742" s="330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298" customFormat="1">
      <c r="B743" s="330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298" customFormat="1">
      <c r="B744" s="330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298" customFormat="1">
      <c r="B745" s="330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298" customFormat="1">
      <c r="B746" s="330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298" customFormat="1">
      <c r="B747" s="330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298" customFormat="1">
      <c r="B748" s="330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298" customFormat="1">
      <c r="B749" s="330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298" customFormat="1">
      <c r="B750" s="330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298" customFormat="1">
      <c r="B751" s="330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298" customFormat="1">
      <c r="B752" s="330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298" customFormat="1">
      <c r="B753" s="330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298" customFormat="1">
      <c r="B754" s="330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298" customFormat="1">
      <c r="B755" s="330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298" customFormat="1">
      <c r="B756" s="330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298" customFormat="1">
      <c r="B757" s="330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298" customFormat="1">
      <c r="B758" s="330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298" customFormat="1">
      <c r="B759" s="330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298" customFormat="1">
      <c r="B760" s="330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298" customFormat="1">
      <c r="B761" s="330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298" customFormat="1">
      <c r="B762" s="330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298" customFormat="1">
      <c r="B763" s="330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298" customFormat="1">
      <c r="B764" s="330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298" customFormat="1">
      <c r="B765" s="330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298" customFormat="1">
      <c r="B766" s="330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298" customFormat="1">
      <c r="B767" s="330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298" customFormat="1">
      <c r="B768" s="330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298" customFormat="1">
      <c r="B769" s="330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298" customFormat="1">
      <c r="B770" s="330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298" customFormat="1">
      <c r="B771" s="330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298" customFormat="1">
      <c r="B772" s="330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298" customFormat="1">
      <c r="B773" s="330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298" customFormat="1">
      <c r="B774" s="330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298" customFormat="1">
      <c r="B775" s="330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298" customFormat="1">
      <c r="B776" s="330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298" customFormat="1">
      <c r="B777" s="330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298" customFormat="1">
      <c r="B778" s="330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298" customFormat="1">
      <c r="B779" s="330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298" customFormat="1">
      <c r="B780" s="330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298" customFormat="1">
      <c r="B781" s="330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298" customFormat="1">
      <c r="B782" s="330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298" customFormat="1">
      <c r="B783" s="330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298" customFormat="1">
      <c r="B784" s="330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298" customFormat="1">
      <c r="B785" s="330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298" customFormat="1">
      <c r="B786" s="330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298" customFormat="1">
      <c r="B787" s="330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298" customFormat="1">
      <c r="B788" s="330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298" customFormat="1">
      <c r="B789" s="330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298" customFormat="1">
      <c r="B790" s="330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298" customFormat="1">
      <c r="B791" s="330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298" customFormat="1">
      <c r="B792" s="330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298" customFormat="1">
      <c r="B793" s="330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298" customFormat="1">
      <c r="B794" s="330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298" customFormat="1">
      <c r="B795" s="330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298" customFormat="1">
      <c r="B796" s="330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298" customFormat="1">
      <c r="B797" s="330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298" customFormat="1">
      <c r="B798" s="330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298" customFormat="1">
      <c r="B799" s="330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298" customFormat="1">
      <c r="B800" s="330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298" customFormat="1">
      <c r="B801" s="330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298" customFormat="1">
      <c r="B802" s="330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298" customFormat="1">
      <c r="B803" s="330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298" customFormat="1">
      <c r="B804" s="330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298" customFormat="1">
      <c r="B805" s="330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298" customFormat="1">
      <c r="B806" s="330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298" customFormat="1">
      <c r="B807" s="330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298" customFormat="1">
      <c r="B808" s="330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298" customFormat="1">
      <c r="B809" s="330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298" customFormat="1">
      <c r="B810" s="330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298" customFormat="1">
      <c r="B811" s="330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298" customFormat="1">
      <c r="B812" s="330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298" customFormat="1">
      <c r="B813" s="330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298" customFormat="1">
      <c r="B814" s="330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298" customFormat="1">
      <c r="B815" s="330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298" customFormat="1">
      <c r="B816" s="330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298" customFormat="1">
      <c r="B817" s="330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298" customFormat="1">
      <c r="B818" s="330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298" customFormat="1">
      <c r="B819" s="330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298" customFormat="1">
      <c r="B820" s="330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298" customFormat="1">
      <c r="B821" s="330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298" customFormat="1">
      <c r="B822" s="330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298" customFormat="1">
      <c r="B823" s="330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298" customFormat="1">
      <c r="B824" s="330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298" customFormat="1">
      <c r="B825" s="330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298" customFormat="1">
      <c r="B826" s="330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298" customFormat="1">
      <c r="B827" s="330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298" customFormat="1">
      <c r="B828" s="330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298" customFormat="1">
      <c r="B829" s="330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298" customFormat="1">
      <c r="B830" s="330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298" customFormat="1">
      <c r="B831" s="330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298" customFormat="1">
      <c r="B832" s="330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298" customFormat="1">
      <c r="B833" s="330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298" customFormat="1">
      <c r="B834" s="330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298" customFormat="1">
      <c r="B835" s="330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298" customFormat="1">
      <c r="B836" s="330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298" customFormat="1">
      <c r="B837" s="330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298" customFormat="1">
      <c r="B838" s="330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298" customFormat="1">
      <c r="B839" s="330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298" customFormat="1">
      <c r="B840" s="330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298" customFormat="1">
      <c r="B841" s="330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298" customFormat="1">
      <c r="B842" s="330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298" customFormat="1">
      <c r="B843" s="330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298" customFormat="1">
      <c r="B844" s="330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298" customFormat="1">
      <c r="B845" s="330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298" customFormat="1">
      <c r="B846" s="330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298" customFormat="1">
      <c r="B847" s="330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298" customFormat="1">
      <c r="B848" s="330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298" customFormat="1">
      <c r="B849" s="330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298" customFormat="1">
      <c r="B850" s="330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298" customFormat="1">
      <c r="B851" s="330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298" customFormat="1">
      <c r="B852" s="330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298" customFormat="1">
      <c r="B853" s="330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298" customFormat="1">
      <c r="B854" s="330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298" customFormat="1">
      <c r="B855" s="330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298" customFormat="1">
      <c r="B856" s="330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298" customFormat="1">
      <c r="B857" s="330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298" customFormat="1">
      <c r="B858" s="330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298" customFormat="1">
      <c r="B859" s="330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298" customFormat="1">
      <c r="B860" s="330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298" customFormat="1">
      <c r="B861" s="330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298" customFormat="1">
      <c r="B862" s="330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298" customFormat="1">
      <c r="B863" s="330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298" customFormat="1">
      <c r="B864" s="330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298" customFormat="1">
      <c r="B865" s="330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298" customFormat="1">
      <c r="B866" s="330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298" customFormat="1">
      <c r="B867" s="330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298" customFormat="1">
      <c r="B868" s="330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298" customFormat="1">
      <c r="B869" s="330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298" customFormat="1">
      <c r="B870" s="330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298" customFormat="1">
      <c r="B871" s="330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298" customFormat="1">
      <c r="B872" s="330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298" customFormat="1">
      <c r="B873" s="330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298" customFormat="1">
      <c r="B874" s="330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298" customFormat="1">
      <c r="B875" s="330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298" customFormat="1">
      <c r="B876" s="330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298" customFormat="1">
      <c r="B877" s="330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298" customFormat="1">
      <c r="B878" s="330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298" customFormat="1">
      <c r="B879" s="330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298" customFormat="1">
      <c r="B880" s="330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298" customFormat="1">
      <c r="B881" s="330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298" customFormat="1">
      <c r="B882" s="330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298" customFormat="1">
      <c r="B883" s="330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298" customFormat="1">
      <c r="B884" s="330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298" customFormat="1">
      <c r="B885" s="330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298" customFormat="1">
      <c r="B886" s="330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298" customFormat="1">
      <c r="B887" s="330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298" customFormat="1">
      <c r="B888" s="330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298" customFormat="1">
      <c r="B889" s="330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298" customFormat="1">
      <c r="B890" s="330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298" customFormat="1">
      <c r="B891" s="330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298" customFormat="1">
      <c r="B892" s="330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298" customFormat="1">
      <c r="B893" s="330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298" customFormat="1">
      <c r="B894" s="330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298" customFormat="1">
      <c r="B895" s="330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298" customFormat="1">
      <c r="B896" s="330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298" customFormat="1">
      <c r="B897" s="330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298" customFormat="1">
      <c r="B898" s="330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298" customFormat="1">
      <c r="B899" s="330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298" customFormat="1">
      <c r="B900" s="330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298" customFormat="1">
      <c r="B901" s="330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298" customFormat="1">
      <c r="B902" s="330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298" customFormat="1">
      <c r="B903" s="330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298" customFormat="1">
      <c r="B904" s="330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298" customFormat="1">
      <c r="B905" s="330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298" customFormat="1">
      <c r="B906" s="330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298" customFormat="1">
      <c r="B907" s="330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298" customFormat="1">
      <c r="B908" s="330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298" customFormat="1">
      <c r="B909" s="330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298" customFormat="1">
      <c r="B910" s="330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298" customFormat="1">
      <c r="B911" s="330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298" customFormat="1">
      <c r="B912" s="330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298" customFormat="1">
      <c r="B913" s="330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298" customFormat="1">
      <c r="B914" s="330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298" customFormat="1">
      <c r="B915" s="330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298" customFormat="1">
      <c r="B916" s="330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298" customFormat="1">
      <c r="B917" s="330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298" customFormat="1">
      <c r="B918" s="330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298" customFormat="1">
      <c r="B919" s="330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298" customFormat="1">
      <c r="B920" s="330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298" customFormat="1">
      <c r="B921" s="330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298" customFormat="1">
      <c r="B922" s="330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298" customFormat="1">
      <c r="B923" s="330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298" customFormat="1">
      <c r="B924" s="330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298" customFormat="1">
      <c r="B925" s="330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298" customFormat="1">
      <c r="B926" s="330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298" customFormat="1">
      <c r="B927" s="330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298" customFormat="1">
      <c r="B928" s="330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K235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F22" sqref="CF22"/>
    </sheetView>
  </sheetViews>
  <sheetFormatPr defaultColWidth="9.109375" defaultRowHeight="13.8"/>
  <cols>
    <col min="1" max="1" width="9.109375" style="298"/>
    <col min="2" max="2" width="56.109375" style="299" customWidth="1"/>
    <col min="3" max="84" width="12.77734375" style="299" customWidth="1"/>
    <col min="85" max="16384" width="9.109375" style="299"/>
  </cols>
  <sheetData>
    <row r="1" spans="2:115" s="298" customFormat="1"/>
    <row r="2" spans="2:115" s="298" customFormat="1">
      <c r="B2" s="118"/>
    </row>
    <row r="3" spans="2:115" s="298" customFormat="1" ht="14.4">
      <c r="B3" s="118" t="s">
        <v>384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2:115" s="298" customFormat="1">
      <c r="D4" s="301"/>
    </row>
    <row r="5" spans="2:115">
      <c r="B5" s="292"/>
      <c r="C5" s="498">
        <v>44927</v>
      </c>
      <c r="D5" s="499"/>
      <c r="E5" s="498">
        <v>44958</v>
      </c>
      <c r="F5" s="499"/>
      <c r="G5" s="498">
        <v>44986</v>
      </c>
      <c r="H5" s="499"/>
      <c r="I5" s="498">
        <v>45017</v>
      </c>
      <c r="J5" s="499"/>
      <c r="K5" s="498">
        <v>45047</v>
      </c>
      <c r="L5" s="499"/>
      <c r="M5" s="498">
        <v>45078</v>
      </c>
      <c r="N5" s="499"/>
      <c r="O5" s="498">
        <v>45108</v>
      </c>
      <c r="P5" s="499"/>
      <c r="Q5" s="498">
        <v>45139</v>
      </c>
      <c r="R5" s="499"/>
      <c r="S5" s="498">
        <v>45170</v>
      </c>
      <c r="T5" s="499"/>
      <c r="U5" s="498">
        <v>45200</v>
      </c>
      <c r="V5" s="499"/>
      <c r="W5" s="498">
        <v>45231</v>
      </c>
      <c r="X5" s="499"/>
      <c r="Y5" s="498">
        <v>45261</v>
      </c>
      <c r="Z5" s="499"/>
      <c r="AA5" s="498">
        <v>45292</v>
      </c>
      <c r="AB5" s="499"/>
      <c r="AC5" s="498">
        <v>45323</v>
      </c>
      <c r="AD5" s="499"/>
      <c r="AE5" s="498">
        <v>45352</v>
      </c>
      <c r="AF5" s="499"/>
      <c r="AG5" s="498">
        <v>45383</v>
      </c>
      <c r="AH5" s="499"/>
      <c r="AI5" s="498">
        <v>45413</v>
      </c>
      <c r="AJ5" s="499"/>
      <c r="AK5" s="498">
        <v>45444</v>
      </c>
      <c r="AL5" s="499"/>
      <c r="AM5" s="498">
        <v>45474</v>
      </c>
      <c r="AN5" s="499"/>
      <c r="AO5" s="498">
        <v>45505</v>
      </c>
      <c r="AP5" s="499"/>
      <c r="AQ5" s="498">
        <v>45536</v>
      </c>
      <c r="AR5" s="499"/>
      <c r="AS5" s="498">
        <v>45566</v>
      </c>
      <c r="AT5" s="499"/>
      <c r="AU5" s="498">
        <v>45597</v>
      </c>
      <c r="AV5" s="499"/>
      <c r="AW5" s="498">
        <v>45627</v>
      </c>
      <c r="AX5" s="499"/>
      <c r="AY5" s="498">
        <v>45658</v>
      </c>
      <c r="AZ5" s="499"/>
      <c r="BA5" s="498">
        <v>45689</v>
      </c>
      <c r="BB5" s="499"/>
      <c r="BC5" s="498">
        <v>45717</v>
      </c>
      <c r="BD5" s="499"/>
      <c r="BE5" s="498">
        <v>45748</v>
      </c>
      <c r="BF5" s="499"/>
      <c r="BG5" s="498">
        <v>45778</v>
      </c>
      <c r="BH5" s="499"/>
      <c r="BI5" s="498">
        <v>45809</v>
      </c>
      <c r="BJ5" s="499"/>
      <c r="BK5" s="498">
        <v>45839</v>
      </c>
      <c r="BL5" s="499"/>
      <c r="BM5" s="498">
        <v>45870</v>
      </c>
      <c r="BN5" s="499"/>
      <c r="BO5" s="498">
        <v>45901</v>
      </c>
      <c r="BP5" s="499"/>
      <c r="BQ5" s="498">
        <v>45931</v>
      </c>
      <c r="BR5" s="499"/>
      <c r="BS5" s="498">
        <v>45962</v>
      </c>
      <c r="BT5" s="499"/>
      <c r="BU5" s="498">
        <v>45992</v>
      </c>
      <c r="BV5" s="499"/>
      <c r="BW5" s="498">
        <v>46023</v>
      </c>
      <c r="BX5" s="499"/>
      <c r="BY5" s="498">
        <v>46054</v>
      </c>
      <c r="BZ5" s="499"/>
      <c r="CA5" s="498">
        <v>46082</v>
      </c>
      <c r="CB5" s="499"/>
      <c r="CC5" s="498">
        <v>46113</v>
      </c>
      <c r="CD5" s="499"/>
      <c r="CE5" s="498">
        <v>46143</v>
      </c>
      <c r="CF5" s="499"/>
      <c r="CG5" s="298"/>
      <c r="CH5" s="298"/>
      <c r="CI5" s="298"/>
      <c r="CJ5" s="298"/>
      <c r="CK5" s="298"/>
      <c r="CL5" s="298"/>
      <c r="CM5" s="298"/>
      <c r="CN5" s="298"/>
      <c r="CO5" s="298"/>
      <c r="CP5" s="298"/>
      <c r="CQ5" s="298"/>
      <c r="CR5" s="298"/>
      <c r="CS5" s="298"/>
      <c r="CT5" s="298"/>
      <c r="CU5" s="298"/>
      <c r="CV5" s="298"/>
      <c r="CW5" s="298"/>
      <c r="CX5" s="298"/>
      <c r="CY5" s="298"/>
      <c r="CZ5" s="298"/>
      <c r="DA5" s="298"/>
      <c r="DB5" s="298"/>
      <c r="DC5" s="298"/>
      <c r="DD5" s="298"/>
      <c r="DE5" s="298"/>
      <c r="DF5" s="298"/>
      <c r="DG5" s="298"/>
      <c r="DH5" s="298"/>
      <c r="DI5" s="298"/>
      <c r="DJ5" s="298"/>
      <c r="DK5" s="298"/>
    </row>
    <row r="6" spans="2:115">
      <c r="B6" s="300"/>
      <c r="C6" s="295" t="s">
        <v>165</v>
      </c>
      <c r="D6" s="412" t="s">
        <v>166</v>
      </c>
      <c r="E6" s="295" t="s">
        <v>165</v>
      </c>
      <c r="F6" s="412" t="s">
        <v>166</v>
      </c>
      <c r="G6" s="295" t="s">
        <v>165</v>
      </c>
      <c r="H6" s="412" t="s">
        <v>166</v>
      </c>
      <c r="I6" s="295" t="s">
        <v>165</v>
      </c>
      <c r="J6" s="412" t="s">
        <v>166</v>
      </c>
      <c r="K6" s="295" t="s">
        <v>165</v>
      </c>
      <c r="L6" s="412" t="s">
        <v>166</v>
      </c>
      <c r="M6" s="295" t="s">
        <v>165</v>
      </c>
      <c r="N6" s="412" t="s">
        <v>166</v>
      </c>
      <c r="O6" s="295" t="s">
        <v>165</v>
      </c>
      <c r="P6" s="412" t="s">
        <v>166</v>
      </c>
      <c r="Q6" s="295" t="s">
        <v>165</v>
      </c>
      <c r="R6" s="412" t="s">
        <v>166</v>
      </c>
      <c r="S6" s="295" t="s">
        <v>165</v>
      </c>
      <c r="T6" s="412" t="s">
        <v>166</v>
      </c>
      <c r="U6" s="295" t="s">
        <v>165</v>
      </c>
      <c r="V6" s="412" t="s">
        <v>166</v>
      </c>
      <c r="W6" s="295" t="s">
        <v>165</v>
      </c>
      <c r="X6" s="412" t="s">
        <v>166</v>
      </c>
      <c r="Y6" s="295" t="s">
        <v>165</v>
      </c>
      <c r="Z6" s="412" t="s">
        <v>166</v>
      </c>
      <c r="AA6" s="295" t="s">
        <v>165</v>
      </c>
      <c r="AB6" s="412" t="s">
        <v>166</v>
      </c>
      <c r="AC6" s="295" t="s">
        <v>165</v>
      </c>
      <c r="AD6" s="412" t="s">
        <v>166</v>
      </c>
      <c r="AE6" s="295" t="s">
        <v>165</v>
      </c>
      <c r="AF6" s="412" t="s">
        <v>166</v>
      </c>
      <c r="AG6" s="295" t="s">
        <v>165</v>
      </c>
      <c r="AH6" s="412" t="s">
        <v>166</v>
      </c>
      <c r="AI6" s="295" t="s">
        <v>165</v>
      </c>
      <c r="AJ6" s="412" t="s">
        <v>166</v>
      </c>
      <c r="AK6" s="295" t="s">
        <v>165</v>
      </c>
      <c r="AL6" s="412" t="s">
        <v>166</v>
      </c>
      <c r="AM6" s="295" t="s">
        <v>165</v>
      </c>
      <c r="AN6" s="412" t="s">
        <v>166</v>
      </c>
      <c r="AO6" s="295" t="s">
        <v>165</v>
      </c>
      <c r="AP6" s="412" t="s">
        <v>166</v>
      </c>
      <c r="AQ6" s="295" t="s">
        <v>165</v>
      </c>
      <c r="AR6" s="412" t="s">
        <v>166</v>
      </c>
      <c r="AS6" s="295" t="s">
        <v>165</v>
      </c>
      <c r="AT6" s="412" t="s">
        <v>166</v>
      </c>
      <c r="AU6" s="295" t="s">
        <v>165</v>
      </c>
      <c r="AV6" s="412" t="s">
        <v>166</v>
      </c>
      <c r="AW6" s="295" t="s">
        <v>165</v>
      </c>
      <c r="AX6" s="412" t="s">
        <v>166</v>
      </c>
      <c r="AY6" s="295" t="s">
        <v>165</v>
      </c>
      <c r="AZ6" s="412" t="s">
        <v>166</v>
      </c>
      <c r="BA6" s="295" t="s">
        <v>165</v>
      </c>
      <c r="BB6" s="412" t="s">
        <v>166</v>
      </c>
      <c r="BC6" s="295" t="s">
        <v>165</v>
      </c>
      <c r="BD6" s="412" t="s">
        <v>166</v>
      </c>
      <c r="BE6" s="295" t="s">
        <v>165</v>
      </c>
      <c r="BF6" s="412" t="s">
        <v>166</v>
      </c>
      <c r="BG6" s="295" t="s">
        <v>165</v>
      </c>
      <c r="BH6" s="412" t="s">
        <v>166</v>
      </c>
      <c r="BI6" s="295" t="s">
        <v>165</v>
      </c>
      <c r="BJ6" s="412" t="s">
        <v>166</v>
      </c>
      <c r="BK6" s="295" t="s">
        <v>165</v>
      </c>
      <c r="BL6" s="412" t="s">
        <v>166</v>
      </c>
      <c r="BM6" s="295" t="s">
        <v>165</v>
      </c>
      <c r="BN6" s="412" t="s">
        <v>166</v>
      </c>
      <c r="BO6" s="295" t="s">
        <v>165</v>
      </c>
      <c r="BP6" s="412" t="s">
        <v>166</v>
      </c>
      <c r="BQ6" s="295" t="s">
        <v>165</v>
      </c>
      <c r="BR6" s="412" t="s">
        <v>166</v>
      </c>
      <c r="BS6" s="295" t="s">
        <v>165</v>
      </c>
      <c r="BT6" s="412" t="s">
        <v>166</v>
      </c>
      <c r="BU6" s="295" t="s">
        <v>165</v>
      </c>
      <c r="BV6" s="295" t="s">
        <v>166</v>
      </c>
      <c r="BW6" s="295" t="s">
        <v>165</v>
      </c>
      <c r="BX6" s="295" t="s">
        <v>166</v>
      </c>
      <c r="BY6" s="295" t="s">
        <v>165</v>
      </c>
      <c r="BZ6" s="295" t="s">
        <v>166</v>
      </c>
      <c r="CA6" s="295" t="s">
        <v>165</v>
      </c>
      <c r="CB6" s="295" t="s">
        <v>166</v>
      </c>
      <c r="CC6" s="295" t="s">
        <v>165</v>
      </c>
      <c r="CD6" s="295" t="s">
        <v>166</v>
      </c>
      <c r="CE6" s="295" t="s">
        <v>165</v>
      </c>
      <c r="CF6" s="295" t="s">
        <v>166</v>
      </c>
      <c r="CG6" s="298"/>
      <c r="CH6" s="298"/>
      <c r="CI6" s="298"/>
      <c r="CJ6" s="298"/>
      <c r="CK6" s="298"/>
      <c r="CL6" s="298"/>
      <c r="CM6" s="298"/>
      <c r="CN6" s="298"/>
      <c r="CO6" s="298"/>
      <c r="CP6" s="298"/>
      <c r="CQ6" s="298"/>
      <c r="CR6" s="298"/>
      <c r="CS6" s="298"/>
      <c r="CT6" s="298"/>
      <c r="CU6" s="298"/>
      <c r="CV6" s="298"/>
      <c r="CW6" s="298"/>
      <c r="CX6" s="298"/>
      <c r="CY6" s="298"/>
      <c r="CZ6" s="298"/>
      <c r="DA6" s="298"/>
      <c r="DB6" s="298"/>
      <c r="DC6" s="298"/>
      <c r="DD6" s="298"/>
      <c r="DE6" s="298"/>
      <c r="DF6" s="298"/>
      <c r="DG6" s="298"/>
      <c r="DH6" s="298"/>
      <c r="DI6" s="298"/>
      <c r="DJ6" s="298"/>
      <c r="DK6" s="298"/>
    </row>
    <row r="7" spans="2:115">
      <c r="B7" s="300"/>
      <c r="C7" s="296"/>
      <c r="D7" s="413"/>
      <c r="E7" s="296"/>
      <c r="F7" s="413"/>
      <c r="G7" s="296"/>
      <c r="H7" s="413"/>
      <c r="I7" s="296"/>
      <c r="J7" s="413"/>
      <c r="K7" s="296"/>
      <c r="L7" s="413"/>
      <c r="M7" s="296"/>
      <c r="N7" s="413"/>
      <c r="O7" s="296"/>
      <c r="P7" s="413"/>
      <c r="Q7" s="296"/>
      <c r="R7" s="413"/>
      <c r="S7" s="296"/>
      <c r="T7" s="413"/>
      <c r="U7" s="296"/>
      <c r="V7" s="413"/>
      <c r="W7" s="296"/>
      <c r="X7" s="413"/>
      <c r="Y7" s="296"/>
      <c r="Z7" s="413"/>
      <c r="AA7" s="296"/>
      <c r="AB7" s="413"/>
      <c r="AC7" s="296"/>
      <c r="AD7" s="413"/>
      <c r="AE7" s="296"/>
      <c r="AF7" s="413"/>
      <c r="AG7" s="296"/>
      <c r="AH7" s="413"/>
      <c r="AI7" s="296"/>
      <c r="AJ7" s="413"/>
      <c r="AK7" s="296"/>
      <c r="AL7" s="413"/>
      <c r="AM7" s="296"/>
      <c r="AN7" s="413"/>
      <c r="AO7" s="296"/>
      <c r="AP7" s="413"/>
      <c r="AQ7" s="296"/>
      <c r="AR7" s="413"/>
      <c r="AS7" s="296"/>
      <c r="AT7" s="413"/>
      <c r="AU7" s="296"/>
      <c r="AV7" s="413"/>
      <c r="AW7" s="296"/>
      <c r="AX7" s="413"/>
      <c r="AY7" s="296"/>
      <c r="AZ7" s="413"/>
      <c r="BA7" s="296"/>
      <c r="BB7" s="413"/>
      <c r="BC7" s="296"/>
      <c r="BD7" s="413"/>
      <c r="BE7" s="296"/>
      <c r="BF7" s="413"/>
      <c r="BG7" s="296"/>
      <c r="BH7" s="413"/>
      <c r="BI7" s="296"/>
      <c r="BJ7" s="413"/>
      <c r="BK7" s="296"/>
      <c r="BL7" s="413"/>
      <c r="BM7" s="296"/>
      <c r="BN7" s="413"/>
      <c r="BO7" s="296"/>
      <c r="BP7" s="413"/>
      <c r="BQ7" s="296"/>
      <c r="BR7" s="413"/>
      <c r="BS7" s="296"/>
      <c r="BT7" s="413"/>
      <c r="BU7" s="296"/>
      <c r="BV7" s="296"/>
      <c r="BW7" s="296"/>
      <c r="BX7" s="296"/>
      <c r="BY7" s="296"/>
      <c r="BZ7" s="296"/>
      <c r="CA7" s="296"/>
      <c r="CB7" s="296"/>
      <c r="CC7" s="296"/>
      <c r="CD7" s="296"/>
      <c r="CE7" s="296"/>
      <c r="CF7" s="296"/>
      <c r="CG7" s="298"/>
      <c r="CH7" s="298"/>
      <c r="CI7" s="298"/>
      <c r="CJ7" s="298"/>
      <c r="CK7" s="298"/>
      <c r="CL7" s="298"/>
      <c r="CM7" s="298"/>
      <c r="CN7" s="298"/>
      <c r="CO7" s="298"/>
      <c r="CP7" s="298"/>
      <c r="CQ7" s="298"/>
      <c r="CR7" s="298"/>
      <c r="CS7" s="298"/>
      <c r="CT7" s="298"/>
      <c r="CU7" s="298"/>
      <c r="CV7" s="298"/>
      <c r="CW7" s="298"/>
      <c r="CX7" s="298"/>
      <c r="CY7" s="298"/>
      <c r="CZ7" s="298"/>
      <c r="DA7" s="298"/>
      <c r="DB7" s="298"/>
      <c r="DC7" s="298"/>
      <c r="DD7" s="298"/>
      <c r="DE7" s="298"/>
      <c r="DF7" s="298"/>
      <c r="DG7" s="298"/>
      <c r="DH7" s="298"/>
      <c r="DI7" s="298"/>
      <c r="DJ7" s="298"/>
      <c r="DK7" s="298"/>
    </row>
    <row r="8" spans="2:115" s="298" customFormat="1">
      <c r="B8" s="405" t="s">
        <v>167</v>
      </c>
      <c r="C8" s="408">
        <v>183.9706729925</v>
      </c>
      <c r="D8" s="408">
        <v>132.41402517999998</v>
      </c>
      <c r="E8" s="408">
        <v>154.74193671999998</v>
      </c>
      <c r="F8" s="408">
        <v>92.613310559999988</v>
      </c>
      <c r="G8" s="408">
        <v>151.59805882749998</v>
      </c>
      <c r="H8" s="408">
        <v>353.32575530240672</v>
      </c>
      <c r="I8" s="408">
        <v>171.79367536000001</v>
      </c>
      <c r="J8" s="408">
        <v>85.437308999999999</v>
      </c>
      <c r="K8" s="408">
        <v>178.0061416325</v>
      </c>
      <c r="L8" s="408">
        <v>255.95066136135088</v>
      </c>
      <c r="M8" s="408">
        <v>309.14016280249996</v>
      </c>
      <c r="N8" s="408">
        <v>91.684367213509148</v>
      </c>
      <c r="O8" s="408">
        <v>230.34146595000004</v>
      </c>
      <c r="P8" s="408">
        <v>80.503448027824902</v>
      </c>
      <c r="Q8" s="408">
        <v>66.996319600000007</v>
      </c>
      <c r="R8" s="408">
        <v>241.57970789687579</v>
      </c>
      <c r="S8" s="408">
        <v>137.57062772</v>
      </c>
      <c r="T8" s="408">
        <v>111.17763584000001</v>
      </c>
      <c r="U8" s="408">
        <v>117.74041943</v>
      </c>
      <c r="V8" s="408">
        <v>91.924289937868679</v>
      </c>
      <c r="W8" s="408">
        <v>109.81623868</v>
      </c>
      <c r="X8" s="408">
        <v>106.06267997</v>
      </c>
      <c r="Y8" s="408">
        <v>72.401393710000008</v>
      </c>
      <c r="Z8" s="408">
        <v>108.10827615000001</v>
      </c>
      <c r="AA8" s="408">
        <v>127.52103718000001</v>
      </c>
      <c r="AB8" s="396">
        <v>186.00374288</v>
      </c>
      <c r="AC8" s="408">
        <v>97.329931179340406</v>
      </c>
      <c r="AD8" s="396">
        <v>128.45260740507496</v>
      </c>
      <c r="AE8" s="408">
        <v>121.53709746999999</v>
      </c>
      <c r="AF8" s="396">
        <v>92.805982889297937</v>
      </c>
      <c r="AG8" s="408">
        <v>91.279927649999991</v>
      </c>
      <c r="AH8" s="396">
        <v>276.94317040583996</v>
      </c>
      <c r="AI8" s="408">
        <v>137.97980012128795</v>
      </c>
      <c r="AJ8" s="396">
        <v>270.18875666000002</v>
      </c>
      <c r="AK8" s="408">
        <v>126.80280114999999</v>
      </c>
      <c r="AL8" s="396">
        <v>462.86308676664316</v>
      </c>
      <c r="AM8" s="408">
        <v>91.953692793509077</v>
      </c>
      <c r="AN8" s="396">
        <v>228.89021770820955</v>
      </c>
      <c r="AO8" s="408">
        <v>45.479687379999994</v>
      </c>
      <c r="AP8" s="396">
        <v>123.62524464603409</v>
      </c>
      <c r="AQ8" s="408">
        <v>468.52537717445313</v>
      </c>
      <c r="AR8" s="396">
        <v>66.563394639999999</v>
      </c>
      <c r="AS8" s="408">
        <v>36.079532069999999</v>
      </c>
      <c r="AT8" s="396">
        <v>237.28619186033728</v>
      </c>
      <c r="AU8" s="408">
        <v>130.55909105999999</v>
      </c>
      <c r="AV8" s="396">
        <v>72.467754268529688</v>
      </c>
      <c r="AW8" s="408">
        <v>120.93314326424073</v>
      </c>
      <c r="AX8" s="396">
        <v>98.716676425320941</v>
      </c>
      <c r="AY8" s="408">
        <v>96.210833199999996</v>
      </c>
      <c r="AZ8" s="396">
        <v>388.95412337844158</v>
      </c>
      <c r="BA8" s="408">
        <v>143.40053065000001</v>
      </c>
      <c r="BB8" s="396">
        <v>76.895282339999994</v>
      </c>
      <c r="BC8" s="408">
        <v>272.85066558767511</v>
      </c>
      <c r="BD8" s="396">
        <v>72.35247000999999</v>
      </c>
      <c r="BE8" s="408">
        <v>143.59842048000002</v>
      </c>
      <c r="BF8" s="396">
        <v>470.43995078911087</v>
      </c>
      <c r="BG8" s="408">
        <v>207.21548997641997</v>
      </c>
      <c r="BH8" s="396">
        <v>108.27627679077888</v>
      </c>
      <c r="BI8" s="408">
        <v>74.530422000000002</v>
      </c>
      <c r="BJ8" s="396">
        <v>1116.0470498156405</v>
      </c>
      <c r="BK8" s="408">
        <v>168.26292113</v>
      </c>
      <c r="BL8" s="396">
        <v>470.8099397077242</v>
      </c>
      <c r="BM8" s="408">
        <v>95.445893999999996</v>
      </c>
      <c r="BN8" s="396">
        <v>121.41347819565766</v>
      </c>
      <c r="BO8" s="408">
        <v>73.198409030000008</v>
      </c>
      <c r="BP8" s="396">
        <v>90.626670464683826</v>
      </c>
      <c r="BQ8" s="408">
        <v>384.51301104347664</v>
      </c>
      <c r="BR8" s="396">
        <v>562.3520121099026</v>
      </c>
      <c r="BS8" s="408">
        <v>80.349215099999995</v>
      </c>
      <c r="BT8" s="396">
        <v>97.678382989999989</v>
      </c>
      <c r="BU8" s="408">
        <v>350.5509920096863</v>
      </c>
      <c r="BV8" s="408">
        <v>89.19275398000002</v>
      </c>
      <c r="BW8" s="408">
        <v>350.50071303733796</v>
      </c>
      <c r="BX8" s="408">
        <v>560.18530688624037</v>
      </c>
      <c r="BY8" s="408">
        <v>256.80599727615549</v>
      </c>
      <c r="BZ8" s="408">
        <v>212.69572474</v>
      </c>
      <c r="CA8" s="408">
        <v>217.70826108916657</v>
      </c>
      <c r="CB8" s="408">
        <v>106.11294824287742</v>
      </c>
      <c r="CC8" s="408">
        <v>182.80976676800736</v>
      </c>
      <c r="CD8" s="408">
        <v>3292.000857995763</v>
      </c>
      <c r="CE8" s="408">
        <v>82.807231710000011</v>
      </c>
      <c r="CF8" s="408">
        <v>238.31237146907534</v>
      </c>
    </row>
    <row r="9" spans="2:115" s="298" customFormat="1">
      <c r="B9" s="406" t="s">
        <v>168</v>
      </c>
      <c r="C9" s="409">
        <v>0</v>
      </c>
      <c r="D9" s="409">
        <v>2.2499999999999999E-2</v>
      </c>
      <c r="E9" s="409">
        <v>0</v>
      </c>
      <c r="F9" s="409">
        <v>2.2499999999999999E-2</v>
      </c>
      <c r="G9" s="409">
        <v>0</v>
      </c>
      <c r="H9" s="409">
        <v>246.09755897545853</v>
      </c>
      <c r="I9" s="409">
        <v>2.16053841</v>
      </c>
      <c r="J9" s="409">
        <v>0.43760442000000005</v>
      </c>
      <c r="K9" s="409">
        <v>0</v>
      </c>
      <c r="L9" s="409">
        <v>2.6510000000000001E-3</v>
      </c>
      <c r="M9" s="409">
        <v>114.675</v>
      </c>
      <c r="N9" s="409">
        <v>7.653589999999999E-2</v>
      </c>
      <c r="O9" s="409">
        <v>57.281999999999996</v>
      </c>
      <c r="P9" s="409">
        <v>0.50777742000000003</v>
      </c>
      <c r="Q9" s="409">
        <v>0</v>
      </c>
      <c r="R9" s="409">
        <v>103.4234091368</v>
      </c>
      <c r="S9" s="409">
        <v>0</v>
      </c>
      <c r="T9" s="409">
        <v>0.41406222000000004</v>
      </c>
      <c r="U9" s="409">
        <v>0</v>
      </c>
      <c r="V9" s="409">
        <v>7.0191200000000009E-2</v>
      </c>
      <c r="W9" s="409">
        <v>0</v>
      </c>
      <c r="X9" s="409">
        <v>0.119048</v>
      </c>
      <c r="Y9" s="409">
        <v>0</v>
      </c>
      <c r="Z9" s="409">
        <v>0.47778133</v>
      </c>
      <c r="AA9" s="409">
        <v>0</v>
      </c>
      <c r="AB9" s="409">
        <v>6.3869449999999994E-2</v>
      </c>
      <c r="AC9" s="409">
        <v>0</v>
      </c>
      <c r="AD9" s="409">
        <v>4.9151535600000011</v>
      </c>
      <c r="AE9" s="409">
        <v>0</v>
      </c>
      <c r="AF9" s="409">
        <v>3.7299999999999998E-3</v>
      </c>
      <c r="AG9" s="409">
        <v>0</v>
      </c>
      <c r="AH9" s="409">
        <v>173.76304636584001</v>
      </c>
      <c r="AI9" s="409">
        <v>0</v>
      </c>
      <c r="AJ9" s="409">
        <v>0.55982272</v>
      </c>
      <c r="AK9" s="409">
        <v>0</v>
      </c>
      <c r="AL9" s="52">
        <v>377.43316246701437</v>
      </c>
      <c r="AM9" s="409">
        <v>0</v>
      </c>
      <c r="AN9" s="52">
        <v>154.43012482064</v>
      </c>
      <c r="AO9" s="409">
        <v>0</v>
      </c>
      <c r="AP9" s="52">
        <v>0.51538835999999999</v>
      </c>
      <c r="AQ9" s="409">
        <v>0</v>
      </c>
      <c r="AR9" s="52">
        <v>0.51070035999999996</v>
      </c>
      <c r="AS9" s="409">
        <v>0</v>
      </c>
      <c r="AT9" s="52">
        <v>160.39234819962002</v>
      </c>
      <c r="AU9" s="409">
        <v>0</v>
      </c>
      <c r="AV9" s="52">
        <v>0</v>
      </c>
      <c r="AW9" s="409">
        <v>0</v>
      </c>
      <c r="AX9" s="52">
        <v>0.55043036000000001</v>
      </c>
      <c r="AY9" s="409">
        <v>0</v>
      </c>
      <c r="AZ9" s="52">
        <v>182.06234655844156</v>
      </c>
      <c r="BA9" s="409">
        <v>0</v>
      </c>
      <c r="BB9" s="52">
        <v>0.15038207999999997</v>
      </c>
      <c r="BC9" s="409">
        <v>0</v>
      </c>
      <c r="BD9" s="52">
        <v>3.1689000000000002E-2</v>
      </c>
      <c r="BE9" s="409">
        <v>4.1591314799999992</v>
      </c>
      <c r="BF9" s="52">
        <v>364.07655794826002</v>
      </c>
      <c r="BG9" s="409">
        <v>0</v>
      </c>
      <c r="BH9" s="52">
        <v>4.2649355099999999</v>
      </c>
      <c r="BI9" s="409">
        <v>0</v>
      </c>
      <c r="BJ9" s="52">
        <v>864.12963461828053</v>
      </c>
      <c r="BK9" s="409">
        <v>1.9863799400000002</v>
      </c>
      <c r="BL9" s="52">
        <v>377.57164854067418</v>
      </c>
      <c r="BM9" s="409">
        <v>0</v>
      </c>
      <c r="BN9" s="52">
        <v>0.14583199999999999</v>
      </c>
      <c r="BO9" s="409">
        <v>0</v>
      </c>
      <c r="BP9" s="52">
        <v>0.24188200999999998</v>
      </c>
      <c r="BQ9" s="409">
        <v>0</v>
      </c>
      <c r="BR9" s="52">
        <v>387.02334603990249</v>
      </c>
      <c r="BS9" s="409">
        <v>0</v>
      </c>
      <c r="BT9" s="52">
        <v>0</v>
      </c>
      <c r="BU9" s="409">
        <v>0</v>
      </c>
      <c r="BV9" s="409">
        <v>0</v>
      </c>
      <c r="BW9" s="409">
        <v>0</v>
      </c>
      <c r="BX9" s="409">
        <v>377.50308017508036</v>
      </c>
      <c r="BY9" s="409">
        <v>0</v>
      </c>
      <c r="BZ9" s="409">
        <v>0.58147400000000005</v>
      </c>
      <c r="CA9" s="409">
        <v>0</v>
      </c>
      <c r="CB9" s="409">
        <v>8.2337250000000001E-2</v>
      </c>
      <c r="CC9" s="409">
        <v>0</v>
      </c>
      <c r="CD9" s="409">
        <v>3170.2482929041626</v>
      </c>
      <c r="CE9" s="409">
        <v>0</v>
      </c>
      <c r="CF9" s="409">
        <v>0.27892299999999998</v>
      </c>
    </row>
    <row r="10" spans="2:115" s="298" customFormat="1">
      <c r="B10" s="406" t="s">
        <v>169</v>
      </c>
      <c r="C10" s="409">
        <v>88.297198919999985</v>
      </c>
      <c r="D10" s="409">
        <v>126.49115357999999</v>
      </c>
      <c r="E10" s="409">
        <v>56.958423689999996</v>
      </c>
      <c r="F10" s="409">
        <v>90.417768529999989</v>
      </c>
      <c r="G10" s="409">
        <v>45.02226014</v>
      </c>
      <c r="H10" s="409">
        <v>104.78362586999999</v>
      </c>
      <c r="I10" s="409">
        <v>98.809511950000001</v>
      </c>
      <c r="J10" s="409">
        <v>82.251222069999997</v>
      </c>
      <c r="K10" s="409">
        <v>76.138184130000013</v>
      </c>
      <c r="L10" s="409">
        <v>253.50798583</v>
      </c>
      <c r="M10" s="409">
        <v>107.19466136999999</v>
      </c>
      <c r="N10" s="409">
        <v>89.081024440000007</v>
      </c>
      <c r="O10" s="409">
        <v>101.18035345000001</v>
      </c>
      <c r="P10" s="409">
        <v>77.436265490000011</v>
      </c>
      <c r="Q10" s="409">
        <v>66.055319600000004</v>
      </c>
      <c r="R10" s="409">
        <v>135.49229817</v>
      </c>
      <c r="S10" s="409">
        <v>77.924752720000001</v>
      </c>
      <c r="T10" s="409">
        <v>108.12972553</v>
      </c>
      <c r="U10" s="409">
        <v>54.907356929999999</v>
      </c>
      <c r="V10" s="409">
        <v>89.130880079999997</v>
      </c>
      <c r="W10" s="409">
        <v>62.860488680000003</v>
      </c>
      <c r="X10" s="409">
        <v>103.45957021</v>
      </c>
      <c r="Y10" s="409">
        <v>49.455818710000003</v>
      </c>
      <c r="Z10" s="409">
        <v>105.06941508000001</v>
      </c>
      <c r="AA10" s="409">
        <v>104.98356218000001</v>
      </c>
      <c r="AB10" s="409">
        <v>185.93987343000001</v>
      </c>
      <c r="AC10" s="409">
        <v>55.491338369999994</v>
      </c>
      <c r="AD10" s="409">
        <v>121.50144831999999</v>
      </c>
      <c r="AE10" s="409">
        <v>40.204034970000002</v>
      </c>
      <c r="AF10" s="409">
        <v>90.867028700000006</v>
      </c>
      <c r="AG10" s="409">
        <v>46.218490150000001</v>
      </c>
      <c r="AH10" s="409">
        <v>101.12580030000001</v>
      </c>
      <c r="AI10" s="409">
        <v>66.566675070000002</v>
      </c>
      <c r="AJ10" s="409">
        <v>267.90920055000004</v>
      </c>
      <c r="AK10" s="409">
        <v>80.937103649999997</v>
      </c>
      <c r="AL10" s="52">
        <v>83.625853109999994</v>
      </c>
      <c r="AM10" s="409">
        <v>73.995220719999992</v>
      </c>
      <c r="AN10" s="52">
        <v>72.839875920000011</v>
      </c>
      <c r="AO10" s="409">
        <v>45.479687379999994</v>
      </c>
      <c r="AP10" s="52">
        <v>121.39367822</v>
      </c>
      <c r="AQ10" s="409">
        <v>56.178422610000005</v>
      </c>
      <c r="AR10" s="52">
        <v>64.315935240000002</v>
      </c>
      <c r="AS10" s="409">
        <v>36.079532069999999</v>
      </c>
      <c r="AT10" s="52">
        <v>75.097780569999998</v>
      </c>
      <c r="AU10" s="409">
        <v>59.942841059999999</v>
      </c>
      <c r="AV10" s="52">
        <v>70.254526689999992</v>
      </c>
      <c r="AW10" s="409">
        <v>41.99731843</v>
      </c>
      <c r="AX10" s="52">
        <v>96.224301769999983</v>
      </c>
      <c r="AY10" s="409">
        <v>96.210833199999996</v>
      </c>
      <c r="AZ10" s="52">
        <v>189.48722397999998</v>
      </c>
      <c r="BA10" s="409">
        <v>56.223030649999998</v>
      </c>
      <c r="BB10" s="52">
        <v>73.540522499999994</v>
      </c>
      <c r="BC10" s="409">
        <v>47.04691605</v>
      </c>
      <c r="BD10" s="52">
        <v>68.99573955999999</v>
      </c>
      <c r="BE10" s="409">
        <v>47.344289000000003</v>
      </c>
      <c r="BF10" s="52">
        <v>102.41442151000001</v>
      </c>
      <c r="BG10" s="409">
        <v>72.871739976419988</v>
      </c>
      <c r="BH10" s="52">
        <v>100.29031017</v>
      </c>
      <c r="BI10" s="409">
        <v>74.530422000000002</v>
      </c>
      <c r="BJ10" s="52">
        <v>248.18864338999998</v>
      </c>
      <c r="BK10" s="409">
        <v>166.27654118999999</v>
      </c>
      <c r="BL10" s="52">
        <v>89.582489240000001</v>
      </c>
      <c r="BM10" s="409">
        <v>95.445893999999996</v>
      </c>
      <c r="BN10" s="52">
        <v>117.68228176000001</v>
      </c>
      <c r="BO10" s="409">
        <v>73.198409030000008</v>
      </c>
      <c r="BP10" s="52">
        <v>86.73071800000001</v>
      </c>
      <c r="BQ10" s="409">
        <v>71.956826309999997</v>
      </c>
      <c r="BR10" s="52">
        <v>171.45217257000002</v>
      </c>
      <c r="BS10" s="409">
        <v>80.349215099999995</v>
      </c>
      <c r="BT10" s="52">
        <v>93.888412149999994</v>
      </c>
      <c r="BU10" s="409">
        <v>43.025992000000002</v>
      </c>
      <c r="BV10" s="409">
        <v>85.371686090000026</v>
      </c>
      <c r="BW10" s="409">
        <v>116.66658804671999</v>
      </c>
      <c r="BX10" s="409">
        <v>178.83707534000001</v>
      </c>
      <c r="BY10" s="409">
        <v>130.57931726000001</v>
      </c>
      <c r="BZ10" s="409">
        <v>202.03083265000001</v>
      </c>
      <c r="CA10" s="409">
        <v>92.975238580187465</v>
      </c>
      <c r="CB10" s="409">
        <v>100.91078686</v>
      </c>
      <c r="CC10" s="409">
        <v>57.974586253289523</v>
      </c>
      <c r="CD10" s="409">
        <v>116.88435121000001</v>
      </c>
      <c r="CE10" s="409">
        <v>82.807231710000011</v>
      </c>
      <c r="CF10" s="409">
        <v>232.60922130000003</v>
      </c>
    </row>
    <row r="11" spans="2:115" s="298" customFormat="1">
      <c r="B11" s="406" t="s">
        <v>170</v>
      </c>
      <c r="C11" s="409">
        <v>95.673474072499999</v>
      </c>
      <c r="D11" s="409">
        <v>0</v>
      </c>
      <c r="E11" s="409">
        <v>97.78351302999998</v>
      </c>
      <c r="F11" s="409">
        <v>0</v>
      </c>
      <c r="G11" s="409">
        <v>106.5757986875</v>
      </c>
      <c r="H11" s="409">
        <v>0</v>
      </c>
      <c r="I11" s="409">
        <v>70.823625000000007</v>
      </c>
      <c r="J11" s="409">
        <v>0</v>
      </c>
      <c r="K11" s="409">
        <v>101.86795750249999</v>
      </c>
      <c r="L11" s="409">
        <v>0</v>
      </c>
      <c r="M11" s="409">
        <v>87.270501432499998</v>
      </c>
      <c r="N11" s="409">
        <v>0</v>
      </c>
      <c r="O11" s="409">
        <v>71.879112500000005</v>
      </c>
      <c r="P11" s="409">
        <v>0</v>
      </c>
      <c r="Q11" s="409">
        <v>0.94099999999999995</v>
      </c>
      <c r="R11" s="409">
        <v>0</v>
      </c>
      <c r="S11" s="409">
        <v>59.645874999999997</v>
      </c>
      <c r="T11" s="409">
        <v>0</v>
      </c>
      <c r="U11" s="409">
        <v>62.833062499999997</v>
      </c>
      <c r="V11" s="409">
        <v>0</v>
      </c>
      <c r="W11" s="409">
        <v>46.955750000000002</v>
      </c>
      <c r="X11" s="409">
        <v>0</v>
      </c>
      <c r="Y11" s="409">
        <v>22.945575000000002</v>
      </c>
      <c r="Z11" s="409">
        <v>0</v>
      </c>
      <c r="AA11" s="409">
        <v>22.537475000000001</v>
      </c>
      <c r="AB11" s="409">
        <v>0</v>
      </c>
      <c r="AC11" s="409">
        <v>41.838592809340405</v>
      </c>
      <c r="AD11" s="409">
        <v>0</v>
      </c>
      <c r="AE11" s="409">
        <v>81.333062499999997</v>
      </c>
      <c r="AF11" s="409">
        <v>0</v>
      </c>
      <c r="AG11" s="409">
        <v>45.061437499999997</v>
      </c>
      <c r="AH11" s="409">
        <v>0</v>
      </c>
      <c r="AI11" s="409">
        <v>71.413125051287949</v>
      </c>
      <c r="AJ11" s="409">
        <v>0</v>
      </c>
      <c r="AK11" s="409">
        <v>45.865697500000003</v>
      </c>
      <c r="AL11" s="52">
        <v>0</v>
      </c>
      <c r="AM11" s="409">
        <v>17.958472073509085</v>
      </c>
      <c r="AN11" s="52">
        <v>0</v>
      </c>
      <c r="AO11" s="409">
        <v>0</v>
      </c>
      <c r="AP11" s="52">
        <v>0</v>
      </c>
      <c r="AQ11" s="409">
        <v>412.34695456445314</v>
      </c>
      <c r="AR11" s="52">
        <v>0</v>
      </c>
      <c r="AS11" s="409">
        <v>0</v>
      </c>
      <c r="AT11" s="52">
        <v>0</v>
      </c>
      <c r="AU11" s="409">
        <v>70.616249999999994</v>
      </c>
      <c r="AV11" s="52">
        <v>0</v>
      </c>
      <c r="AW11" s="409">
        <v>78.935824834240734</v>
      </c>
      <c r="AX11" s="52">
        <v>0</v>
      </c>
      <c r="AY11" s="409">
        <v>0</v>
      </c>
      <c r="AZ11" s="52">
        <v>0</v>
      </c>
      <c r="BA11" s="409">
        <v>87.177499999999995</v>
      </c>
      <c r="BB11" s="52">
        <v>0</v>
      </c>
      <c r="BC11" s="409">
        <v>225.80374953767512</v>
      </c>
      <c r="BD11" s="52">
        <v>0</v>
      </c>
      <c r="BE11" s="409">
        <v>92.094999999999999</v>
      </c>
      <c r="BF11" s="52">
        <v>0</v>
      </c>
      <c r="BG11" s="409">
        <v>134.34375</v>
      </c>
      <c r="BH11" s="52">
        <v>0</v>
      </c>
      <c r="BI11" s="409">
        <v>0</v>
      </c>
      <c r="BJ11" s="52">
        <v>0</v>
      </c>
      <c r="BK11" s="409">
        <v>0</v>
      </c>
      <c r="BL11" s="52">
        <v>0</v>
      </c>
      <c r="BM11" s="409">
        <v>0</v>
      </c>
      <c r="BN11" s="52">
        <v>0</v>
      </c>
      <c r="BO11" s="409">
        <v>0</v>
      </c>
      <c r="BP11" s="52">
        <v>0</v>
      </c>
      <c r="BQ11" s="409">
        <v>312.55618473347664</v>
      </c>
      <c r="BR11" s="52">
        <v>0</v>
      </c>
      <c r="BS11" s="409">
        <v>0</v>
      </c>
      <c r="BT11" s="52">
        <v>0</v>
      </c>
      <c r="BU11" s="409">
        <v>307.52500000968627</v>
      </c>
      <c r="BV11" s="409">
        <v>0</v>
      </c>
      <c r="BW11" s="409">
        <v>233.83412499061794</v>
      </c>
      <c r="BX11" s="409">
        <v>0</v>
      </c>
      <c r="BY11" s="409">
        <v>126.22668001615551</v>
      </c>
      <c r="BZ11" s="409">
        <v>0</v>
      </c>
      <c r="CA11" s="409">
        <v>124.73302250897912</v>
      </c>
      <c r="CB11" s="409">
        <v>0</v>
      </c>
      <c r="CC11" s="409">
        <v>124.83518051471785</v>
      </c>
      <c r="CD11" s="409">
        <v>0</v>
      </c>
      <c r="CE11" s="409">
        <v>0</v>
      </c>
      <c r="CF11" s="409">
        <v>0</v>
      </c>
    </row>
    <row r="12" spans="2:115" s="298" customFormat="1">
      <c r="B12" s="406" t="s">
        <v>171</v>
      </c>
      <c r="C12" s="409">
        <v>0</v>
      </c>
      <c r="D12" s="409">
        <v>5.9003716000000068</v>
      </c>
      <c r="E12" s="409">
        <v>0</v>
      </c>
      <c r="F12" s="409">
        <v>2.1730420300000017</v>
      </c>
      <c r="G12" s="409">
        <v>0</v>
      </c>
      <c r="H12" s="409">
        <v>2.444570456948211</v>
      </c>
      <c r="I12" s="409">
        <v>0</v>
      </c>
      <c r="J12" s="409">
        <v>2.7484825099999988</v>
      </c>
      <c r="K12" s="409">
        <v>0</v>
      </c>
      <c r="L12" s="409">
        <v>2.4376845313509006</v>
      </c>
      <c r="M12" s="409">
        <v>0</v>
      </c>
      <c r="N12" s="409">
        <v>2.5268068735091442</v>
      </c>
      <c r="O12" s="409">
        <v>0</v>
      </c>
      <c r="P12" s="409">
        <v>2.5594051178248987</v>
      </c>
      <c r="Q12" s="409">
        <v>0</v>
      </c>
      <c r="R12" s="409">
        <v>2.6640005900757737</v>
      </c>
      <c r="S12" s="409">
        <v>0</v>
      </c>
      <c r="T12" s="409">
        <v>2.6338480899999981</v>
      </c>
      <c r="U12" s="409">
        <v>0</v>
      </c>
      <c r="V12" s="409">
        <v>2.7232186578686814</v>
      </c>
      <c r="W12" s="409">
        <v>0</v>
      </c>
      <c r="X12" s="409">
        <v>2.4840617599999968</v>
      </c>
      <c r="Y12" s="409">
        <v>0</v>
      </c>
      <c r="Z12" s="409">
        <v>2.561079740000002</v>
      </c>
      <c r="AA12" s="409">
        <v>0</v>
      </c>
      <c r="AB12" s="409">
        <v>0</v>
      </c>
      <c r="AC12" s="409">
        <v>0</v>
      </c>
      <c r="AD12" s="409">
        <v>2.0360055250749665</v>
      </c>
      <c r="AE12" s="409">
        <v>0</v>
      </c>
      <c r="AF12" s="409">
        <v>1.9352241892979225</v>
      </c>
      <c r="AG12" s="409">
        <v>0</v>
      </c>
      <c r="AH12" s="409">
        <v>2.0543237400000001</v>
      </c>
      <c r="AI12" s="409">
        <v>0</v>
      </c>
      <c r="AJ12" s="409">
        <v>1.71973339</v>
      </c>
      <c r="AK12" s="409">
        <v>0</v>
      </c>
      <c r="AL12" s="52">
        <v>1.8040711896288328</v>
      </c>
      <c r="AM12" s="409">
        <v>0</v>
      </c>
      <c r="AN12" s="52">
        <v>1.6202169675695435</v>
      </c>
      <c r="AO12" s="409">
        <v>0</v>
      </c>
      <c r="AP12" s="52">
        <v>1.7161780660340948</v>
      </c>
      <c r="AQ12" s="409">
        <v>0</v>
      </c>
      <c r="AR12" s="52">
        <v>1.7367590400000001</v>
      </c>
      <c r="AS12" s="409">
        <v>0</v>
      </c>
      <c r="AT12" s="52">
        <v>1.7960630907172559</v>
      </c>
      <c r="AU12" s="409">
        <v>0</v>
      </c>
      <c r="AV12" s="52">
        <v>2.2132275785297035</v>
      </c>
      <c r="AW12" s="409">
        <v>0</v>
      </c>
      <c r="AX12" s="52">
        <v>1.9419442953209545</v>
      </c>
      <c r="AY12" s="409">
        <v>0</v>
      </c>
      <c r="AZ12" s="52">
        <v>17.404552840000001</v>
      </c>
      <c r="BA12" s="409">
        <v>0</v>
      </c>
      <c r="BB12" s="52">
        <v>3.2043777600000003</v>
      </c>
      <c r="BC12" s="409">
        <v>0</v>
      </c>
      <c r="BD12" s="52">
        <v>3.3250414500000001</v>
      </c>
      <c r="BE12" s="409">
        <v>0</v>
      </c>
      <c r="BF12" s="52">
        <v>3.9489713308508358</v>
      </c>
      <c r="BG12" s="409">
        <v>0</v>
      </c>
      <c r="BH12" s="52">
        <v>3.7210311107788829</v>
      </c>
      <c r="BI12" s="409">
        <v>0</v>
      </c>
      <c r="BJ12" s="52">
        <v>3.7287718073600002</v>
      </c>
      <c r="BK12" s="409">
        <v>0</v>
      </c>
      <c r="BL12" s="52">
        <v>3.6558019270500002</v>
      </c>
      <c r="BM12" s="409">
        <v>0</v>
      </c>
      <c r="BN12" s="52">
        <v>3.5853644356576484</v>
      </c>
      <c r="BO12" s="409">
        <v>0</v>
      </c>
      <c r="BP12" s="52">
        <v>3.6540704546838176</v>
      </c>
      <c r="BQ12" s="409">
        <v>0</v>
      </c>
      <c r="BR12" s="52">
        <v>3.8764934999999996</v>
      </c>
      <c r="BS12" s="409">
        <v>0</v>
      </c>
      <c r="BT12" s="52">
        <v>3.7899708400000001</v>
      </c>
      <c r="BU12" s="409">
        <v>0</v>
      </c>
      <c r="BV12" s="409">
        <v>3.8210678900000001</v>
      </c>
      <c r="BW12" s="409">
        <v>0</v>
      </c>
      <c r="BX12" s="409">
        <v>3.8451513711599996</v>
      </c>
      <c r="BY12" s="409">
        <v>0</v>
      </c>
      <c r="BZ12" s="409">
        <v>10.08341809</v>
      </c>
      <c r="CA12" s="409">
        <v>0</v>
      </c>
      <c r="CB12" s="409">
        <v>5.1198241328774321</v>
      </c>
      <c r="CC12" s="409">
        <v>0</v>
      </c>
      <c r="CD12" s="409">
        <v>4.8682138816000196</v>
      </c>
      <c r="CE12" s="409">
        <v>0</v>
      </c>
      <c r="CF12" s="409">
        <v>5.4242271690753299</v>
      </c>
    </row>
    <row r="13" spans="2:115" s="298" customFormat="1">
      <c r="B13" s="406" t="s">
        <v>172</v>
      </c>
      <c r="C13" s="409">
        <v>0</v>
      </c>
      <c r="D13" s="409">
        <v>0</v>
      </c>
      <c r="E13" s="409">
        <v>0</v>
      </c>
      <c r="F13" s="409">
        <v>0</v>
      </c>
      <c r="G13" s="409">
        <v>0</v>
      </c>
      <c r="H13" s="409">
        <v>0</v>
      </c>
      <c r="I13" s="409">
        <v>0</v>
      </c>
      <c r="J13" s="409">
        <v>0</v>
      </c>
      <c r="K13" s="409">
        <v>0</v>
      </c>
      <c r="L13" s="409">
        <v>2.3400000000000001E-3</v>
      </c>
      <c r="M13" s="409">
        <v>0</v>
      </c>
      <c r="N13" s="409">
        <v>0</v>
      </c>
      <c r="O13" s="409">
        <v>0</v>
      </c>
      <c r="P13" s="409">
        <v>0</v>
      </c>
      <c r="Q13" s="409">
        <v>0</v>
      </c>
      <c r="R13" s="409">
        <v>0</v>
      </c>
      <c r="S13" s="409">
        <v>0</v>
      </c>
      <c r="T13" s="409">
        <v>0</v>
      </c>
      <c r="U13" s="409">
        <v>0</v>
      </c>
      <c r="V13" s="409">
        <v>0</v>
      </c>
      <c r="W13" s="409">
        <v>0</v>
      </c>
      <c r="X13" s="409">
        <v>0</v>
      </c>
      <c r="Y13" s="409">
        <v>0</v>
      </c>
      <c r="Z13" s="409">
        <v>0</v>
      </c>
      <c r="AA13" s="409"/>
      <c r="AB13" s="52"/>
      <c r="AC13" s="409"/>
      <c r="AD13" s="52"/>
      <c r="AE13" s="409"/>
      <c r="AF13" s="52"/>
      <c r="AG13" s="409"/>
      <c r="AH13" s="52"/>
      <c r="AI13" s="409"/>
      <c r="AJ13" s="52"/>
      <c r="AK13" s="409"/>
      <c r="AL13" s="52"/>
      <c r="AM13" s="409"/>
      <c r="AN13" s="52"/>
      <c r="AO13" s="409"/>
      <c r="AP13" s="52"/>
      <c r="AQ13" s="409"/>
      <c r="AR13" s="52"/>
      <c r="AS13" s="409"/>
      <c r="AT13" s="52"/>
      <c r="AU13" s="409"/>
      <c r="AV13" s="52"/>
      <c r="AW13" s="409"/>
      <c r="AX13" s="52"/>
      <c r="AY13" s="409"/>
      <c r="AZ13" s="52"/>
      <c r="BA13" s="409"/>
      <c r="BB13" s="52"/>
      <c r="BC13" s="409"/>
      <c r="BD13" s="52"/>
      <c r="BE13" s="409"/>
      <c r="BF13" s="52"/>
      <c r="BG13" s="409"/>
      <c r="BH13" s="52"/>
      <c r="BI13" s="409"/>
      <c r="BJ13" s="52"/>
      <c r="BK13" s="409"/>
      <c r="BL13" s="52"/>
      <c r="BM13" s="409"/>
      <c r="BN13" s="52"/>
      <c r="BO13" s="409"/>
      <c r="BP13" s="52"/>
      <c r="BQ13" s="409"/>
      <c r="BR13" s="52"/>
      <c r="BS13" s="409"/>
      <c r="BT13" s="52"/>
      <c r="BU13" s="409"/>
      <c r="BV13" s="409"/>
      <c r="BW13" s="409"/>
      <c r="BX13" s="409"/>
      <c r="BY13" s="409"/>
      <c r="BZ13" s="409"/>
      <c r="CA13" s="409"/>
      <c r="CB13" s="409"/>
      <c r="CC13" s="409"/>
      <c r="CD13" s="409"/>
      <c r="CE13" s="409"/>
      <c r="CF13" s="409"/>
    </row>
    <row r="14" spans="2:115" s="298" customFormat="1">
      <c r="B14" s="406"/>
      <c r="C14" s="410"/>
      <c r="D14" s="398"/>
      <c r="E14" s="410"/>
      <c r="F14" s="398"/>
      <c r="G14" s="410"/>
      <c r="H14" s="398"/>
      <c r="I14" s="410"/>
      <c r="J14" s="398"/>
      <c r="K14" s="410"/>
      <c r="L14" s="398"/>
      <c r="M14" s="410"/>
      <c r="N14" s="398"/>
      <c r="O14" s="410"/>
      <c r="P14" s="398"/>
      <c r="Q14" s="410"/>
      <c r="R14" s="398"/>
      <c r="S14" s="410"/>
      <c r="T14" s="398"/>
      <c r="U14" s="410"/>
      <c r="V14" s="398"/>
      <c r="W14" s="410"/>
      <c r="X14" s="398"/>
      <c r="Y14" s="410"/>
      <c r="Z14" s="398"/>
      <c r="AA14" s="409"/>
      <c r="AB14" s="52"/>
      <c r="AC14" s="409"/>
      <c r="AD14" s="52"/>
      <c r="AE14" s="409"/>
      <c r="AF14" s="52"/>
      <c r="AG14" s="409"/>
      <c r="AH14" s="52"/>
      <c r="AI14" s="409"/>
      <c r="AJ14" s="52"/>
      <c r="AK14" s="409"/>
      <c r="AL14" s="52"/>
      <c r="AM14" s="409"/>
      <c r="AN14" s="52"/>
      <c r="AO14" s="409"/>
      <c r="AP14" s="52"/>
      <c r="AQ14" s="409"/>
      <c r="AR14" s="52"/>
      <c r="AS14" s="409"/>
      <c r="AT14" s="52"/>
      <c r="AU14" s="409"/>
      <c r="AV14" s="52"/>
      <c r="AW14" s="409"/>
      <c r="AX14" s="52"/>
      <c r="AY14" s="409"/>
      <c r="AZ14" s="52"/>
      <c r="BA14" s="409"/>
      <c r="BB14" s="52"/>
      <c r="BC14" s="409"/>
      <c r="BD14" s="52"/>
      <c r="BE14" s="409"/>
      <c r="BF14" s="52"/>
      <c r="BG14" s="409"/>
      <c r="BH14" s="52"/>
      <c r="BI14" s="409"/>
      <c r="BJ14" s="52"/>
      <c r="BK14" s="409"/>
      <c r="BL14" s="52"/>
      <c r="BM14" s="409"/>
      <c r="BN14" s="52"/>
      <c r="BO14" s="409"/>
      <c r="BP14" s="52"/>
      <c r="BQ14" s="409"/>
      <c r="BR14" s="52"/>
      <c r="BS14" s="409"/>
      <c r="BT14" s="52"/>
      <c r="BU14" s="409"/>
      <c r="BV14" s="409"/>
      <c r="BW14" s="409"/>
      <c r="BX14" s="409"/>
      <c r="BY14" s="409"/>
      <c r="BZ14" s="409"/>
      <c r="CA14" s="409"/>
      <c r="CB14" s="409"/>
      <c r="CC14" s="409"/>
      <c r="CD14" s="409"/>
      <c r="CE14" s="409"/>
      <c r="CF14" s="409"/>
    </row>
    <row r="15" spans="2:115" s="298" customFormat="1">
      <c r="B15" s="406"/>
      <c r="C15" s="410"/>
      <c r="D15" s="410"/>
      <c r="E15" s="410"/>
      <c r="F15" s="410"/>
      <c r="G15" s="410"/>
      <c r="H15" s="410"/>
      <c r="I15" s="410"/>
      <c r="J15" s="410"/>
      <c r="K15" s="410"/>
      <c r="L15" s="410"/>
      <c r="M15" s="410"/>
      <c r="N15" s="410"/>
      <c r="O15" s="410"/>
      <c r="P15" s="410"/>
      <c r="Q15" s="410"/>
      <c r="R15" s="410"/>
      <c r="S15" s="410"/>
      <c r="T15" s="410"/>
      <c r="U15" s="410"/>
      <c r="V15" s="410"/>
      <c r="W15" s="410"/>
      <c r="X15" s="410"/>
      <c r="Y15" s="410"/>
      <c r="Z15" s="410"/>
      <c r="AA15" s="409"/>
      <c r="AB15" s="52"/>
      <c r="AC15" s="409"/>
      <c r="AD15" s="52"/>
      <c r="AE15" s="409"/>
      <c r="AF15" s="52"/>
      <c r="AG15" s="409"/>
      <c r="AH15" s="52"/>
      <c r="AI15" s="409"/>
      <c r="AJ15" s="52"/>
      <c r="AK15" s="409"/>
      <c r="AL15" s="52"/>
      <c r="AM15" s="409"/>
      <c r="AN15" s="52"/>
      <c r="AO15" s="409"/>
      <c r="AP15" s="52"/>
      <c r="AQ15" s="409"/>
      <c r="AR15" s="52"/>
      <c r="AS15" s="409"/>
      <c r="AT15" s="52"/>
      <c r="AU15" s="409"/>
      <c r="AV15" s="52"/>
      <c r="AW15" s="409"/>
      <c r="AX15" s="52"/>
      <c r="AY15" s="409"/>
      <c r="AZ15" s="52"/>
      <c r="BA15" s="409"/>
      <c r="BB15" s="52"/>
      <c r="BC15" s="409"/>
      <c r="BD15" s="52"/>
      <c r="BE15" s="409"/>
      <c r="BF15" s="52"/>
      <c r="BG15" s="409"/>
      <c r="BH15" s="52"/>
      <c r="BI15" s="409"/>
      <c r="BJ15" s="52"/>
      <c r="BK15" s="409"/>
      <c r="BL15" s="52"/>
      <c r="BM15" s="409"/>
      <c r="BN15" s="52"/>
      <c r="BO15" s="409"/>
      <c r="BP15" s="52"/>
      <c r="BQ15" s="409"/>
      <c r="BR15" s="52"/>
      <c r="BS15" s="409"/>
      <c r="BT15" s="52"/>
      <c r="BU15" s="409"/>
      <c r="BV15" s="409"/>
      <c r="BW15" s="409"/>
      <c r="BX15" s="409"/>
      <c r="BY15" s="409"/>
      <c r="BZ15" s="409"/>
      <c r="CA15" s="409"/>
      <c r="CB15" s="409"/>
      <c r="CC15" s="409"/>
      <c r="CD15" s="409"/>
      <c r="CE15" s="409"/>
      <c r="CF15" s="409"/>
    </row>
    <row r="16" spans="2:115" s="298" customFormat="1">
      <c r="B16" s="405" t="s">
        <v>173</v>
      </c>
      <c r="C16" s="408">
        <v>0</v>
      </c>
      <c r="D16" s="408">
        <v>0</v>
      </c>
      <c r="E16" s="408">
        <v>0</v>
      </c>
      <c r="F16" s="408">
        <v>0</v>
      </c>
      <c r="G16" s="408">
        <v>45.3583657016</v>
      </c>
      <c r="H16" s="408">
        <v>0</v>
      </c>
      <c r="I16" s="408">
        <v>20.628540730000001</v>
      </c>
      <c r="J16" s="408">
        <v>0.18637200000000001</v>
      </c>
      <c r="K16" s="408">
        <v>20.502945240000003</v>
      </c>
      <c r="L16" s="408">
        <v>1.2094000000000001E-2</v>
      </c>
      <c r="M16" s="408">
        <v>23.330667042320002</v>
      </c>
      <c r="N16" s="408">
        <v>0.153118</v>
      </c>
      <c r="O16" s="408">
        <v>23.285167172850002</v>
      </c>
      <c r="P16" s="408">
        <v>7.7688999999999994E-2</v>
      </c>
      <c r="Q16" s="408">
        <v>17.92315526678</v>
      </c>
      <c r="R16" s="408">
        <v>8.7953000000000003E-2</v>
      </c>
      <c r="S16" s="408">
        <v>27.256259234999998</v>
      </c>
      <c r="T16" s="408">
        <v>0</v>
      </c>
      <c r="U16" s="408">
        <v>35.879220529999991</v>
      </c>
      <c r="V16" s="408">
        <v>2.1734E-2</v>
      </c>
      <c r="W16" s="408">
        <v>28.996076779999999</v>
      </c>
      <c r="X16" s="408">
        <v>8.2700000000000004E-4</v>
      </c>
      <c r="Y16" s="408">
        <v>45.345251199999993</v>
      </c>
      <c r="Z16" s="408">
        <v>4.9431999999999997E-2</v>
      </c>
      <c r="AA16" s="408">
        <v>59.252212050000004</v>
      </c>
      <c r="AB16" s="396">
        <v>7.6058000000000001E-2</v>
      </c>
      <c r="AC16" s="408">
        <v>49.174750850000002</v>
      </c>
      <c r="AD16" s="396">
        <v>0.27491968</v>
      </c>
      <c r="AE16" s="408">
        <v>41.49676839</v>
      </c>
      <c r="AF16" s="396">
        <v>9.7661999999999999E-2</v>
      </c>
      <c r="AG16" s="408">
        <v>9.4055628599999999</v>
      </c>
      <c r="AH16" s="396">
        <v>0</v>
      </c>
      <c r="AI16" s="408">
        <v>43.434258870000001</v>
      </c>
      <c r="AJ16" s="396">
        <v>0.44044548</v>
      </c>
      <c r="AK16" s="408">
        <v>52.608308860000001</v>
      </c>
      <c r="AL16" s="396">
        <v>5.7884999999999999E-2</v>
      </c>
      <c r="AM16" s="408">
        <v>43.790128680000002</v>
      </c>
      <c r="AN16" s="396">
        <v>0.12207899999999999</v>
      </c>
      <c r="AO16" s="408">
        <v>46.921772759999996</v>
      </c>
      <c r="AP16" s="396">
        <v>7.1399000000000004E-2</v>
      </c>
      <c r="AQ16" s="408">
        <v>43.678417170000003</v>
      </c>
      <c r="AR16" s="396">
        <v>9.4825999999999994E-2</v>
      </c>
      <c r="AS16" s="408">
        <v>45.078995849999998</v>
      </c>
      <c r="AT16" s="396">
        <v>8.8470999999999994E-2</v>
      </c>
      <c r="AU16" s="408">
        <v>46.829140969999997</v>
      </c>
      <c r="AV16" s="396">
        <v>0.14677599999999999</v>
      </c>
      <c r="AW16" s="408">
        <v>52.296919589999995</v>
      </c>
      <c r="AX16" s="396">
        <v>0</v>
      </c>
      <c r="AY16" s="408">
        <v>23.548020999999999</v>
      </c>
      <c r="AZ16" s="396">
        <v>0.26138699999999998</v>
      </c>
      <c r="BA16" s="408">
        <v>37.260190999999999</v>
      </c>
      <c r="BB16" s="396">
        <v>9.5757999999999996E-2</v>
      </c>
      <c r="BC16" s="408">
        <v>51.118664000000003</v>
      </c>
      <c r="BD16" s="396">
        <v>0.11362700000000001</v>
      </c>
      <c r="BE16" s="408">
        <v>51.987561380000002</v>
      </c>
      <c r="BF16" s="396">
        <v>6.1484999999999998E-2</v>
      </c>
      <c r="BG16" s="408">
        <v>48.866037490000004</v>
      </c>
      <c r="BH16" s="396">
        <v>3.6009860000000002</v>
      </c>
      <c r="BI16" s="408">
        <v>48.338834219999995</v>
      </c>
      <c r="BJ16" s="396">
        <v>0.100545</v>
      </c>
      <c r="BK16" s="408">
        <v>47.700118000000003</v>
      </c>
      <c r="BL16" s="396">
        <v>0.207786</v>
      </c>
      <c r="BM16" s="408">
        <v>53.478335960000003</v>
      </c>
      <c r="BN16" s="396">
        <v>6.4699000000000007E-2</v>
      </c>
      <c r="BO16" s="408">
        <v>48.467451729999993</v>
      </c>
      <c r="BP16" s="396">
        <v>5.1011329999999999</v>
      </c>
      <c r="BQ16" s="408">
        <v>48.697544329999999</v>
      </c>
      <c r="BR16" s="396">
        <v>8.165E-2</v>
      </c>
      <c r="BS16" s="408">
        <v>50.248448600000003</v>
      </c>
      <c r="BT16" s="396">
        <v>6.7314230000000004</v>
      </c>
      <c r="BU16" s="408">
        <v>39.382558079999995</v>
      </c>
      <c r="BV16" s="408">
        <v>1.346241</v>
      </c>
      <c r="BW16" s="408">
        <v>35.34381389</v>
      </c>
      <c r="BX16" s="408">
        <v>0.16966400000000001</v>
      </c>
      <c r="BY16" s="408">
        <v>42.29946606</v>
      </c>
      <c r="BZ16" s="408">
        <v>0.14538699999999999</v>
      </c>
      <c r="CA16" s="408">
        <v>46.51145099</v>
      </c>
      <c r="CB16" s="408">
        <v>4.2693558600000001</v>
      </c>
      <c r="CC16" s="408">
        <v>104.31365603</v>
      </c>
      <c r="CD16" s="408">
        <v>1.0757400000000001</v>
      </c>
      <c r="CE16" s="408">
        <v>0</v>
      </c>
      <c r="CF16" s="408">
        <v>0.22060266999999997</v>
      </c>
    </row>
    <row r="17" spans="2:84" s="298" customFormat="1">
      <c r="B17" s="405"/>
      <c r="C17" s="410"/>
      <c r="D17" s="398"/>
      <c r="E17" s="410"/>
      <c r="F17" s="398"/>
      <c r="G17" s="410"/>
      <c r="H17" s="398"/>
      <c r="I17" s="410"/>
      <c r="J17" s="398"/>
      <c r="K17" s="410"/>
      <c r="L17" s="398"/>
      <c r="M17" s="410"/>
      <c r="N17" s="398"/>
      <c r="O17" s="410"/>
      <c r="P17" s="398"/>
      <c r="Q17" s="410"/>
      <c r="R17" s="398"/>
      <c r="S17" s="410"/>
      <c r="T17" s="398"/>
      <c r="U17" s="410"/>
      <c r="V17" s="398"/>
      <c r="W17" s="410"/>
      <c r="X17" s="398"/>
      <c r="Y17" s="410"/>
      <c r="Z17" s="398"/>
      <c r="AA17" s="409"/>
      <c r="AB17" s="52"/>
      <c r="AC17" s="409"/>
      <c r="AD17" s="52"/>
      <c r="AE17" s="409"/>
      <c r="AF17" s="52"/>
      <c r="AG17" s="409"/>
      <c r="AH17" s="52"/>
      <c r="AI17" s="409"/>
      <c r="AJ17" s="52"/>
      <c r="AK17" s="409"/>
      <c r="AL17" s="52"/>
      <c r="AM17" s="409"/>
      <c r="AN17" s="52"/>
      <c r="AO17" s="409"/>
      <c r="AP17" s="52"/>
      <c r="AQ17" s="409"/>
      <c r="AR17" s="52"/>
      <c r="AS17" s="409"/>
      <c r="AT17" s="52"/>
      <c r="AU17" s="409"/>
      <c r="AV17" s="52"/>
      <c r="AW17" s="409"/>
      <c r="AX17" s="52"/>
      <c r="AY17" s="409"/>
      <c r="AZ17" s="52"/>
      <c r="BA17" s="409"/>
      <c r="BB17" s="52"/>
      <c r="BC17" s="409"/>
      <c r="BD17" s="52"/>
      <c r="BE17" s="409"/>
      <c r="BF17" s="52"/>
      <c r="BG17" s="409"/>
      <c r="BH17" s="52"/>
      <c r="BI17" s="409"/>
      <c r="BJ17" s="52"/>
      <c r="BK17" s="409"/>
      <c r="BL17" s="52"/>
      <c r="BM17" s="409"/>
      <c r="BN17" s="52"/>
      <c r="BO17" s="409"/>
      <c r="BP17" s="52"/>
      <c r="BQ17" s="409"/>
      <c r="BR17" s="52"/>
      <c r="BS17" s="409"/>
      <c r="BT17" s="52"/>
      <c r="BU17" s="409"/>
      <c r="BV17" s="409"/>
      <c r="BW17" s="409"/>
      <c r="BX17" s="409"/>
      <c r="BY17" s="409"/>
      <c r="BZ17" s="409"/>
      <c r="CA17" s="409"/>
      <c r="CB17" s="409"/>
      <c r="CC17" s="409"/>
      <c r="CD17" s="409"/>
      <c r="CE17" s="409"/>
      <c r="CF17" s="409"/>
    </row>
    <row r="18" spans="2:84" s="298" customFormat="1">
      <c r="B18" s="405"/>
      <c r="C18" s="410"/>
      <c r="D18" s="410"/>
      <c r="E18" s="410"/>
      <c r="F18" s="410"/>
      <c r="G18" s="410"/>
      <c r="H18" s="410"/>
      <c r="I18" s="410"/>
      <c r="J18" s="410"/>
      <c r="K18" s="410"/>
      <c r="L18" s="410"/>
      <c r="M18" s="410"/>
      <c r="N18" s="410"/>
      <c r="O18" s="410"/>
      <c r="P18" s="410"/>
      <c r="Q18" s="410"/>
      <c r="R18" s="410"/>
      <c r="S18" s="410"/>
      <c r="T18" s="410"/>
      <c r="U18" s="410"/>
      <c r="V18" s="410"/>
      <c r="W18" s="410"/>
      <c r="X18" s="410"/>
      <c r="Y18" s="410"/>
      <c r="Z18" s="410"/>
      <c r="AA18" s="409"/>
      <c r="AB18" s="409"/>
      <c r="AC18" s="409"/>
      <c r="AD18" s="409"/>
      <c r="AE18" s="409"/>
      <c r="AF18" s="409"/>
      <c r="AG18" s="409"/>
      <c r="AH18" s="409"/>
      <c r="AI18" s="409"/>
      <c r="AJ18" s="409"/>
      <c r="AK18" s="409"/>
      <c r="AL18" s="409"/>
      <c r="AM18" s="409"/>
      <c r="AN18" s="409"/>
      <c r="AO18" s="409"/>
      <c r="AP18" s="409"/>
      <c r="AQ18" s="409"/>
      <c r="AR18" s="409"/>
      <c r="AS18" s="409"/>
      <c r="AT18" s="409"/>
      <c r="AU18" s="409"/>
      <c r="AV18" s="409"/>
      <c r="AW18" s="409"/>
      <c r="AX18" s="409"/>
      <c r="AY18" s="409"/>
      <c r="AZ18" s="409"/>
      <c r="BA18" s="409"/>
      <c r="BB18" s="409"/>
      <c r="BC18" s="409"/>
      <c r="BD18" s="409"/>
      <c r="BE18" s="409"/>
      <c r="BF18" s="409"/>
      <c r="BG18" s="409"/>
      <c r="BH18" s="409"/>
      <c r="BI18" s="409"/>
      <c r="BJ18" s="409"/>
      <c r="BK18" s="409"/>
      <c r="BL18" s="409"/>
      <c r="BM18" s="409"/>
      <c r="BN18" s="409"/>
      <c r="BO18" s="409"/>
      <c r="BP18" s="409"/>
      <c r="BQ18" s="409"/>
      <c r="BR18" s="409"/>
      <c r="BS18" s="409"/>
      <c r="BT18" s="409"/>
      <c r="BU18" s="409"/>
      <c r="BV18" s="409"/>
      <c r="BW18" s="409"/>
      <c r="BX18" s="409"/>
      <c r="BY18" s="409"/>
      <c r="BZ18" s="409"/>
      <c r="CA18" s="409"/>
      <c r="CB18" s="409"/>
      <c r="CC18" s="409"/>
      <c r="CD18" s="409"/>
      <c r="CE18" s="409"/>
      <c r="CF18" s="409"/>
    </row>
    <row r="19" spans="2:84" s="298" customFormat="1">
      <c r="B19" s="405" t="s">
        <v>174</v>
      </c>
      <c r="C19" s="408">
        <v>310.84104818999413</v>
      </c>
      <c r="D19" s="408">
        <v>455.40531743867103</v>
      </c>
      <c r="E19" s="408">
        <v>293.73408798655174</v>
      </c>
      <c r="F19" s="408">
        <v>247.70186445696879</v>
      </c>
      <c r="G19" s="408">
        <v>319.76504806249164</v>
      </c>
      <c r="H19" s="408">
        <v>218.62514203480438</v>
      </c>
      <c r="I19" s="408">
        <v>212.52299400000001</v>
      </c>
      <c r="J19" s="408">
        <v>280.13956056772452</v>
      </c>
      <c r="K19" s="408">
        <v>328.76731441720068</v>
      </c>
      <c r="L19" s="408">
        <v>532.76333620749779</v>
      </c>
      <c r="M19" s="408">
        <v>447.23576272659102</v>
      </c>
      <c r="N19" s="408">
        <v>223.77944336720518</v>
      </c>
      <c r="O19" s="408">
        <v>425.4296567919173</v>
      </c>
      <c r="P19" s="408">
        <v>447.35456628288938</v>
      </c>
      <c r="Q19" s="408">
        <v>194.27723417999999</v>
      </c>
      <c r="R19" s="408">
        <v>247.1943808679263</v>
      </c>
      <c r="S19" s="408">
        <v>370.34346773730954</v>
      </c>
      <c r="T19" s="408">
        <v>269.32190924379466</v>
      </c>
      <c r="U19" s="408">
        <v>379.61342305534697</v>
      </c>
      <c r="V19" s="408">
        <v>525.26924418564522</v>
      </c>
      <c r="W19" s="408">
        <v>337.09561298457663</v>
      </c>
      <c r="X19" s="408">
        <v>324.31004451006629</v>
      </c>
      <c r="Y19" s="408">
        <v>366.78071589142473</v>
      </c>
      <c r="Z19" s="408">
        <v>285.78819954841464</v>
      </c>
      <c r="AA19" s="408">
        <v>339.88204682143015</v>
      </c>
      <c r="AB19" s="408">
        <v>596.99178533882866</v>
      </c>
      <c r="AC19" s="408">
        <v>913.91060350562691</v>
      </c>
      <c r="AD19" s="408">
        <v>318.32160756102274</v>
      </c>
      <c r="AE19" s="408">
        <v>244.0166375000382</v>
      </c>
      <c r="AF19" s="408">
        <v>248.90775396438798</v>
      </c>
      <c r="AG19" s="408">
        <v>150.39827636317099</v>
      </c>
      <c r="AH19" s="408">
        <v>492.39081967156363</v>
      </c>
      <c r="AI19" s="408">
        <v>214.25713815384552</v>
      </c>
      <c r="AJ19" s="408">
        <v>302.34677267260588</v>
      </c>
      <c r="AK19" s="408">
        <v>137.6276035000098</v>
      </c>
      <c r="AL19" s="408">
        <v>229.13748371906246</v>
      </c>
      <c r="AM19" s="408">
        <v>79.113187319427837</v>
      </c>
      <c r="AN19" s="408">
        <v>424.05285682182478</v>
      </c>
      <c r="AO19" s="408">
        <v>1.7384000022385864E-2</v>
      </c>
      <c r="AP19" s="408">
        <v>229.92534422687623</v>
      </c>
      <c r="AQ19" s="408">
        <v>1237.0408636933594</v>
      </c>
      <c r="AR19" s="408">
        <v>308.20320135109273</v>
      </c>
      <c r="AS19" s="408">
        <v>39.655410368290447</v>
      </c>
      <c r="AT19" s="408">
        <v>573.68963591929366</v>
      </c>
      <c r="AU19" s="408">
        <v>211.85411249999999</v>
      </c>
      <c r="AV19" s="408">
        <v>281.12466946478338</v>
      </c>
      <c r="AW19" s="408">
        <v>236.80747450272221</v>
      </c>
      <c r="AX19" s="408">
        <v>300.49837789839461</v>
      </c>
      <c r="AY19" s="408">
        <v>10.521300003134868</v>
      </c>
      <c r="AZ19" s="408">
        <v>397.69509584898839</v>
      </c>
      <c r="BA19" s="408">
        <v>329.48670579325358</v>
      </c>
      <c r="BB19" s="408">
        <v>589.41119521211147</v>
      </c>
      <c r="BC19" s="408">
        <v>677.42930461301</v>
      </c>
      <c r="BD19" s="408">
        <v>163.3743612185898</v>
      </c>
      <c r="BE19" s="408">
        <v>338.63986330235963</v>
      </c>
      <c r="BF19" s="408">
        <v>461.22950000482075</v>
      </c>
      <c r="BG19" s="408">
        <v>403.03425000000004</v>
      </c>
      <c r="BH19" s="408">
        <v>251.44562655722635</v>
      </c>
      <c r="BI19" s="408">
        <v>0</v>
      </c>
      <c r="BJ19" s="408">
        <v>425.23763014035472</v>
      </c>
      <c r="BK19" s="408">
        <v>64.858401989995755</v>
      </c>
      <c r="BL19" s="408">
        <v>633.88956243233963</v>
      </c>
      <c r="BM19" s="408">
        <v>0</v>
      </c>
      <c r="BN19" s="408">
        <v>201.70540148168203</v>
      </c>
      <c r="BO19" s="408">
        <v>0</v>
      </c>
      <c r="BP19" s="408">
        <v>260.42855495334766</v>
      </c>
      <c r="BQ19" s="408">
        <v>1046.8874931604298</v>
      </c>
      <c r="BR19" s="408">
        <v>1163.4648603619728</v>
      </c>
      <c r="BS19" s="408">
        <v>7.7586000000000002E-2</v>
      </c>
      <c r="BT19" s="408">
        <v>306.40076694711144</v>
      </c>
      <c r="BU19" s="408">
        <v>922.58171190905887</v>
      </c>
      <c r="BV19" s="408">
        <v>696.7770076852164</v>
      </c>
      <c r="BW19" s="408">
        <v>843.08399304492843</v>
      </c>
      <c r="BX19" s="408">
        <v>1370.3722662455909</v>
      </c>
      <c r="BY19" s="408">
        <v>378.68004004846654</v>
      </c>
      <c r="BZ19" s="408">
        <v>493.06150747889109</v>
      </c>
      <c r="CA19" s="408">
        <v>374.19906752693731</v>
      </c>
      <c r="CB19" s="408">
        <v>636.3872027198679</v>
      </c>
      <c r="CC19" s="408">
        <v>434.18642017415357</v>
      </c>
      <c r="CD19" s="408">
        <v>1293.4436529433199</v>
      </c>
      <c r="CE19" s="408">
        <v>0</v>
      </c>
      <c r="CF19" s="408">
        <v>393.86990012801908</v>
      </c>
    </row>
    <row r="20" spans="2:84" s="298" customFormat="1">
      <c r="B20" s="406" t="s">
        <v>175</v>
      </c>
      <c r="C20" s="409">
        <v>0</v>
      </c>
      <c r="D20" s="409">
        <v>26.789889060000004</v>
      </c>
      <c r="E20" s="409">
        <v>0</v>
      </c>
      <c r="F20" s="409">
        <v>23.07349602</v>
      </c>
      <c r="G20" s="409">
        <v>0</v>
      </c>
      <c r="H20" s="409">
        <v>31.266404039999998</v>
      </c>
      <c r="I20" s="409">
        <v>0</v>
      </c>
      <c r="J20" s="409">
        <v>44.553905709999995</v>
      </c>
      <c r="K20" s="409">
        <v>0</v>
      </c>
      <c r="L20" s="409">
        <v>32.280490449999995</v>
      </c>
      <c r="M20" s="409">
        <v>0</v>
      </c>
      <c r="N20" s="409">
        <v>30.09681921</v>
      </c>
      <c r="O20" s="409">
        <v>0</v>
      </c>
      <c r="P20" s="409">
        <v>32.828819720000006</v>
      </c>
      <c r="Q20" s="409">
        <v>0</v>
      </c>
      <c r="R20" s="409">
        <v>27.412286910000002</v>
      </c>
      <c r="S20" s="409">
        <v>0</v>
      </c>
      <c r="T20" s="409">
        <v>32.304818539999999</v>
      </c>
      <c r="U20" s="409">
        <v>0</v>
      </c>
      <c r="V20" s="409">
        <v>38.389327519999995</v>
      </c>
      <c r="W20" s="409">
        <v>0</v>
      </c>
      <c r="X20" s="409">
        <v>35.718495050000001</v>
      </c>
      <c r="Y20" s="409">
        <v>0</v>
      </c>
      <c r="Z20" s="409">
        <v>40.504985570000002</v>
      </c>
      <c r="AA20" s="409">
        <v>0</v>
      </c>
      <c r="AB20" s="409">
        <v>30.554609919999997</v>
      </c>
      <c r="AC20" s="409">
        <v>0</v>
      </c>
      <c r="AD20" s="409">
        <v>30.387498020000002</v>
      </c>
      <c r="AE20" s="409">
        <v>0</v>
      </c>
      <c r="AF20" s="409">
        <v>35.990882280000001</v>
      </c>
      <c r="AG20" s="409">
        <v>0</v>
      </c>
      <c r="AH20" s="409">
        <v>42.432563760000001</v>
      </c>
      <c r="AI20" s="409">
        <v>0</v>
      </c>
      <c r="AJ20" s="409">
        <v>44.036390511178546</v>
      </c>
      <c r="AK20" s="409">
        <v>0</v>
      </c>
      <c r="AL20" s="409">
        <v>29.647635939999997</v>
      </c>
      <c r="AM20" s="409">
        <v>8.6229000173673889</v>
      </c>
      <c r="AN20" s="409">
        <v>32.563271989999997</v>
      </c>
      <c r="AO20" s="409">
        <v>0</v>
      </c>
      <c r="AP20" s="409">
        <v>26.866502359999995</v>
      </c>
      <c r="AQ20" s="409">
        <v>0</v>
      </c>
      <c r="AR20" s="409">
        <v>37.157928689999999</v>
      </c>
      <c r="AS20" s="409">
        <v>0</v>
      </c>
      <c r="AT20" s="409">
        <v>37.194783170000001</v>
      </c>
      <c r="AU20" s="409">
        <v>0</v>
      </c>
      <c r="AV20" s="409">
        <v>30.403892089999996</v>
      </c>
      <c r="AW20" s="409">
        <v>0</v>
      </c>
      <c r="AX20" s="409">
        <v>27.43740004</v>
      </c>
      <c r="AY20" s="409">
        <v>10.521300003134868</v>
      </c>
      <c r="AZ20" s="409">
        <v>23.56607494</v>
      </c>
      <c r="BA20" s="409">
        <v>0</v>
      </c>
      <c r="BB20" s="409">
        <v>20.115901319999999</v>
      </c>
      <c r="BC20" s="409">
        <v>0</v>
      </c>
      <c r="BD20" s="409">
        <v>21.938749160000004</v>
      </c>
      <c r="BE20" s="409">
        <v>10.98090001235961</v>
      </c>
      <c r="BF20" s="409">
        <v>20.284698460000001</v>
      </c>
      <c r="BG20" s="409">
        <v>0</v>
      </c>
      <c r="BH20" s="409">
        <v>21.130357920000002</v>
      </c>
      <c r="BI20" s="409">
        <v>0</v>
      </c>
      <c r="BJ20" s="409">
        <v>18.992983129999999</v>
      </c>
      <c r="BK20" s="409">
        <v>0</v>
      </c>
      <c r="BL20" s="409">
        <v>22.277385349999999</v>
      </c>
      <c r="BM20" s="409">
        <v>0</v>
      </c>
      <c r="BN20" s="409">
        <v>22.048692589999998</v>
      </c>
      <c r="BO20" s="409">
        <v>0</v>
      </c>
      <c r="BP20" s="409">
        <v>40.71880037999999</v>
      </c>
      <c r="BQ20" s="409">
        <v>0</v>
      </c>
      <c r="BR20" s="409">
        <v>42.341261789999997</v>
      </c>
      <c r="BS20" s="409">
        <v>0</v>
      </c>
      <c r="BT20" s="409">
        <v>38.75494736000001</v>
      </c>
      <c r="BU20" s="409">
        <v>0</v>
      </c>
      <c r="BV20" s="409">
        <v>82.48497248000001</v>
      </c>
      <c r="BW20" s="409">
        <v>11.367900003074515</v>
      </c>
      <c r="BX20" s="409">
        <v>72.460058449999991</v>
      </c>
      <c r="BY20" s="409">
        <v>0</v>
      </c>
      <c r="BZ20" s="409">
        <v>41.45971582</v>
      </c>
      <c r="CA20" s="409">
        <v>0</v>
      </c>
      <c r="CB20" s="409">
        <v>55.986392159999994</v>
      </c>
      <c r="CC20" s="409">
        <v>0</v>
      </c>
      <c r="CD20" s="409">
        <v>55.333940239999997</v>
      </c>
      <c r="CE20" s="409">
        <v>0</v>
      </c>
      <c r="CF20" s="409">
        <v>46.540121580000005</v>
      </c>
    </row>
    <row r="21" spans="2:84" s="298" customFormat="1">
      <c r="B21" s="406" t="s">
        <v>176</v>
      </c>
      <c r="C21" s="409">
        <v>287.02042221749997</v>
      </c>
      <c r="D21" s="409">
        <v>0</v>
      </c>
      <c r="E21" s="409">
        <v>293.35053909000004</v>
      </c>
      <c r="F21" s="409">
        <v>0</v>
      </c>
      <c r="G21" s="409">
        <v>319.72739606250002</v>
      </c>
      <c r="H21" s="409">
        <v>0</v>
      </c>
      <c r="I21" s="409">
        <v>212.47087500000001</v>
      </c>
      <c r="J21" s="409">
        <v>0</v>
      </c>
      <c r="K21" s="409">
        <v>305.6038725075</v>
      </c>
      <c r="L21" s="409">
        <v>0</v>
      </c>
      <c r="M21" s="409">
        <v>261.81150429749999</v>
      </c>
      <c r="N21" s="409">
        <v>0</v>
      </c>
      <c r="O21" s="409">
        <v>215.6373375</v>
      </c>
      <c r="P21" s="409">
        <v>0.859985</v>
      </c>
      <c r="Q21" s="409">
        <v>2.823</v>
      </c>
      <c r="R21" s="409">
        <v>0</v>
      </c>
      <c r="S21" s="409">
        <v>178.937625</v>
      </c>
      <c r="T21" s="409">
        <v>0</v>
      </c>
      <c r="U21" s="409">
        <v>188.49918750000001</v>
      </c>
      <c r="V21" s="409">
        <v>0</v>
      </c>
      <c r="W21" s="409">
        <v>140.86725000000001</v>
      </c>
      <c r="X21" s="409">
        <v>0</v>
      </c>
      <c r="Y21" s="409">
        <v>68.836725000000001</v>
      </c>
      <c r="Z21" s="409">
        <v>0</v>
      </c>
      <c r="AA21" s="409">
        <v>67.612425000000002</v>
      </c>
      <c r="AB21" s="409">
        <v>0</v>
      </c>
      <c r="AC21" s="409">
        <v>125.51577842802121</v>
      </c>
      <c r="AD21" s="409">
        <v>54.080278920000005</v>
      </c>
      <c r="AE21" s="409">
        <v>243.99918750000001</v>
      </c>
      <c r="AF21" s="409">
        <v>0</v>
      </c>
      <c r="AG21" s="409">
        <v>135.1843125</v>
      </c>
      <c r="AH21" s="409">
        <v>0</v>
      </c>
      <c r="AI21" s="409">
        <v>214.23937515386385</v>
      </c>
      <c r="AJ21" s="409">
        <v>0</v>
      </c>
      <c r="AK21" s="409">
        <v>137.5970925</v>
      </c>
      <c r="AL21" s="409">
        <v>0</v>
      </c>
      <c r="AM21" s="409">
        <v>53.875416220527256</v>
      </c>
      <c r="AN21" s="409">
        <v>0</v>
      </c>
      <c r="AO21" s="409">
        <v>0</v>
      </c>
      <c r="AP21" s="409">
        <v>0</v>
      </c>
      <c r="AQ21" s="409">
        <v>1237.0408636933594</v>
      </c>
      <c r="AR21" s="409">
        <v>72.45442036</v>
      </c>
      <c r="AS21" s="409">
        <v>0</v>
      </c>
      <c r="AT21" s="409">
        <v>0</v>
      </c>
      <c r="AU21" s="409">
        <v>211.84875</v>
      </c>
      <c r="AV21" s="409">
        <v>0</v>
      </c>
      <c r="AW21" s="409">
        <v>236.80747450272221</v>
      </c>
      <c r="AX21" s="409">
        <v>0</v>
      </c>
      <c r="AY21" s="409">
        <v>0</v>
      </c>
      <c r="AZ21" s="409">
        <v>122.33830090922285</v>
      </c>
      <c r="BA21" s="409">
        <v>261.53250000000003</v>
      </c>
      <c r="BB21" s="409">
        <v>0</v>
      </c>
      <c r="BC21" s="409">
        <v>677.41124861302546</v>
      </c>
      <c r="BD21" s="409">
        <v>0</v>
      </c>
      <c r="BE21" s="409">
        <v>276.28500000000003</v>
      </c>
      <c r="BF21" s="409">
        <v>0</v>
      </c>
      <c r="BG21" s="409">
        <v>403.03125000000006</v>
      </c>
      <c r="BH21" s="409">
        <v>0</v>
      </c>
      <c r="BI21" s="409">
        <v>0</v>
      </c>
      <c r="BJ21" s="409">
        <v>191.07923568000001</v>
      </c>
      <c r="BK21" s="409">
        <v>0</v>
      </c>
      <c r="BL21" s="409">
        <v>0</v>
      </c>
      <c r="BM21" s="409">
        <v>0</v>
      </c>
      <c r="BN21" s="409">
        <v>0</v>
      </c>
      <c r="BO21" s="409">
        <v>0</v>
      </c>
      <c r="BP21" s="409">
        <v>0</v>
      </c>
      <c r="BQ21" s="409">
        <v>937.66855420042987</v>
      </c>
      <c r="BR21" s="409">
        <v>291.43429613427799</v>
      </c>
      <c r="BS21" s="409">
        <v>0</v>
      </c>
      <c r="BT21" s="409">
        <v>0</v>
      </c>
      <c r="BU21" s="409">
        <v>922.57500002905886</v>
      </c>
      <c r="BV21" s="409">
        <v>0</v>
      </c>
      <c r="BW21" s="409">
        <v>701.5023749718539</v>
      </c>
      <c r="BX21" s="409">
        <v>0</v>
      </c>
      <c r="BY21" s="409">
        <v>378.68004004846654</v>
      </c>
      <c r="BZ21" s="409">
        <v>0</v>
      </c>
      <c r="CA21" s="409">
        <v>374.19906752693731</v>
      </c>
      <c r="CB21" s="409">
        <v>82.246252299999995</v>
      </c>
      <c r="CC21" s="409">
        <v>374.50554154415357</v>
      </c>
      <c r="CD21" s="409">
        <v>0</v>
      </c>
      <c r="CE21" s="409">
        <v>0</v>
      </c>
      <c r="CF21" s="409">
        <v>0</v>
      </c>
    </row>
    <row r="22" spans="2:84" s="298" customFormat="1">
      <c r="B22" s="406" t="s">
        <v>177</v>
      </c>
      <c r="C22" s="409">
        <v>23.820625972494131</v>
      </c>
      <c r="D22" s="409">
        <v>428.30166125689414</v>
      </c>
      <c r="E22" s="409">
        <v>0</v>
      </c>
      <c r="F22" s="409">
        <v>224.41213883432761</v>
      </c>
      <c r="G22" s="409">
        <v>0</v>
      </c>
      <c r="H22" s="409">
        <v>186.31436479481275</v>
      </c>
      <c r="I22" s="409">
        <v>0</v>
      </c>
      <c r="J22" s="409">
        <v>234.92566085772637</v>
      </c>
      <c r="K22" s="409">
        <v>23.160941909700703</v>
      </c>
      <c r="L22" s="409">
        <v>499.75806132749778</v>
      </c>
      <c r="M22" s="409">
        <v>0</v>
      </c>
      <c r="N22" s="409">
        <v>193.24275829725539</v>
      </c>
      <c r="O22" s="409">
        <v>18.996706609999986</v>
      </c>
      <c r="P22" s="409">
        <v>413.50227831087324</v>
      </c>
      <c r="Q22" s="409">
        <v>0</v>
      </c>
      <c r="R22" s="409">
        <v>219.34731412117256</v>
      </c>
      <c r="S22" s="409">
        <v>0</v>
      </c>
      <c r="T22" s="409">
        <v>236.94059570379213</v>
      </c>
      <c r="U22" s="409">
        <v>0</v>
      </c>
      <c r="V22" s="409">
        <v>486.58080997564434</v>
      </c>
      <c r="W22" s="409">
        <v>6.5541217199999995</v>
      </c>
      <c r="X22" s="409">
        <v>288.57257196005997</v>
      </c>
      <c r="Y22" s="409">
        <v>0</v>
      </c>
      <c r="Z22" s="409">
        <v>245.04985022841461</v>
      </c>
      <c r="AA22" s="409">
        <v>18.233047842928841</v>
      </c>
      <c r="AB22" s="409">
        <v>566.06295440457313</v>
      </c>
      <c r="AC22" s="409">
        <v>0</v>
      </c>
      <c r="AD22" s="409">
        <v>233.35109358102238</v>
      </c>
      <c r="AE22" s="409">
        <v>0</v>
      </c>
      <c r="AF22" s="409">
        <v>212.38490009439474</v>
      </c>
      <c r="AG22" s="409">
        <v>15.213963863170987</v>
      </c>
      <c r="AH22" s="409">
        <v>449.4543123517854</v>
      </c>
      <c r="AI22" s="409">
        <v>0</v>
      </c>
      <c r="AJ22" s="409">
        <v>258.00173617138648</v>
      </c>
      <c r="AK22" s="409">
        <v>0</v>
      </c>
      <c r="AL22" s="409">
        <v>199.34492879905758</v>
      </c>
      <c r="AM22" s="409">
        <v>16.614871081533195</v>
      </c>
      <c r="AN22" s="409">
        <v>390.29926483182481</v>
      </c>
      <c r="AO22" s="409">
        <v>0</v>
      </c>
      <c r="AP22" s="409">
        <v>202.52509711683513</v>
      </c>
      <c r="AQ22" s="409">
        <v>0</v>
      </c>
      <c r="AR22" s="409">
        <v>198.48151936112762</v>
      </c>
      <c r="AS22" s="409">
        <v>39.556419168290446</v>
      </c>
      <c r="AT22" s="409">
        <v>536.12734280927214</v>
      </c>
      <c r="AU22" s="409">
        <v>0</v>
      </c>
      <c r="AV22" s="409">
        <v>250.6574269847834</v>
      </c>
      <c r="AW22" s="409">
        <v>0</v>
      </c>
      <c r="AX22" s="409">
        <v>260.41626920839462</v>
      </c>
      <c r="AY22" s="409">
        <v>0</v>
      </c>
      <c r="AZ22" s="409">
        <v>251.4645431627909</v>
      </c>
      <c r="BA22" s="409">
        <v>67.917306293277178</v>
      </c>
      <c r="BB22" s="409">
        <v>569.1674003921114</v>
      </c>
      <c r="BC22" s="409">
        <v>0</v>
      </c>
      <c r="BD22" s="409">
        <v>141.24211886858683</v>
      </c>
      <c r="BE22" s="409">
        <v>51.372463289999999</v>
      </c>
      <c r="BF22" s="409">
        <v>440.92428804482074</v>
      </c>
      <c r="BG22" s="409">
        <v>0</v>
      </c>
      <c r="BH22" s="409">
        <v>230.08754727621181</v>
      </c>
      <c r="BI22" s="409">
        <v>0</v>
      </c>
      <c r="BJ22" s="409">
        <v>214.5124744087334</v>
      </c>
      <c r="BK22" s="409">
        <v>64.840203490000007</v>
      </c>
      <c r="BL22" s="409">
        <v>611.33650066233963</v>
      </c>
      <c r="BM22" s="409">
        <v>0</v>
      </c>
      <c r="BN22" s="409">
        <v>179.48437732168202</v>
      </c>
      <c r="BO22" s="409">
        <v>0</v>
      </c>
      <c r="BP22" s="409">
        <v>219.70738457334767</v>
      </c>
      <c r="BQ22" s="409">
        <v>109.21593895999999</v>
      </c>
      <c r="BR22" s="409">
        <v>829.59398799769474</v>
      </c>
      <c r="BS22" s="409">
        <v>0</v>
      </c>
      <c r="BT22" s="409">
        <v>267.40719752711891</v>
      </c>
      <c r="BU22" s="409">
        <v>6.7118799999999999E-3</v>
      </c>
      <c r="BV22" s="409">
        <v>614.05690620519158</v>
      </c>
      <c r="BW22" s="409">
        <v>130.21371807</v>
      </c>
      <c r="BX22" s="409">
        <v>1297.1645406356085</v>
      </c>
      <c r="BY22" s="409">
        <v>0</v>
      </c>
      <c r="BZ22" s="409">
        <v>451.40369664893609</v>
      </c>
      <c r="CA22" s="409">
        <v>0</v>
      </c>
      <c r="CB22" s="409">
        <v>472.18796191533289</v>
      </c>
      <c r="CC22" s="409">
        <v>59.680878630000002</v>
      </c>
      <c r="CD22" s="409">
        <v>1237.9444022032496</v>
      </c>
      <c r="CE22" s="409">
        <v>0</v>
      </c>
      <c r="CF22" s="409">
        <v>347.32737854801906</v>
      </c>
    </row>
    <row r="23" spans="2:84" s="298" customFormat="1">
      <c r="B23" s="406" t="s">
        <v>178</v>
      </c>
      <c r="C23" s="409">
        <v>0</v>
      </c>
      <c r="D23" s="409">
        <v>5.67818E-2</v>
      </c>
      <c r="E23" s="409">
        <v>0</v>
      </c>
      <c r="F23" s="409">
        <v>8.5999999999999993E-2</v>
      </c>
      <c r="G23" s="409">
        <v>0</v>
      </c>
      <c r="H23" s="409">
        <v>1.002894</v>
      </c>
      <c r="I23" s="409">
        <v>0</v>
      </c>
      <c r="J23" s="409">
        <v>0.21913375000000002</v>
      </c>
      <c r="K23" s="409">
        <v>0</v>
      </c>
      <c r="L23" s="409">
        <v>8.4017999999999995E-2</v>
      </c>
      <c r="M23" s="409">
        <v>0</v>
      </c>
      <c r="N23" s="409">
        <v>0.15959999999999999</v>
      </c>
      <c r="O23" s="409">
        <v>0</v>
      </c>
      <c r="P23" s="409">
        <v>7.4470999999999996E-2</v>
      </c>
      <c r="Q23" s="409">
        <v>0</v>
      </c>
      <c r="R23" s="409">
        <v>0.152</v>
      </c>
      <c r="S23" s="409">
        <v>0</v>
      </c>
      <c r="T23" s="409">
        <v>0</v>
      </c>
      <c r="U23" s="409">
        <v>0</v>
      </c>
      <c r="V23" s="409">
        <v>5.5779000000000002E-2</v>
      </c>
      <c r="W23" s="409">
        <v>0</v>
      </c>
      <c r="X23" s="409">
        <v>0</v>
      </c>
      <c r="Y23" s="409">
        <v>0</v>
      </c>
      <c r="Z23" s="409">
        <v>0</v>
      </c>
      <c r="AA23" s="409">
        <v>0</v>
      </c>
      <c r="AB23" s="409">
        <v>0.19347770421684918</v>
      </c>
      <c r="AC23" s="409">
        <v>0</v>
      </c>
      <c r="AD23" s="409">
        <v>0.40211640000000004</v>
      </c>
      <c r="AE23" s="409">
        <v>0</v>
      </c>
      <c r="AF23" s="409">
        <v>1.4999999999999999E-2</v>
      </c>
      <c r="AG23" s="409">
        <v>0</v>
      </c>
      <c r="AH23" s="409">
        <v>0.23959999999999998</v>
      </c>
      <c r="AI23" s="409">
        <v>0</v>
      </c>
      <c r="AJ23" s="409">
        <v>3.6202999999999999E-2</v>
      </c>
      <c r="AK23" s="409">
        <v>0</v>
      </c>
      <c r="AL23" s="409">
        <v>0</v>
      </c>
      <c r="AM23" s="409">
        <v>0</v>
      </c>
      <c r="AN23" s="409">
        <v>1.1353884000000001</v>
      </c>
      <c r="AO23" s="409">
        <v>0</v>
      </c>
      <c r="AP23" s="409">
        <v>0.33105375000000004</v>
      </c>
      <c r="AQ23" s="409">
        <v>0</v>
      </c>
      <c r="AR23" s="409">
        <v>0</v>
      </c>
      <c r="AS23" s="409">
        <v>0</v>
      </c>
      <c r="AT23" s="409">
        <v>0.22536339999999999</v>
      </c>
      <c r="AU23" s="409">
        <v>0</v>
      </c>
      <c r="AV23" s="409">
        <v>0</v>
      </c>
      <c r="AW23" s="409">
        <v>0</v>
      </c>
      <c r="AX23" s="409">
        <v>0</v>
      </c>
      <c r="AY23" s="409">
        <v>0</v>
      </c>
      <c r="AZ23" s="409">
        <v>0.15941131699506947</v>
      </c>
      <c r="BA23" s="409">
        <v>0</v>
      </c>
      <c r="BB23" s="409">
        <v>0</v>
      </c>
      <c r="BC23" s="409">
        <v>0</v>
      </c>
      <c r="BD23" s="409">
        <v>0</v>
      </c>
      <c r="BE23" s="409">
        <v>0</v>
      </c>
      <c r="BF23" s="409">
        <v>0</v>
      </c>
      <c r="BG23" s="409">
        <v>0</v>
      </c>
      <c r="BH23" s="409">
        <v>4.6006350000000001E-2</v>
      </c>
      <c r="BI23" s="409">
        <v>0</v>
      </c>
      <c r="BJ23" s="409">
        <v>0.61503592162000009</v>
      </c>
      <c r="BK23" s="409">
        <v>0</v>
      </c>
      <c r="BL23" s="409">
        <v>0</v>
      </c>
      <c r="BM23" s="409">
        <v>0</v>
      </c>
      <c r="BN23" s="409">
        <v>0</v>
      </c>
      <c r="BO23" s="409">
        <v>0</v>
      </c>
      <c r="BP23" s="409">
        <v>0</v>
      </c>
      <c r="BQ23" s="409">
        <v>0</v>
      </c>
      <c r="BR23" s="409">
        <v>0</v>
      </c>
      <c r="BS23" s="409">
        <v>0</v>
      </c>
      <c r="BT23" s="409">
        <v>0</v>
      </c>
      <c r="BU23" s="409">
        <v>0</v>
      </c>
      <c r="BV23" s="409">
        <v>0</v>
      </c>
      <c r="BW23" s="409">
        <v>0</v>
      </c>
      <c r="BX23" s="409">
        <v>0.56875262998252862</v>
      </c>
      <c r="BY23" s="409">
        <v>0</v>
      </c>
      <c r="BZ23" s="409">
        <v>0</v>
      </c>
      <c r="CA23" s="409">
        <v>0</v>
      </c>
      <c r="CB23" s="409">
        <v>0</v>
      </c>
      <c r="CC23" s="409">
        <v>0</v>
      </c>
      <c r="CD23" s="409">
        <v>0</v>
      </c>
      <c r="CE23" s="409">
        <v>0</v>
      </c>
      <c r="CF23" s="409">
        <v>0</v>
      </c>
    </row>
    <row r="24" spans="2:84" s="298" customFormat="1">
      <c r="B24" s="406" t="s">
        <v>179</v>
      </c>
      <c r="C24" s="409">
        <v>0</v>
      </c>
      <c r="D24" s="409">
        <v>0.25698532177686595</v>
      </c>
      <c r="E24" s="419">
        <v>0.38354889655172392</v>
      </c>
      <c r="F24" s="409">
        <v>0.13022960264117328</v>
      </c>
      <c r="G24" s="409">
        <v>3.7651999991651204E-2</v>
      </c>
      <c r="H24" s="409">
        <v>4.14791999916512E-2</v>
      </c>
      <c r="I24" s="409">
        <v>5.2118999999999999E-2</v>
      </c>
      <c r="J24" s="409">
        <v>0.44086024999811807</v>
      </c>
      <c r="K24" s="409">
        <v>2.5000000000000001E-3</v>
      </c>
      <c r="L24" s="409">
        <v>0.64076642999999989</v>
      </c>
      <c r="M24" s="409">
        <v>185.424258429091</v>
      </c>
      <c r="N24" s="409">
        <v>0.2802658599497706</v>
      </c>
      <c r="O24" s="409">
        <v>190.79561268191731</v>
      </c>
      <c r="P24" s="409">
        <v>8.9012252016129043E-2</v>
      </c>
      <c r="Q24" s="409">
        <v>191.45423417999999</v>
      </c>
      <c r="R24" s="409">
        <v>0.28277983675373708</v>
      </c>
      <c r="S24" s="409">
        <v>191.40584273730957</v>
      </c>
      <c r="T24" s="409">
        <v>7.6495000002539212E-2</v>
      </c>
      <c r="U24" s="409">
        <v>191.11423555534694</v>
      </c>
      <c r="V24" s="409">
        <v>0.24332769000082874</v>
      </c>
      <c r="W24" s="409">
        <v>189.67424126457664</v>
      </c>
      <c r="X24" s="409">
        <v>1.8977500006323551E-2</v>
      </c>
      <c r="Y24" s="409">
        <v>297.94399089142473</v>
      </c>
      <c r="Z24" s="409">
        <v>0.23336375000000001</v>
      </c>
      <c r="AA24" s="409">
        <v>254.03657397850131</v>
      </c>
      <c r="AB24" s="409">
        <v>0.180743310038637</v>
      </c>
      <c r="AC24" s="409">
        <v>788.39482507760567</v>
      </c>
      <c r="AD24" s="409">
        <v>0.10062064000032626</v>
      </c>
      <c r="AE24" s="409">
        <v>1.7450000038185687E-2</v>
      </c>
      <c r="AF24" s="409">
        <v>0.5169715899932591</v>
      </c>
      <c r="AG24" s="409">
        <v>0</v>
      </c>
      <c r="AH24" s="409">
        <v>0.26434355977821811</v>
      </c>
      <c r="AI24" s="409">
        <v>1.7762999981662135E-2</v>
      </c>
      <c r="AJ24" s="409">
        <v>0.27244299004090056</v>
      </c>
      <c r="AK24" s="409">
        <v>3.0511000009789395E-2</v>
      </c>
      <c r="AL24" s="409">
        <v>0.1449189800048947</v>
      </c>
      <c r="AM24" s="409">
        <v>0</v>
      </c>
      <c r="AN24" s="409">
        <v>5.4931600000000004E-2</v>
      </c>
      <c r="AO24" s="409">
        <v>1.7384000022385864E-2</v>
      </c>
      <c r="AP24" s="409">
        <v>0.20269100004110269</v>
      </c>
      <c r="AQ24" s="409">
        <v>0</v>
      </c>
      <c r="AR24" s="409">
        <v>0.10933293996509122</v>
      </c>
      <c r="AS24" s="409">
        <v>9.8991200000000001E-2</v>
      </c>
      <c r="AT24" s="409">
        <v>0.14214654002148572</v>
      </c>
      <c r="AU24" s="409">
        <v>5.3625000000000001E-3</v>
      </c>
      <c r="AV24" s="409">
        <v>6.3350390000000006E-2</v>
      </c>
      <c r="AW24" s="409">
        <v>0</v>
      </c>
      <c r="AX24" s="409">
        <v>12.64470865</v>
      </c>
      <c r="AY24" s="409">
        <v>0</v>
      </c>
      <c r="AZ24" s="409">
        <v>0.16676551997954642</v>
      </c>
      <c r="BA24" s="409">
        <v>3.6899499976382803E-2</v>
      </c>
      <c r="BB24" s="409">
        <v>0.12789349999999999</v>
      </c>
      <c r="BC24" s="409">
        <v>1.8055999984494114E-2</v>
      </c>
      <c r="BD24" s="409">
        <v>0.19349319000296436</v>
      </c>
      <c r="BE24" s="409">
        <v>1.5E-3</v>
      </c>
      <c r="BF24" s="409">
        <v>2.05135E-2</v>
      </c>
      <c r="BG24" s="409">
        <v>3.0000000000000001E-3</v>
      </c>
      <c r="BH24" s="409">
        <v>0.18171501101455728</v>
      </c>
      <c r="BI24" s="409">
        <v>0</v>
      </c>
      <c r="BJ24" s="409">
        <v>3.790100000136376E-2</v>
      </c>
      <c r="BK24" s="409">
        <v>1.8198499995749386E-2</v>
      </c>
      <c r="BL24" s="409">
        <v>0.27567641999999998</v>
      </c>
      <c r="BM24" s="409">
        <v>0</v>
      </c>
      <c r="BN24" s="409">
        <v>0.17233156999999999</v>
      </c>
      <c r="BO24" s="409">
        <v>0</v>
      </c>
      <c r="BP24" s="409">
        <v>2.3700000000000001E-3</v>
      </c>
      <c r="BQ24" s="409">
        <v>3.0000000000000001E-3</v>
      </c>
      <c r="BR24" s="409">
        <v>9.531444E-2</v>
      </c>
      <c r="BS24" s="409">
        <v>7.7586000000000002E-2</v>
      </c>
      <c r="BT24" s="409">
        <v>0.23862205999250635</v>
      </c>
      <c r="BU24" s="409">
        <v>0</v>
      </c>
      <c r="BV24" s="409">
        <v>0.23512900002485923</v>
      </c>
      <c r="BW24" s="409">
        <v>0</v>
      </c>
      <c r="BX24" s="409">
        <v>0.17891452999999999</v>
      </c>
      <c r="BY24" s="409">
        <v>0</v>
      </c>
      <c r="BZ24" s="409">
        <v>0.19809500995499019</v>
      </c>
      <c r="CA24" s="409">
        <v>0</v>
      </c>
      <c r="CB24" s="409">
        <v>25.966596344535045</v>
      </c>
      <c r="CC24" s="409">
        <v>0</v>
      </c>
      <c r="CD24" s="409">
        <v>0.16531050007040432</v>
      </c>
      <c r="CE24" s="409">
        <v>0</v>
      </c>
      <c r="CF24" s="409">
        <v>2.3999999999999998E-3</v>
      </c>
    </row>
    <row r="25" spans="2:84" s="298" customFormat="1">
      <c r="B25" s="406"/>
      <c r="C25" s="410"/>
      <c r="D25" s="410"/>
      <c r="E25" s="410"/>
      <c r="F25" s="410"/>
      <c r="G25" s="410"/>
      <c r="H25" s="410"/>
      <c r="I25" s="410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  <c r="V25" s="410"/>
      <c r="W25" s="410"/>
      <c r="X25" s="410"/>
      <c r="Y25" s="410"/>
      <c r="Z25" s="410"/>
      <c r="AA25" s="409"/>
      <c r="AB25" s="52"/>
      <c r="AC25" s="409"/>
      <c r="AD25" s="52"/>
      <c r="AE25" s="409"/>
      <c r="AF25" s="52"/>
      <c r="AG25" s="409"/>
      <c r="AH25" s="52"/>
      <c r="AI25" s="409"/>
      <c r="AJ25" s="52"/>
      <c r="AK25" s="409"/>
      <c r="AL25" s="52"/>
      <c r="AM25" s="409"/>
      <c r="AN25" s="52"/>
      <c r="AO25" s="409"/>
      <c r="AP25" s="52"/>
      <c r="AQ25" s="409"/>
      <c r="AR25" s="52"/>
      <c r="AS25" s="409"/>
      <c r="AT25" s="52"/>
      <c r="AU25" s="409"/>
      <c r="AV25" s="52"/>
      <c r="AW25" s="409"/>
      <c r="AX25" s="52"/>
      <c r="AY25" s="409"/>
      <c r="AZ25" s="409"/>
      <c r="BA25" s="409"/>
      <c r="BB25" s="409"/>
      <c r="BC25" s="409"/>
      <c r="BD25" s="409"/>
      <c r="BE25" s="409"/>
      <c r="BF25" s="409"/>
      <c r="BG25" s="409"/>
      <c r="BH25" s="409"/>
      <c r="BI25" s="409"/>
      <c r="BJ25" s="409"/>
      <c r="BK25" s="409"/>
      <c r="BL25" s="409"/>
      <c r="BM25" s="409"/>
      <c r="BN25" s="409"/>
      <c r="BO25" s="409"/>
      <c r="BP25" s="409"/>
      <c r="BQ25" s="409"/>
      <c r="BR25" s="409"/>
      <c r="BS25" s="409"/>
      <c r="BT25" s="409"/>
      <c r="BU25" s="409"/>
      <c r="BV25" s="409"/>
      <c r="BW25" s="409"/>
      <c r="BX25" s="409"/>
      <c r="BY25" s="409"/>
      <c r="BZ25" s="409"/>
      <c r="CA25" s="409"/>
      <c r="CB25" s="409"/>
      <c r="CC25" s="409"/>
      <c r="CD25" s="409"/>
      <c r="CE25" s="409"/>
      <c r="CF25" s="409"/>
    </row>
    <row r="26" spans="2:84" s="298" customFormat="1">
      <c r="B26" s="405" t="s">
        <v>180</v>
      </c>
      <c r="C26" s="411">
        <v>494.81172118249413</v>
      </c>
      <c r="D26" s="411">
        <v>587.81934261867104</v>
      </c>
      <c r="E26" s="411">
        <v>448.4760247065517</v>
      </c>
      <c r="F26" s="411">
        <v>340.31517501696879</v>
      </c>
      <c r="G26" s="411">
        <v>516.72147259159169</v>
      </c>
      <c r="H26" s="411">
        <v>571.95089733721113</v>
      </c>
      <c r="I26" s="411">
        <v>404.94521009000005</v>
      </c>
      <c r="J26" s="411">
        <v>365.76324156772455</v>
      </c>
      <c r="K26" s="411">
        <v>527.27640128970063</v>
      </c>
      <c r="L26" s="411">
        <v>788.72609156884869</v>
      </c>
      <c r="M26" s="411">
        <v>779.70659257141097</v>
      </c>
      <c r="N26" s="411">
        <v>315.61692858071433</v>
      </c>
      <c r="O26" s="411">
        <v>679.05628991476738</v>
      </c>
      <c r="P26" s="411">
        <v>527.9357033107143</v>
      </c>
      <c r="Q26" s="411">
        <v>279.19670904677997</v>
      </c>
      <c r="R26" s="411">
        <v>488.86204176480209</v>
      </c>
      <c r="S26" s="411">
        <v>535.1703546923095</v>
      </c>
      <c r="T26" s="411">
        <v>380.49954508379466</v>
      </c>
      <c r="U26" s="411">
        <v>533.23306301534694</v>
      </c>
      <c r="V26" s="411">
        <v>617.21526812351397</v>
      </c>
      <c r="W26" s="411">
        <v>475.90792844457667</v>
      </c>
      <c r="X26" s="411">
        <v>430.37355148006634</v>
      </c>
      <c r="Y26" s="411">
        <v>484.52736080142472</v>
      </c>
      <c r="Z26" s="411">
        <v>393.94590769841466</v>
      </c>
      <c r="AA26" s="411">
        <v>526.65529605143013</v>
      </c>
      <c r="AB26" s="397">
        <v>783.07158621882866</v>
      </c>
      <c r="AC26" s="411">
        <v>1060.4152855349673</v>
      </c>
      <c r="AD26" s="397">
        <v>447.04913464609774</v>
      </c>
      <c r="AE26" s="411">
        <v>407.05050336003819</v>
      </c>
      <c r="AF26" s="411">
        <v>341.81139885368589</v>
      </c>
      <c r="AG26" s="397">
        <v>251.08376687317099</v>
      </c>
      <c r="AH26" s="411">
        <v>769.33399007740354</v>
      </c>
      <c r="AI26" s="397">
        <v>395.67119714513348</v>
      </c>
      <c r="AJ26" s="411">
        <v>572.97597481260595</v>
      </c>
      <c r="AK26" s="397">
        <v>317.03871351000976</v>
      </c>
      <c r="AL26" s="411">
        <v>692.05845548570562</v>
      </c>
      <c r="AM26" s="397">
        <v>214.85700879293694</v>
      </c>
      <c r="AN26" s="411">
        <v>653.06515353003431</v>
      </c>
      <c r="AO26" s="397">
        <v>92.418844140022372</v>
      </c>
      <c r="AP26" s="411">
        <v>353.62198787291032</v>
      </c>
      <c r="AQ26" s="397">
        <v>1749.2446580378125</v>
      </c>
      <c r="AR26" s="411">
        <v>374.8614219910927</v>
      </c>
      <c r="AS26" s="397">
        <v>120.81393828829044</v>
      </c>
      <c r="AT26" s="411">
        <v>811.06429877963092</v>
      </c>
      <c r="AU26" s="397">
        <v>389.24234452999997</v>
      </c>
      <c r="AV26" s="411">
        <v>353.73919973331306</v>
      </c>
      <c r="AW26" s="397">
        <v>410.03753735696296</v>
      </c>
      <c r="AX26" s="411">
        <v>399.21505432371555</v>
      </c>
      <c r="AY26" s="411">
        <v>130.28015420313488</v>
      </c>
      <c r="AZ26" s="411">
        <v>786.91060622742998</v>
      </c>
      <c r="BA26" s="411">
        <v>510.1474274432536</v>
      </c>
      <c r="BB26" s="411">
        <v>666.40223555211151</v>
      </c>
      <c r="BC26" s="411">
        <v>1001.3986342006851</v>
      </c>
      <c r="BD26" s="411">
        <v>235.8404582285898</v>
      </c>
      <c r="BE26" s="411">
        <v>534.22584516235963</v>
      </c>
      <c r="BF26" s="411">
        <v>931.73093579393162</v>
      </c>
      <c r="BG26" s="411">
        <v>659.11577746642001</v>
      </c>
      <c r="BH26" s="411">
        <v>363.32288934800522</v>
      </c>
      <c r="BI26" s="411">
        <v>122.86925622</v>
      </c>
      <c r="BJ26" s="411">
        <v>1541.3852249559952</v>
      </c>
      <c r="BK26" s="411">
        <v>280.82144111999577</v>
      </c>
      <c r="BL26" s="411">
        <v>1104.9072881400639</v>
      </c>
      <c r="BM26" s="411">
        <v>148.92422995999999</v>
      </c>
      <c r="BN26" s="411">
        <v>323.18357867733971</v>
      </c>
      <c r="BO26" s="411">
        <v>121.66586076</v>
      </c>
      <c r="BP26" s="411">
        <v>356.15635841803146</v>
      </c>
      <c r="BQ26" s="411">
        <v>1480.0980485339064</v>
      </c>
      <c r="BR26" s="411">
        <v>1725.8985224718754</v>
      </c>
      <c r="BS26" s="411">
        <v>130.67524969999999</v>
      </c>
      <c r="BT26" s="411">
        <v>410.81057293711143</v>
      </c>
      <c r="BU26" s="411">
        <v>1312.5152619987452</v>
      </c>
      <c r="BV26" s="411">
        <v>787.31600266521639</v>
      </c>
      <c r="BW26" s="411">
        <v>1228.9285199722663</v>
      </c>
      <c r="BX26" s="411">
        <v>1930.7272371318313</v>
      </c>
      <c r="BY26" s="411">
        <v>677.78550338462196</v>
      </c>
      <c r="BZ26" s="411">
        <v>705.90261921889112</v>
      </c>
      <c r="CA26" s="411">
        <v>638.41877960610395</v>
      </c>
      <c r="CB26" s="411">
        <v>746.76950682274537</v>
      </c>
      <c r="CC26" s="411">
        <v>721.30984297216094</v>
      </c>
      <c r="CD26" s="411">
        <v>4586.5202509390829</v>
      </c>
      <c r="CE26" s="411">
        <v>82.807231710000011</v>
      </c>
      <c r="CF26" s="411">
        <v>632.40287426709438</v>
      </c>
    </row>
    <row r="27" spans="2:84" s="298" customFormat="1">
      <c r="B27" s="407" t="s">
        <v>181</v>
      </c>
      <c r="C27" s="409">
        <v>281.19474672803085</v>
      </c>
      <c r="D27" s="409">
        <v>0</v>
      </c>
      <c r="E27" s="409">
        <v>193.92582775244085</v>
      </c>
      <c r="F27" s="409">
        <v>0</v>
      </c>
      <c r="G27" s="409">
        <v>249.08038034483545</v>
      </c>
      <c r="H27" s="409">
        <v>0</v>
      </c>
      <c r="I27" s="409">
        <v>286.39893327001403</v>
      </c>
      <c r="J27" s="409">
        <v>0</v>
      </c>
      <c r="K27" s="409">
        <v>332.45713313119455</v>
      </c>
      <c r="L27" s="409">
        <v>0</v>
      </c>
      <c r="M27" s="409">
        <v>257.83525102843879</v>
      </c>
      <c r="N27" s="409">
        <v>0</v>
      </c>
      <c r="O27" s="409">
        <v>319.862167395504</v>
      </c>
      <c r="P27" s="409">
        <v>0</v>
      </c>
      <c r="Q27" s="409">
        <v>349.82046481148109</v>
      </c>
      <c r="R27" s="409">
        <v>0</v>
      </c>
      <c r="S27" s="409">
        <v>386.30848890691499</v>
      </c>
      <c r="T27" s="409">
        <v>0</v>
      </c>
      <c r="U27" s="409">
        <v>451.32230582663101</v>
      </c>
      <c r="V27" s="409">
        <v>0</v>
      </c>
      <c r="W27" s="409">
        <v>432.49928467445653</v>
      </c>
      <c r="X27" s="409">
        <v>0</v>
      </c>
      <c r="Y27" s="409">
        <v>515.55668533262087</v>
      </c>
      <c r="Z27" s="409">
        <v>0</v>
      </c>
      <c r="AA27" s="409">
        <v>337.87948826200903</v>
      </c>
      <c r="AB27" s="409">
        <v>0</v>
      </c>
      <c r="AC27" s="409">
        <v>378.5390219658097</v>
      </c>
      <c r="AD27" s="409">
        <v>0</v>
      </c>
      <c r="AE27" s="409">
        <v>432.31864063135475</v>
      </c>
      <c r="AF27" s="409">
        <v>0</v>
      </c>
      <c r="AG27" s="409">
        <v>391.97416785208293</v>
      </c>
      <c r="AH27" s="409">
        <v>0</v>
      </c>
      <c r="AI27" s="409">
        <v>385.37133169464136</v>
      </c>
      <c r="AJ27" s="409">
        <v>0</v>
      </c>
      <c r="AK27" s="409">
        <v>356.69602997880173</v>
      </c>
      <c r="AL27" s="409">
        <v>0</v>
      </c>
      <c r="AM27" s="409">
        <v>299.7053191991705</v>
      </c>
      <c r="AN27" s="409">
        <v>0</v>
      </c>
      <c r="AO27" s="409">
        <v>266.59433287436684</v>
      </c>
      <c r="AP27" s="409">
        <v>0</v>
      </c>
      <c r="AQ27" s="409">
        <v>274.80247913824661</v>
      </c>
      <c r="AR27" s="409">
        <v>0</v>
      </c>
      <c r="AS27" s="409">
        <v>299.90766077841272</v>
      </c>
      <c r="AT27" s="409">
        <v>0</v>
      </c>
      <c r="AU27" s="409">
        <v>344.82320477793638</v>
      </c>
      <c r="AV27" s="409">
        <v>0</v>
      </c>
      <c r="AW27" s="409">
        <v>277.19699998329764</v>
      </c>
      <c r="AX27" s="409">
        <v>0</v>
      </c>
      <c r="AY27" s="409">
        <v>407.76787089336432</v>
      </c>
      <c r="AZ27" s="409">
        <v>0</v>
      </c>
      <c r="BA27" s="409">
        <v>363.36745741379531</v>
      </c>
      <c r="BB27" s="409">
        <v>0</v>
      </c>
      <c r="BC27" s="409">
        <v>367.60983019675274</v>
      </c>
      <c r="BD27" s="409">
        <v>0</v>
      </c>
      <c r="BE27" s="409">
        <v>356.34819041600025</v>
      </c>
      <c r="BF27" s="409">
        <v>0</v>
      </c>
      <c r="BG27" s="409">
        <v>350.67442150202521</v>
      </c>
      <c r="BH27" s="409">
        <v>0</v>
      </c>
      <c r="BI27" s="409">
        <v>312.92476968818818</v>
      </c>
      <c r="BJ27" s="409">
        <v>0</v>
      </c>
      <c r="BK27" s="409">
        <v>351.13637460006345</v>
      </c>
      <c r="BL27" s="409">
        <v>0</v>
      </c>
      <c r="BM27" s="409">
        <v>347.09559893459596</v>
      </c>
      <c r="BN27" s="409">
        <v>0</v>
      </c>
      <c r="BO27" s="409">
        <v>363.69781514556144</v>
      </c>
      <c r="BP27" s="409">
        <v>0</v>
      </c>
      <c r="BQ27" s="409">
        <v>375.80625702089844</v>
      </c>
      <c r="BR27" s="409">
        <v>0</v>
      </c>
      <c r="BS27" s="409">
        <v>343.27024389080259</v>
      </c>
      <c r="BT27" s="409">
        <v>0</v>
      </c>
      <c r="BU27" s="409">
        <v>363.11237846016621</v>
      </c>
      <c r="BV27" s="409">
        <v>0</v>
      </c>
      <c r="BW27" s="409">
        <v>353.37868283887798</v>
      </c>
      <c r="BX27" s="409">
        <v>0</v>
      </c>
      <c r="BY27" s="409">
        <v>337.63710403346187</v>
      </c>
      <c r="BZ27" s="409">
        <v>0</v>
      </c>
      <c r="CA27" s="409">
        <v>365.99351274644704</v>
      </c>
      <c r="CB27" s="409">
        <v>0</v>
      </c>
      <c r="CC27" s="409">
        <v>460.05951404909376</v>
      </c>
      <c r="CD27" s="409">
        <v>0</v>
      </c>
      <c r="CE27" s="409">
        <v>422.40177254817439</v>
      </c>
      <c r="CF27" s="409">
        <v>0</v>
      </c>
    </row>
    <row r="28" spans="2:84" s="298" customFormat="1">
      <c r="B28" s="405" t="s">
        <v>182</v>
      </c>
      <c r="C28" s="411">
        <v>776.00646791052498</v>
      </c>
      <c r="D28" s="411">
        <v>587.81934261867104</v>
      </c>
      <c r="E28" s="411">
        <v>642.40185245899261</v>
      </c>
      <c r="F28" s="411">
        <v>340.31517501696879</v>
      </c>
      <c r="G28" s="411">
        <v>765.80185293642717</v>
      </c>
      <c r="H28" s="411">
        <v>571.95089733721113</v>
      </c>
      <c r="I28" s="411">
        <v>691.34414336001407</v>
      </c>
      <c r="J28" s="411">
        <v>365.76324156772455</v>
      </c>
      <c r="K28" s="411">
        <v>859.73353442089524</v>
      </c>
      <c r="L28" s="411">
        <v>788.72609156884869</v>
      </c>
      <c r="M28" s="411">
        <v>1037.5418435998497</v>
      </c>
      <c r="N28" s="411">
        <v>315.61692858071433</v>
      </c>
      <c r="O28" s="411">
        <v>998.91845731027138</v>
      </c>
      <c r="P28" s="411">
        <v>527.9357033107143</v>
      </c>
      <c r="Q28" s="411">
        <v>629.017173858261</v>
      </c>
      <c r="R28" s="411">
        <v>488.86204176480209</v>
      </c>
      <c r="S28" s="411">
        <v>921.47884359922455</v>
      </c>
      <c r="T28" s="411">
        <v>380.49954508379466</v>
      </c>
      <c r="U28" s="411">
        <v>984.55536884197795</v>
      </c>
      <c r="V28" s="411">
        <v>617.21526812351397</v>
      </c>
      <c r="W28" s="411">
        <v>908.40721311903326</v>
      </c>
      <c r="X28" s="411">
        <v>430.37355148006634</v>
      </c>
      <c r="Y28" s="411">
        <v>1000.0840461340456</v>
      </c>
      <c r="Z28" s="411">
        <v>393.94590769841466</v>
      </c>
      <c r="AA28" s="411">
        <v>864.5347843134391</v>
      </c>
      <c r="AB28" s="397">
        <v>783.07158621882866</v>
      </c>
      <c r="AC28" s="411">
        <v>1438.9543075007771</v>
      </c>
      <c r="AD28" s="397">
        <v>447.04913464609774</v>
      </c>
      <c r="AE28" s="411">
        <v>839.369143991393</v>
      </c>
      <c r="AF28" s="411">
        <v>341.81139885368589</v>
      </c>
      <c r="AG28" s="397">
        <v>643.05793472525397</v>
      </c>
      <c r="AH28" s="411">
        <v>769.33399007740354</v>
      </c>
      <c r="AI28" s="397">
        <v>781.04252883977483</v>
      </c>
      <c r="AJ28" s="411">
        <v>572.97597481260595</v>
      </c>
      <c r="AK28" s="397">
        <v>673.73474348881155</v>
      </c>
      <c r="AL28" s="411">
        <v>692.05845548570562</v>
      </c>
      <c r="AM28" s="397">
        <v>514.56232799210738</v>
      </c>
      <c r="AN28" s="411">
        <v>653.06515353003431</v>
      </c>
      <c r="AO28" s="397">
        <v>359.01317701438921</v>
      </c>
      <c r="AP28" s="411">
        <v>353.62198787291032</v>
      </c>
      <c r="AQ28" s="397">
        <v>2024.0471371760591</v>
      </c>
      <c r="AR28" s="411">
        <v>374.8614219910927</v>
      </c>
      <c r="AS28" s="397">
        <v>420.72159906670316</v>
      </c>
      <c r="AT28" s="411">
        <v>811.06429877963092</v>
      </c>
      <c r="AU28" s="397">
        <v>734.06554930793641</v>
      </c>
      <c r="AV28" s="411">
        <v>353.73919973331306</v>
      </c>
      <c r="AW28" s="397">
        <v>687.23453734026066</v>
      </c>
      <c r="AX28" s="411">
        <v>399.21505432371555</v>
      </c>
      <c r="AY28" s="411">
        <v>538.04802509649926</v>
      </c>
      <c r="AZ28" s="411">
        <v>786.91060622742998</v>
      </c>
      <c r="BA28" s="411">
        <v>873.51488485704886</v>
      </c>
      <c r="BB28" s="411">
        <v>666.40223555211151</v>
      </c>
      <c r="BC28" s="411">
        <v>1369.0084643974378</v>
      </c>
      <c r="BD28" s="411">
        <v>235.8404582285898</v>
      </c>
      <c r="BE28" s="411">
        <v>890.57403557835983</v>
      </c>
      <c r="BF28" s="411">
        <v>931.73093579393162</v>
      </c>
      <c r="BG28" s="411">
        <v>1009.7901989684452</v>
      </c>
      <c r="BH28" s="411">
        <v>363.32288934800522</v>
      </c>
      <c r="BI28" s="411">
        <v>435.79402590818819</v>
      </c>
      <c r="BJ28" s="411">
        <v>1541.3852249559952</v>
      </c>
      <c r="BK28" s="411">
        <v>631.95781572005922</v>
      </c>
      <c r="BL28" s="411">
        <v>1104.9072881400639</v>
      </c>
      <c r="BM28" s="411">
        <v>496.01982889459595</v>
      </c>
      <c r="BN28" s="411">
        <v>323.18357867733971</v>
      </c>
      <c r="BO28" s="411">
        <v>485.36367590556142</v>
      </c>
      <c r="BP28" s="411">
        <v>356.15635841803146</v>
      </c>
      <c r="BQ28" s="411">
        <v>1855.904305554805</v>
      </c>
      <c r="BR28" s="411">
        <v>1725.8985224718754</v>
      </c>
      <c r="BS28" s="411">
        <v>473.94549359080258</v>
      </c>
      <c r="BT28" s="411">
        <v>410.81057293711143</v>
      </c>
      <c r="BU28" s="411">
        <v>1675.6276404589114</v>
      </c>
      <c r="BV28" s="411">
        <v>787.31600266521639</v>
      </c>
      <c r="BW28" s="411">
        <v>1582.3072028111442</v>
      </c>
      <c r="BX28" s="411">
        <v>1930.7272371318313</v>
      </c>
      <c r="BY28" s="411">
        <v>1015.4226074180838</v>
      </c>
      <c r="BZ28" s="411">
        <v>705.90261921889112</v>
      </c>
      <c r="CA28" s="411">
        <v>1004.412292352551</v>
      </c>
      <c r="CB28" s="411">
        <v>746.76950682274537</v>
      </c>
      <c r="CC28" s="411">
        <v>1181.3693570212547</v>
      </c>
      <c r="CD28" s="411">
        <v>4586.5202509390829</v>
      </c>
      <c r="CE28" s="411">
        <v>505.20900425817439</v>
      </c>
      <c r="CF28" s="411">
        <v>632.40287426709438</v>
      </c>
    </row>
    <row r="29" spans="2:84" s="298" customFormat="1">
      <c r="B29" s="405"/>
      <c r="C29" s="411"/>
      <c r="D29" s="411"/>
      <c r="E29" s="411"/>
      <c r="F29" s="411"/>
      <c r="G29" s="411"/>
      <c r="H29" s="411"/>
      <c r="I29" s="411"/>
      <c r="J29" s="411"/>
      <c r="K29" s="411"/>
      <c r="L29" s="411"/>
      <c r="M29" s="411"/>
      <c r="N29" s="411"/>
      <c r="O29" s="411"/>
      <c r="P29" s="411"/>
      <c r="Q29" s="411"/>
      <c r="R29" s="411"/>
      <c r="S29" s="411"/>
      <c r="T29" s="411"/>
      <c r="U29" s="411"/>
      <c r="V29" s="411"/>
      <c r="W29" s="411"/>
      <c r="X29" s="411"/>
      <c r="Y29" s="411"/>
      <c r="Z29" s="411"/>
      <c r="AA29" s="411"/>
      <c r="AB29" s="397"/>
      <c r="AC29" s="411"/>
      <c r="AD29" s="397"/>
      <c r="AE29" s="411"/>
      <c r="AF29" s="411"/>
      <c r="AG29" s="397"/>
      <c r="AH29" s="411"/>
      <c r="AI29" s="397"/>
      <c r="AJ29" s="411"/>
      <c r="AK29" s="397"/>
      <c r="AL29" s="411"/>
      <c r="AM29" s="397"/>
      <c r="AN29" s="411"/>
      <c r="AO29" s="397"/>
      <c r="AP29" s="411"/>
      <c r="AQ29" s="397"/>
      <c r="AR29" s="411"/>
      <c r="AS29" s="397"/>
      <c r="AT29" s="411"/>
      <c r="AU29" s="397"/>
      <c r="AV29" s="411"/>
      <c r="AW29" s="397"/>
      <c r="AX29" s="411"/>
      <c r="AY29" s="411"/>
      <c r="AZ29" s="411"/>
      <c r="BA29" s="411"/>
      <c r="BB29" s="411"/>
      <c r="BC29" s="411"/>
      <c r="BD29" s="411"/>
      <c r="BE29" s="411"/>
      <c r="BF29" s="411"/>
      <c r="BG29" s="411"/>
      <c r="BH29" s="411"/>
      <c r="BI29" s="411"/>
      <c r="BJ29" s="411"/>
      <c r="BK29" s="411"/>
      <c r="BL29" s="411"/>
      <c r="BM29" s="411"/>
      <c r="BN29" s="411"/>
      <c r="BO29" s="411"/>
      <c r="BP29" s="411"/>
      <c r="BQ29" s="411"/>
      <c r="BR29" s="411"/>
      <c r="BS29" s="411"/>
      <c r="BT29" s="411"/>
      <c r="BU29" s="411"/>
      <c r="BV29" s="411"/>
      <c r="BW29" s="411"/>
      <c r="BX29" s="411"/>
      <c r="BY29" s="411"/>
      <c r="BZ29" s="411"/>
      <c r="CA29" s="411"/>
      <c r="CB29" s="411"/>
      <c r="CC29" s="411"/>
      <c r="CD29" s="411"/>
      <c r="CE29" s="411"/>
      <c r="CF29" s="411"/>
    </row>
    <row r="30" spans="2:84" s="298" customFormat="1">
      <c r="B30" s="292"/>
      <c r="C30" s="287"/>
      <c r="D30" s="287"/>
      <c r="E30" s="287"/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7"/>
      <c r="BN30" s="287"/>
      <c r="BO30" s="287"/>
      <c r="BP30" s="287"/>
      <c r="BQ30" s="287"/>
      <c r="BR30" s="287"/>
      <c r="BS30" s="287"/>
      <c r="BT30" s="287"/>
      <c r="BU30" s="287"/>
      <c r="BV30" s="287"/>
      <c r="BW30" s="287"/>
      <c r="BX30" s="287"/>
      <c r="BY30" s="287"/>
      <c r="BZ30" s="287"/>
      <c r="CA30" s="287"/>
      <c r="CB30" s="287"/>
      <c r="CC30" s="287"/>
      <c r="CD30" s="287"/>
      <c r="CE30" s="287"/>
      <c r="CF30" s="287"/>
    </row>
    <row r="31" spans="2:84" s="298" customFormat="1">
      <c r="B31" s="293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94"/>
      <c r="Y31" s="294"/>
      <c r="Z31" s="294"/>
      <c r="AA31" s="294"/>
      <c r="AB31" s="294"/>
      <c r="AC31" s="294"/>
      <c r="AD31" s="294"/>
      <c r="AE31" s="294"/>
      <c r="AF31" s="294"/>
      <c r="AG31" s="294"/>
      <c r="AH31" s="294"/>
      <c r="AI31" s="294"/>
      <c r="AJ31" s="294"/>
      <c r="AK31" s="294"/>
      <c r="AL31" s="294"/>
      <c r="AM31" s="294"/>
      <c r="AN31" s="294"/>
      <c r="AO31" s="294"/>
      <c r="AP31" s="294"/>
      <c r="AQ31" s="294"/>
      <c r="AR31" s="294"/>
      <c r="AS31" s="294"/>
      <c r="AT31" s="294"/>
      <c r="AU31" s="294"/>
      <c r="AV31" s="294"/>
      <c r="AW31" s="294"/>
      <c r="AX31" s="294"/>
      <c r="AY31" s="294"/>
      <c r="AZ31" s="294"/>
      <c r="BA31" s="294"/>
      <c r="BB31" s="294"/>
      <c r="BC31" s="294"/>
      <c r="BD31" s="294"/>
      <c r="BE31" s="294"/>
      <c r="BF31" s="294"/>
      <c r="BG31" s="294"/>
      <c r="BH31" s="294"/>
      <c r="BI31" s="294"/>
      <c r="BJ31" s="294"/>
      <c r="BK31" s="294"/>
      <c r="BL31" s="294"/>
      <c r="BM31" s="294"/>
      <c r="BN31" s="294"/>
      <c r="BO31" s="294"/>
      <c r="BP31" s="294"/>
      <c r="BQ31" s="294"/>
      <c r="BR31" s="294"/>
      <c r="BS31" s="294"/>
      <c r="BT31" s="294"/>
      <c r="BU31" s="294"/>
      <c r="BV31" s="294"/>
      <c r="BW31" s="294"/>
      <c r="BX31" s="294"/>
      <c r="BY31" s="294"/>
      <c r="BZ31" s="294"/>
      <c r="CA31" s="294"/>
      <c r="CB31" s="294"/>
      <c r="CC31" s="294"/>
      <c r="CD31" s="294"/>
      <c r="CE31" s="294"/>
      <c r="CF31" s="294"/>
    </row>
    <row r="32" spans="2:84" s="298" customFormat="1">
      <c r="B32" s="2" t="s">
        <v>141</v>
      </c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  <c r="W32" s="301"/>
      <c r="X32" s="301"/>
      <c r="Y32" s="301"/>
      <c r="Z32" s="301"/>
    </row>
    <row r="33" spans="2:84" s="298" customFormat="1">
      <c r="B33" s="2" t="s">
        <v>144</v>
      </c>
    </row>
    <row r="34" spans="2:84" s="298" customFormat="1">
      <c r="B34" s="2" t="s">
        <v>183</v>
      </c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  <c r="W34" s="301"/>
      <c r="X34" s="301"/>
      <c r="Y34" s="301"/>
      <c r="Z34" s="301"/>
    </row>
    <row r="35" spans="2:84" s="298" customFormat="1"/>
    <row r="36" spans="2:84" s="298" customFormat="1">
      <c r="B36" s="437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1"/>
      <c r="T36" s="301"/>
      <c r="U36" s="301"/>
      <c r="V36" s="301"/>
      <c r="W36" s="301"/>
      <c r="AB36" s="301"/>
      <c r="AC36" s="301"/>
      <c r="AD36" s="301"/>
      <c r="AE36" s="301"/>
      <c r="AF36" s="301"/>
      <c r="AG36" s="301"/>
      <c r="AH36" s="301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T36" s="301"/>
      <c r="AV36" s="301"/>
      <c r="AX36" s="301"/>
      <c r="AY36" s="301"/>
      <c r="AZ36" s="301"/>
      <c r="BA36" s="301"/>
      <c r="BB36" s="301"/>
      <c r="BC36" s="301"/>
      <c r="BD36" s="301"/>
      <c r="BE36" s="301"/>
      <c r="BF36" s="301"/>
      <c r="BG36" s="301"/>
      <c r="BH36" s="301"/>
      <c r="BI36" s="301"/>
      <c r="BJ36" s="301"/>
      <c r="BK36" s="301"/>
      <c r="BL36" s="301"/>
      <c r="BM36" s="301"/>
      <c r="BN36" s="301"/>
      <c r="BO36" s="301"/>
      <c r="BP36" s="301"/>
      <c r="BQ36" s="301"/>
      <c r="BR36" s="301"/>
      <c r="BS36" s="301"/>
      <c r="BT36" s="301"/>
      <c r="BU36" s="301"/>
      <c r="BV36" s="301"/>
      <c r="BW36" s="301"/>
      <c r="BX36" s="301"/>
      <c r="BY36" s="301"/>
      <c r="BZ36" s="301"/>
      <c r="CA36" s="301"/>
      <c r="CB36" s="301"/>
      <c r="CC36" s="301"/>
      <c r="CD36" s="301"/>
      <c r="CE36" s="301"/>
      <c r="CF36" s="301"/>
    </row>
    <row r="37" spans="2:84" s="298" customFormat="1"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</row>
    <row r="38" spans="2:84" s="298" customFormat="1"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1"/>
      <c r="AU38" s="301"/>
      <c r="AV38" s="301"/>
      <c r="AW38" s="301"/>
      <c r="AX38" s="301"/>
      <c r="AY38" s="301"/>
      <c r="AZ38" s="301"/>
      <c r="BA38" s="301"/>
      <c r="BB38" s="301"/>
      <c r="BC38" s="301"/>
      <c r="BD38" s="301"/>
      <c r="BE38" s="301"/>
      <c r="BF38" s="301"/>
      <c r="BG38" s="301"/>
      <c r="BH38" s="301"/>
      <c r="BI38" s="301"/>
      <c r="BJ38" s="301"/>
      <c r="BK38" s="301"/>
      <c r="BL38" s="301"/>
      <c r="BM38" s="301"/>
      <c r="BN38" s="301"/>
      <c r="BO38" s="301"/>
      <c r="BP38" s="301"/>
      <c r="BQ38" s="301"/>
      <c r="BR38" s="301"/>
      <c r="BS38" s="301"/>
      <c r="BT38" s="301"/>
      <c r="BU38" s="301"/>
      <c r="BV38" s="301"/>
      <c r="BW38" s="301"/>
      <c r="BX38" s="301"/>
      <c r="BY38" s="301"/>
      <c r="BZ38" s="301"/>
      <c r="CA38" s="301"/>
      <c r="CB38" s="301"/>
      <c r="CC38" s="301"/>
      <c r="CD38" s="301"/>
      <c r="CE38" s="301"/>
      <c r="CF38" s="301"/>
    </row>
    <row r="39" spans="2:84" s="298" customFormat="1"/>
    <row r="40" spans="2:84" s="298" customFormat="1">
      <c r="D40" s="301"/>
    </row>
    <row r="41" spans="2:84" s="298" customFormat="1"/>
    <row r="42" spans="2:84" s="298" customFormat="1"/>
    <row r="43" spans="2:84" s="298" customFormat="1"/>
    <row r="44" spans="2:84" s="298" customFormat="1"/>
    <row r="45" spans="2:84" s="298" customFormat="1"/>
    <row r="46" spans="2:84" s="298" customFormat="1"/>
    <row r="47" spans="2:84" s="298" customFormat="1"/>
    <row r="48" spans="2:84" s="298" customFormat="1"/>
    <row r="49" s="298" customFormat="1"/>
    <row r="50" s="298" customFormat="1"/>
    <row r="51" s="298" customFormat="1"/>
    <row r="52" s="298" customFormat="1"/>
    <row r="53" s="298" customFormat="1"/>
    <row r="54" s="298" customFormat="1"/>
    <row r="55" s="298" customFormat="1"/>
    <row r="56" s="298" customFormat="1"/>
    <row r="57" s="298" customFormat="1"/>
    <row r="58" s="298" customFormat="1"/>
    <row r="59" s="298" customFormat="1"/>
    <row r="60" s="298" customFormat="1"/>
    <row r="61" s="298" customFormat="1"/>
    <row r="62" s="298" customFormat="1"/>
    <row r="63" s="298" customFormat="1"/>
    <row r="64" s="298" customFormat="1"/>
    <row r="65" s="298" customFormat="1"/>
    <row r="66" s="298" customFormat="1"/>
    <row r="67" s="298" customFormat="1"/>
    <row r="68" s="298" customFormat="1"/>
    <row r="69" s="298" customFormat="1"/>
    <row r="70" s="298" customFormat="1"/>
    <row r="71" s="298" customFormat="1"/>
    <row r="72" s="298" customFormat="1"/>
    <row r="73" s="298" customFormat="1"/>
    <row r="74" s="298" customFormat="1"/>
    <row r="75" s="298" customFormat="1"/>
    <row r="76" s="298" customFormat="1"/>
    <row r="77" s="298" customFormat="1"/>
    <row r="78" s="298" customFormat="1"/>
    <row r="79" s="298" customFormat="1"/>
    <row r="80" s="298" customFormat="1"/>
    <row r="81" s="298" customFormat="1"/>
    <row r="82" s="298" customFormat="1"/>
    <row r="83" s="298" customFormat="1"/>
    <row r="84" s="298" customFormat="1"/>
    <row r="85" s="298" customFormat="1"/>
    <row r="86" s="298" customFormat="1"/>
    <row r="87" s="298" customFormat="1"/>
    <row r="88" s="298" customFormat="1"/>
    <row r="89" s="298" customFormat="1"/>
    <row r="90" s="298" customFormat="1"/>
    <row r="91" s="298" customFormat="1"/>
    <row r="92" s="298" customFormat="1"/>
    <row r="93" s="298" customFormat="1"/>
    <row r="94" s="298" customFormat="1"/>
    <row r="95" s="298" customFormat="1"/>
    <row r="96" s="298" customFormat="1"/>
    <row r="97" spans="2:2" s="298" customFormat="1"/>
    <row r="98" spans="2:2" s="298" customFormat="1"/>
    <row r="99" spans="2:2" s="298" customFormat="1"/>
    <row r="100" spans="2:2" s="298" customFormat="1"/>
    <row r="101" spans="2:2">
      <c r="B101" s="298"/>
    </row>
    <row r="102" spans="2:2">
      <c r="B102" s="298"/>
    </row>
    <row r="103" spans="2:2">
      <c r="B103" s="298"/>
    </row>
    <row r="104" spans="2:2">
      <c r="B104" s="298"/>
    </row>
    <row r="105" spans="2:2">
      <c r="B105" s="298"/>
    </row>
    <row r="106" spans="2:2">
      <c r="B106" s="298"/>
    </row>
    <row r="107" spans="2:2">
      <c r="B107" s="298"/>
    </row>
    <row r="108" spans="2:2">
      <c r="B108" s="298"/>
    </row>
    <row r="109" spans="2:2">
      <c r="B109" s="298"/>
    </row>
    <row r="110" spans="2:2">
      <c r="B110" s="298"/>
    </row>
    <row r="111" spans="2:2">
      <c r="B111" s="298"/>
    </row>
    <row r="112" spans="2:2">
      <c r="B112" s="298"/>
    </row>
    <row r="113" spans="2:2">
      <c r="B113" s="298"/>
    </row>
    <row r="114" spans="2:2">
      <c r="B114" s="298"/>
    </row>
    <row r="115" spans="2:2">
      <c r="B115" s="298"/>
    </row>
    <row r="116" spans="2:2">
      <c r="B116" s="298"/>
    </row>
    <row r="117" spans="2:2">
      <c r="B117" s="298"/>
    </row>
    <row r="118" spans="2:2">
      <c r="B118" s="298"/>
    </row>
    <row r="119" spans="2:2">
      <c r="B119" s="298"/>
    </row>
    <row r="120" spans="2:2">
      <c r="B120" s="298"/>
    </row>
    <row r="121" spans="2:2">
      <c r="B121" s="298"/>
    </row>
    <row r="122" spans="2:2">
      <c r="B122" s="298"/>
    </row>
    <row r="123" spans="2:2">
      <c r="B123" s="298"/>
    </row>
    <row r="124" spans="2:2">
      <c r="B124" s="298"/>
    </row>
    <row r="125" spans="2:2">
      <c r="B125" s="298"/>
    </row>
    <row r="126" spans="2:2">
      <c r="B126" s="298"/>
    </row>
    <row r="127" spans="2:2">
      <c r="B127" s="298"/>
    </row>
    <row r="128" spans="2:2">
      <c r="B128" s="298"/>
    </row>
    <row r="129" spans="2:2">
      <c r="B129" s="298"/>
    </row>
    <row r="130" spans="2:2">
      <c r="B130" s="298"/>
    </row>
    <row r="131" spans="2:2">
      <c r="B131" s="298"/>
    </row>
    <row r="132" spans="2:2">
      <c r="B132" s="298"/>
    </row>
    <row r="133" spans="2:2">
      <c r="B133" s="298"/>
    </row>
    <row r="134" spans="2:2">
      <c r="B134" s="298"/>
    </row>
    <row r="135" spans="2:2">
      <c r="B135" s="298"/>
    </row>
    <row r="136" spans="2:2">
      <c r="B136" s="298"/>
    </row>
    <row r="137" spans="2:2">
      <c r="B137" s="298"/>
    </row>
    <row r="138" spans="2:2">
      <c r="B138" s="298"/>
    </row>
    <row r="139" spans="2:2">
      <c r="B139" s="298"/>
    </row>
    <row r="140" spans="2:2">
      <c r="B140" s="298"/>
    </row>
    <row r="141" spans="2:2">
      <c r="B141" s="298"/>
    </row>
    <row r="142" spans="2:2">
      <c r="B142" s="298"/>
    </row>
    <row r="143" spans="2:2">
      <c r="B143" s="298"/>
    </row>
    <row r="144" spans="2:2">
      <c r="B144" s="298"/>
    </row>
    <row r="145" spans="2:2">
      <c r="B145" s="298"/>
    </row>
    <row r="146" spans="2:2">
      <c r="B146" s="298"/>
    </row>
    <row r="147" spans="2:2">
      <c r="B147" s="298"/>
    </row>
    <row r="148" spans="2:2">
      <c r="B148" s="298"/>
    </row>
    <row r="149" spans="2:2">
      <c r="B149" s="298"/>
    </row>
    <row r="150" spans="2:2">
      <c r="B150" s="298"/>
    </row>
    <row r="151" spans="2:2">
      <c r="B151" s="298"/>
    </row>
    <row r="152" spans="2:2">
      <c r="B152" s="298"/>
    </row>
    <row r="153" spans="2:2">
      <c r="B153" s="298"/>
    </row>
    <row r="154" spans="2:2">
      <c r="B154" s="298"/>
    </row>
    <row r="155" spans="2:2">
      <c r="B155" s="298"/>
    </row>
    <row r="156" spans="2:2">
      <c r="B156" s="298"/>
    </row>
    <row r="157" spans="2:2">
      <c r="B157" s="298"/>
    </row>
    <row r="158" spans="2:2">
      <c r="B158" s="298"/>
    </row>
    <row r="159" spans="2:2">
      <c r="B159" s="298"/>
    </row>
    <row r="160" spans="2:2">
      <c r="B160" s="298"/>
    </row>
    <row r="161" spans="2:2">
      <c r="B161" s="298"/>
    </row>
    <row r="162" spans="2:2">
      <c r="B162" s="298"/>
    </row>
    <row r="163" spans="2:2">
      <c r="B163" s="298"/>
    </row>
    <row r="164" spans="2:2">
      <c r="B164" s="298"/>
    </row>
    <row r="165" spans="2:2">
      <c r="B165" s="298"/>
    </row>
    <row r="166" spans="2:2">
      <c r="B166" s="298"/>
    </row>
    <row r="167" spans="2:2">
      <c r="B167" s="298"/>
    </row>
    <row r="168" spans="2:2">
      <c r="B168" s="298"/>
    </row>
    <row r="169" spans="2:2">
      <c r="B169" s="298"/>
    </row>
    <row r="170" spans="2:2">
      <c r="B170" s="298"/>
    </row>
    <row r="171" spans="2:2">
      <c r="B171" s="298"/>
    </row>
    <row r="172" spans="2:2">
      <c r="B172" s="298"/>
    </row>
    <row r="173" spans="2:2">
      <c r="B173" s="298"/>
    </row>
    <row r="174" spans="2:2">
      <c r="B174" s="298"/>
    </row>
    <row r="175" spans="2:2">
      <c r="B175" s="298"/>
    </row>
    <row r="176" spans="2:2">
      <c r="B176" s="298"/>
    </row>
    <row r="177" spans="2:2">
      <c r="B177" s="298"/>
    </row>
    <row r="178" spans="2:2">
      <c r="B178" s="298"/>
    </row>
    <row r="179" spans="2:2">
      <c r="B179" s="298"/>
    </row>
    <row r="180" spans="2:2">
      <c r="B180" s="298"/>
    </row>
    <row r="181" spans="2:2">
      <c r="B181" s="298"/>
    </row>
    <row r="182" spans="2:2">
      <c r="B182" s="298"/>
    </row>
    <row r="183" spans="2:2">
      <c r="B183" s="298"/>
    </row>
    <row r="184" spans="2:2">
      <c r="B184" s="298"/>
    </row>
    <row r="185" spans="2:2">
      <c r="B185" s="298"/>
    </row>
    <row r="186" spans="2:2">
      <c r="B186" s="298"/>
    </row>
    <row r="187" spans="2:2">
      <c r="B187" s="298"/>
    </row>
    <row r="188" spans="2:2">
      <c r="B188" s="298"/>
    </row>
    <row r="189" spans="2:2">
      <c r="B189" s="298"/>
    </row>
    <row r="190" spans="2:2">
      <c r="B190" s="298"/>
    </row>
    <row r="191" spans="2:2">
      <c r="B191" s="298"/>
    </row>
    <row r="192" spans="2:2">
      <c r="B192" s="298"/>
    </row>
    <row r="193" spans="2:2">
      <c r="B193" s="298"/>
    </row>
    <row r="194" spans="2:2">
      <c r="B194" s="298"/>
    </row>
    <row r="195" spans="2:2">
      <c r="B195" s="298"/>
    </row>
    <row r="196" spans="2:2">
      <c r="B196" s="298"/>
    </row>
    <row r="197" spans="2:2">
      <c r="B197" s="298"/>
    </row>
    <row r="198" spans="2:2">
      <c r="B198" s="298"/>
    </row>
    <row r="199" spans="2:2">
      <c r="B199" s="298"/>
    </row>
    <row r="200" spans="2:2">
      <c r="B200" s="298"/>
    </row>
    <row r="201" spans="2:2">
      <c r="B201" s="298"/>
    </row>
    <row r="202" spans="2:2">
      <c r="B202" s="298"/>
    </row>
    <row r="203" spans="2:2">
      <c r="B203" s="298"/>
    </row>
    <row r="204" spans="2:2">
      <c r="B204" s="298"/>
    </row>
    <row r="205" spans="2:2">
      <c r="B205" s="298"/>
    </row>
    <row r="206" spans="2:2">
      <c r="B206" s="298"/>
    </row>
    <row r="207" spans="2:2">
      <c r="B207" s="298"/>
    </row>
    <row r="208" spans="2:2">
      <c r="B208" s="298"/>
    </row>
    <row r="209" spans="2:2">
      <c r="B209" s="298"/>
    </row>
    <row r="210" spans="2:2">
      <c r="B210" s="298"/>
    </row>
    <row r="211" spans="2:2">
      <c r="B211" s="298"/>
    </row>
    <row r="212" spans="2:2">
      <c r="B212" s="298"/>
    </row>
    <row r="213" spans="2:2">
      <c r="B213" s="298"/>
    </row>
    <row r="214" spans="2:2">
      <c r="B214" s="298"/>
    </row>
    <row r="215" spans="2:2">
      <c r="B215" s="298"/>
    </row>
    <row r="216" spans="2:2">
      <c r="B216" s="298"/>
    </row>
    <row r="217" spans="2:2">
      <c r="B217" s="298"/>
    </row>
    <row r="218" spans="2:2">
      <c r="B218" s="298"/>
    </row>
    <row r="219" spans="2:2">
      <c r="B219" s="298"/>
    </row>
    <row r="220" spans="2:2">
      <c r="B220" s="298"/>
    </row>
    <row r="221" spans="2:2">
      <c r="B221" s="298"/>
    </row>
    <row r="222" spans="2:2">
      <c r="B222" s="298"/>
    </row>
    <row r="223" spans="2:2">
      <c r="B223" s="298"/>
    </row>
    <row r="224" spans="2:2">
      <c r="B224" s="298"/>
    </row>
    <row r="225" spans="2:2">
      <c r="B225" s="298"/>
    </row>
    <row r="226" spans="2:2">
      <c r="B226" s="298"/>
    </row>
    <row r="227" spans="2:2">
      <c r="B227" s="298"/>
    </row>
    <row r="228" spans="2:2">
      <c r="B228" s="298"/>
    </row>
    <row r="229" spans="2:2">
      <c r="B229" s="298"/>
    </row>
    <row r="230" spans="2:2">
      <c r="B230" s="298"/>
    </row>
    <row r="231" spans="2:2">
      <c r="B231" s="298"/>
    </row>
    <row r="232" spans="2:2">
      <c r="B232" s="298"/>
    </row>
    <row r="233" spans="2:2">
      <c r="B233" s="298"/>
    </row>
    <row r="234" spans="2:2">
      <c r="B234" s="298"/>
    </row>
    <row r="235" spans="2:2">
      <c r="B235" s="298"/>
    </row>
  </sheetData>
  <mergeCells count="41">
    <mergeCell ref="BW5:BX5"/>
    <mergeCell ref="BY5:BZ5"/>
    <mergeCell ref="CA5:CB5"/>
    <mergeCell ref="CC5:CD5"/>
    <mergeCell ref="CE5:CF5"/>
    <mergeCell ref="AU5:AV5"/>
    <mergeCell ref="BO5:BP5"/>
    <mergeCell ref="BQ5:BR5"/>
    <mergeCell ref="BS5:BT5"/>
    <mergeCell ref="BU5:BV5"/>
    <mergeCell ref="BE5:BF5"/>
    <mergeCell ref="BG5:BH5"/>
    <mergeCell ref="BI5:BJ5"/>
    <mergeCell ref="BK5:BL5"/>
    <mergeCell ref="BM5:BN5"/>
    <mergeCell ref="AK5:AL5"/>
    <mergeCell ref="AM5:AN5"/>
    <mergeCell ref="AO5:AP5"/>
    <mergeCell ref="AQ5:AR5"/>
    <mergeCell ref="AS5:AT5"/>
    <mergeCell ref="AA5:AB5"/>
    <mergeCell ref="AC5:AD5"/>
    <mergeCell ref="AE5:AF5"/>
    <mergeCell ref="AG5:AH5"/>
    <mergeCell ref="AI5:AJ5"/>
    <mergeCell ref="AY5:AZ5"/>
    <mergeCell ref="BA5:BB5"/>
    <mergeCell ref="BC5:BD5"/>
    <mergeCell ref="C5:D5"/>
    <mergeCell ref="E5:F5"/>
    <mergeCell ref="G5:H5"/>
    <mergeCell ref="I5:J5"/>
    <mergeCell ref="U5:V5"/>
    <mergeCell ref="W5:X5"/>
    <mergeCell ref="Y5:Z5"/>
    <mergeCell ref="K5:L5"/>
    <mergeCell ref="M5:N5"/>
    <mergeCell ref="O5:P5"/>
    <mergeCell ref="Q5:R5"/>
    <mergeCell ref="S5:T5"/>
    <mergeCell ref="AW5:AX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S1738"/>
  <sheetViews>
    <sheetView zoomScale="90" zoomScaleNormal="90" workbookViewId="0">
      <pane xSplit="2" ySplit="5" topLeftCell="C6" activePane="bottomRight" state="frozen"/>
      <selection pane="topRight" activeCell="F1" sqref="F1"/>
      <selection pane="bottomLeft" activeCell="A6" sqref="A6"/>
      <selection pane="bottomRight" activeCell="I26" sqref="I26"/>
    </sheetView>
  </sheetViews>
  <sheetFormatPr defaultColWidth="9.109375" defaultRowHeight="13.8"/>
  <cols>
    <col min="1" max="1" width="2.33203125" style="298" customWidth="1"/>
    <col min="2" max="2" width="40.5546875" style="330" customWidth="1"/>
    <col min="3" max="14" width="12.77734375" style="330" customWidth="1"/>
    <col min="15" max="26" width="12.77734375" style="299" customWidth="1"/>
    <col min="27" max="27" width="12.77734375" style="298" customWidth="1"/>
    <col min="28" max="37" width="12.77734375" style="299" customWidth="1"/>
    <col min="38" max="43" width="12.77734375" style="298" customWidth="1"/>
    <col min="44" max="643" width="9.109375" style="298"/>
    <col min="644" max="16384" width="9.109375" style="299"/>
  </cols>
  <sheetData>
    <row r="1" spans="2:44"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71"/>
      <c r="P1" s="71"/>
      <c r="Q1" s="71"/>
      <c r="R1" s="71"/>
      <c r="S1" s="71"/>
      <c r="T1" s="71"/>
      <c r="U1" s="345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</row>
    <row r="2" spans="2:44">
      <c r="B2" s="430" t="s">
        <v>385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346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</row>
    <row r="3" spans="2:44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</row>
    <row r="4" spans="2:44">
      <c r="B4" s="9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302"/>
    </row>
    <row r="5" spans="2:44">
      <c r="B5" s="91"/>
      <c r="C5" s="241">
        <f>'T 2.3'!C5</f>
        <v>44927</v>
      </c>
      <c r="D5" s="241">
        <f>'T 2.3'!D5</f>
        <v>44958</v>
      </c>
      <c r="E5" s="241">
        <f>'T 2.3'!E5</f>
        <v>44986</v>
      </c>
      <c r="F5" s="241">
        <f>'T 2.3'!F5</f>
        <v>45017</v>
      </c>
      <c r="G5" s="241">
        <f>'T 2.3'!G5</f>
        <v>45047</v>
      </c>
      <c r="H5" s="241">
        <f>'T 2.3'!H5</f>
        <v>45078</v>
      </c>
      <c r="I5" s="241">
        <f>'T 2.3'!I5</f>
        <v>45108</v>
      </c>
      <c r="J5" s="241">
        <f>'T 2.3'!J5</f>
        <v>45139</v>
      </c>
      <c r="K5" s="241">
        <f>'T 2.3'!K5</f>
        <v>45170</v>
      </c>
      <c r="L5" s="241">
        <f>'T 2.3'!L5</f>
        <v>45200</v>
      </c>
      <c r="M5" s="241">
        <f>'T 2.3'!M5</f>
        <v>45231</v>
      </c>
      <c r="N5" s="241">
        <f>'T 2.3'!N5</f>
        <v>45261</v>
      </c>
      <c r="O5" s="241">
        <f>'T 2.3'!O5</f>
        <v>45292</v>
      </c>
      <c r="P5" s="241">
        <f>'T 2.3'!P5</f>
        <v>45323</v>
      </c>
      <c r="Q5" s="241">
        <f>'T 2.3'!Q5</f>
        <v>45352</v>
      </c>
      <c r="R5" s="241">
        <f>'T 2.3'!R5</f>
        <v>45383</v>
      </c>
      <c r="S5" s="241">
        <f>'T 2.3'!S5</f>
        <v>45413</v>
      </c>
      <c r="T5" s="241">
        <f>'T 2.3'!T5</f>
        <v>45444</v>
      </c>
      <c r="U5" s="241">
        <f>'T 2.3'!U5</f>
        <v>45474</v>
      </c>
      <c r="V5" s="241">
        <f>'T 2.3'!V5</f>
        <v>45505</v>
      </c>
      <c r="W5" s="241">
        <f>'T 2.3'!W5</f>
        <v>45536</v>
      </c>
      <c r="X5" s="241">
        <f>'T 2.3'!X5</f>
        <v>45566</v>
      </c>
      <c r="Y5" s="241">
        <f>'T 2.3'!Y5</f>
        <v>45597</v>
      </c>
      <c r="Z5" s="241">
        <f>'T 2.3'!Z5</f>
        <v>45627</v>
      </c>
      <c r="AA5" s="241">
        <f>'T 2.3'!AA5</f>
        <v>45658</v>
      </c>
      <c r="AB5" s="241">
        <f>'T 2.3'!AB5</f>
        <v>45689</v>
      </c>
      <c r="AC5" s="241">
        <f>'T 2.3'!AC5</f>
        <v>45717</v>
      </c>
      <c r="AD5" s="241">
        <f>'T 2.3'!AD5</f>
        <v>45748</v>
      </c>
      <c r="AE5" s="241">
        <f>'T 2.3'!AE5</f>
        <v>45778</v>
      </c>
      <c r="AF5" s="241">
        <f>'T 2.3'!AF5</f>
        <v>45809</v>
      </c>
      <c r="AG5" s="241">
        <f>'T 2.3'!AG5</f>
        <v>45839</v>
      </c>
      <c r="AH5" s="241">
        <f>'T 2.3'!AH5</f>
        <v>45870</v>
      </c>
      <c r="AI5" s="241">
        <f>'T 2.3'!AI5</f>
        <v>45901</v>
      </c>
      <c r="AJ5" s="241">
        <f>'T 2.3'!AJ5</f>
        <v>45931</v>
      </c>
      <c r="AK5" s="241">
        <f>'T 2.3'!AK5</f>
        <v>45962</v>
      </c>
      <c r="AL5" s="241">
        <f>'T 2.3'!AL5</f>
        <v>45992</v>
      </c>
      <c r="AM5" s="241">
        <f>'T 2.3'!AM5</f>
        <v>46023</v>
      </c>
      <c r="AN5" s="241">
        <f>'T 2.3'!AN5</f>
        <v>46054</v>
      </c>
      <c r="AO5" s="241">
        <f>'T 2.3'!AO5</f>
        <v>46082</v>
      </c>
      <c r="AP5" s="241">
        <f>'T 2.3'!AP5</f>
        <v>46113</v>
      </c>
      <c r="AQ5" s="241">
        <f>'T 2.3'!AQ5</f>
        <v>46143</v>
      </c>
      <c r="AR5" s="302"/>
    </row>
    <row r="6" spans="2:44">
      <c r="B6" s="70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347"/>
      <c r="P6" s="347"/>
      <c r="Q6" s="347"/>
      <c r="R6" s="347"/>
      <c r="S6" s="347"/>
      <c r="T6" s="347"/>
      <c r="U6" s="347"/>
      <c r="V6" s="347"/>
      <c r="W6" s="347"/>
      <c r="X6" s="348"/>
      <c r="Y6" s="348"/>
      <c r="Z6" s="349"/>
      <c r="AA6" s="349"/>
      <c r="AB6" s="349"/>
      <c r="AC6" s="349"/>
      <c r="AD6" s="349"/>
      <c r="AE6" s="349"/>
      <c r="AF6" s="349"/>
      <c r="AG6" s="349"/>
      <c r="AH6" s="349"/>
      <c r="AI6" s="349"/>
      <c r="AJ6" s="349"/>
      <c r="AK6" s="349"/>
      <c r="AL6" s="349"/>
      <c r="AM6" s="349"/>
      <c r="AN6" s="349"/>
      <c r="AO6" s="349"/>
      <c r="AP6" s="349"/>
      <c r="AQ6" s="349"/>
      <c r="AR6" s="302"/>
    </row>
    <row r="7" spans="2:44">
      <c r="B7" s="438" t="s">
        <v>184</v>
      </c>
      <c r="C7" s="11">
        <v>862.50102027281514</v>
      </c>
      <c r="D7" s="11">
        <v>535.06697727538335</v>
      </c>
      <c r="E7" s="11">
        <v>993.21995634341215</v>
      </c>
      <c r="F7" s="11">
        <v>1037.4062749274776</v>
      </c>
      <c r="G7" s="11">
        <v>1083.1798732470672</v>
      </c>
      <c r="H7" s="11">
        <v>1121.3125768039408</v>
      </c>
      <c r="I7" s="11">
        <v>1413.0011476061038</v>
      </c>
      <c r="J7" s="11">
        <v>1207.6004510879097</v>
      </c>
      <c r="K7" s="11">
        <v>998.94586262144355</v>
      </c>
      <c r="L7" s="11">
        <v>1135.0823479532478</v>
      </c>
      <c r="M7" s="11">
        <v>998.18167101660447</v>
      </c>
      <c r="N7" s="11">
        <v>1106.0159172521469</v>
      </c>
      <c r="O7" s="11">
        <v>913.79262905555026</v>
      </c>
      <c r="P7" s="11">
        <v>909.96060819493755</v>
      </c>
      <c r="Q7" s="11">
        <v>1234.4838062740082</v>
      </c>
      <c r="R7" s="11">
        <v>1316.8441107953565</v>
      </c>
      <c r="S7" s="11">
        <v>1151.9645321650501</v>
      </c>
      <c r="T7" s="11">
        <v>1577.1802477752206</v>
      </c>
      <c r="U7" s="11">
        <v>1698.9830392143974</v>
      </c>
      <c r="V7" s="11">
        <v>806.4878619664679</v>
      </c>
      <c r="W7" s="11">
        <v>1275.8931048454654</v>
      </c>
      <c r="X7" s="11">
        <v>1252.566360314152</v>
      </c>
      <c r="Y7" s="11">
        <v>932.22498987211043</v>
      </c>
      <c r="Z7" s="122">
        <v>1479.7107277620794</v>
      </c>
      <c r="AA7" s="122">
        <v>1353.8774074451887</v>
      </c>
      <c r="AB7" s="122">
        <v>905.82001947896458</v>
      </c>
      <c r="AC7" s="122">
        <v>1212.5648749159091</v>
      </c>
      <c r="AD7" s="122">
        <v>1654.2234758832453</v>
      </c>
      <c r="AE7" s="122">
        <v>1110.3467797842184</v>
      </c>
      <c r="AF7" s="122">
        <v>2008.3861285518653</v>
      </c>
      <c r="AG7" s="122">
        <v>2388.6536125108496</v>
      </c>
      <c r="AH7" s="122">
        <v>1145.4149487443617</v>
      </c>
      <c r="AI7" s="122">
        <v>1344.9856767987885</v>
      </c>
      <c r="AJ7" s="122">
        <v>2775.2495263924379</v>
      </c>
      <c r="AK7" s="122">
        <v>952.8703263176908</v>
      </c>
      <c r="AL7" s="122">
        <v>2142.0856842917078</v>
      </c>
      <c r="AM7" s="122">
        <v>1935.6845674495596</v>
      </c>
      <c r="AN7" s="122">
        <v>1078.1696771807119</v>
      </c>
      <c r="AO7" s="122">
        <v>4187.6171558663418</v>
      </c>
      <c r="AP7" s="122">
        <v>2818.7194044450644</v>
      </c>
      <c r="AQ7" s="122">
        <v>1325.3099422687253</v>
      </c>
      <c r="AR7" s="302"/>
    </row>
    <row r="8" spans="2:44">
      <c r="B8" s="438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302"/>
    </row>
    <row r="9" spans="2:44">
      <c r="B9" s="439" t="s">
        <v>185</v>
      </c>
      <c r="C9" s="156">
        <v>281.21724672803083</v>
      </c>
      <c r="D9" s="156">
        <v>193.94832775244086</v>
      </c>
      <c r="E9" s="156">
        <v>495.17793932029394</v>
      </c>
      <c r="F9" s="156">
        <v>288.99707610001406</v>
      </c>
      <c r="G9" s="156">
        <v>332.45978413119457</v>
      </c>
      <c r="H9" s="156">
        <v>372.58678692843881</v>
      </c>
      <c r="I9" s="156">
        <v>377.65194481550395</v>
      </c>
      <c r="J9" s="156">
        <v>453.24387394828108</v>
      </c>
      <c r="K9" s="156">
        <v>386.72255112691499</v>
      </c>
      <c r="L9" s="156">
        <v>451.39249702663102</v>
      </c>
      <c r="M9" s="156">
        <v>432.61833267445655</v>
      </c>
      <c r="N9" s="156">
        <v>516.03446666262084</v>
      </c>
      <c r="O9" s="156">
        <v>337.94335771200906</v>
      </c>
      <c r="P9" s="156">
        <v>383.45417552580966</v>
      </c>
      <c r="Q9" s="156">
        <v>432.32237063135477</v>
      </c>
      <c r="R9" s="156">
        <v>565.73721421792288</v>
      </c>
      <c r="S9" s="156">
        <v>385.93115441464136</v>
      </c>
      <c r="T9" s="156">
        <v>734.1291924458161</v>
      </c>
      <c r="U9" s="156">
        <v>454.13544401981051</v>
      </c>
      <c r="V9" s="156">
        <v>267.10972123436687</v>
      </c>
      <c r="W9" s="156">
        <v>275.3131794982466</v>
      </c>
      <c r="X9" s="156">
        <v>460.30000897803274</v>
      </c>
      <c r="Y9" s="156">
        <v>344.82320477793638</v>
      </c>
      <c r="Z9" s="279">
        <v>277.74743034329765</v>
      </c>
      <c r="AA9" s="279">
        <v>589.83021745180588</v>
      </c>
      <c r="AB9" s="279">
        <v>363.51783949379529</v>
      </c>
      <c r="AC9" s="279">
        <v>367.64151919675271</v>
      </c>
      <c r="AD9" s="279">
        <v>724.58387984426031</v>
      </c>
      <c r="AE9" s="279">
        <v>354.93935701202525</v>
      </c>
      <c r="AF9" s="279">
        <v>1177.0544043064688</v>
      </c>
      <c r="AG9" s="279">
        <v>730.69440308073752</v>
      </c>
      <c r="AH9" s="279">
        <v>347.24143093459594</v>
      </c>
      <c r="AI9" s="279">
        <v>363.93969715556142</v>
      </c>
      <c r="AJ9" s="279">
        <v>762.82960306080099</v>
      </c>
      <c r="AK9" s="279">
        <v>343.27024389080259</v>
      </c>
      <c r="AL9" s="279">
        <v>363.11237846016621</v>
      </c>
      <c r="AM9" s="279">
        <v>730.88176301395833</v>
      </c>
      <c r="AN9" s="279">
        <v>338.21857803346188</v>
      </c>
      <c r="AO9" s="279">
        <v>366.07584999644706</v>
      </c>
      <c r="AP9" s="279">
        <v>3630.3078069532562</v>
      </c>
      <c r="AQ9" s="279">
        <v>422.68069554817441</v>
      </c>
      <c r="AR9" s="302"/>
    </row>
    <row r="10" spans="2:44">
      <c r="B10" s="439" t="s">
        <v>186</v>
      </c>
      <c r="C10" s="156">
        <v>149.51572667600004</v>
      </c>
      <c r="D10" s="156">
        <v>25.911893444000004</v>
      </c>
      <c r="E10" s="156">
        <v>254.60011118754144</v>
      </c>
      <c r="F10" s="156">
        <v>219.4138911780002</v>
      </c>
      <c r="G10" s="156">
        <v>114.639698938</v>
      </c>
      <c r="H10" s="156">
        <v>477.07570131</v>
      </c>
      <c r="I10" s="156">
        <v>385.40037770200007</v>
      </c>
      <c r="J10" s="156">
        <v>323.79316269499998</v>
      </c>
      <c r="K10" s="156">
        <v>109.29156918300004</v>
      </c>
      <c r="L10" s="156">
        <v>203.06881860300012</v>
      </c>
      <c r="M10" s="156">
        <v>36.017523268999987</v>
      </c>
      <c r="N10" s="156">
        <v>235.58280095800012</v>
      </c>
      <c r="O10" s="156">
        <v>92.112165460000014</v>
      </c>
      <c r="P10" s="156">
        <v>120.35871982999994</v>
      </c>
      <c r="Q10" s="156">
        <v>342.96893914999981</v>
      </c>
      <c r="R10" s="156">
        <v>461.27676949999989</v>
      </c>
      <c r="S10" s="156">
        <v>87.335206590000027</v>
      </c>
      <c r="T10" s="156">
        <v>605.9587325399998</v>
      </c>
      <c r="U10" s="156">
        <v>314.34136238018891</v>
      </c>
      <c r="V10" s="156">
        <v>43.958866700000009</v>
      </c>
      <c r="W10" s="156">
        <v>103.24042520000003</v>
      </c>
      <c r="X10" s="156">
        <v>443.89744573000013</v>
      </c>
      <c r="Y10" s="156">
        <v>86.440618489999977</v>
      </c>
      <c r="Z10" s="279">
        <v>486.48278552000028</v>
      </c>
      <c r="AA10" s="279">
        <v>46.351675011558427</v>
      </c>
      <c r="AB10" s="279">
        <v>22.865966400000001</v>
      </c>
      <c r="AC10" s="279">
        <v>129.62029393999998</v>
      </c>
      <c r="AD10" s="279">
        <v>334.1688041217401</v>
      </c>
      <c r="AE10" s="279">
        <v>84.439125189999999</v>
      </c>
      <c r="AF10" s="279">
        <v>168.76536971171959</v>
      </c>
      <c r="AG10" s="279">
        <v>820.65146627932563</v>
      </c>
      <c r="AH10" s="279">
        <v>58.589817210000014</v>
      </c>
      <c r="AI10" s="279">
        <v>348.73245535999996</v>
      </c>
      <c r="AJ10" s="279">
        <v>896.76088709009809</v>
      </c>
      <c r="AK10" s="279">
        <v>49.787838809999997</v>
      </c>
      <c r="AL10" s="279">
        <v>206.47080016999999</v>
      </c>
      <c r="AM10" s="279">
        <v>32.591104204919532</v>
      </c>
      <c r="AN10" s="279">
        <v>11.034463050000001</v>
      </c>
      <c r="AO10" s="279">
        <v>340.12360005999977</v>
      </c>
      <c r="AP10" s="279">
        <v>27.343220500000001</v>
      </c>
      <c r="AQ10" s="279">
        <v>4.8705940700000001</v>
      </c>
      <c r="AR10" s="302"/>
    </row>
    <row r="11" spans="2:44">
      <c r="B11" s="439" t="s">
        <v>187</v>
      </c>
      <c r="C11" s="156">
        <v>214.7883525</v>
      </c>
      <c r="D11" s="156">
        <v>147.37619222000001</v>
      </c>
      <c r="E11" s="156">
        <v>149.80588600999999</v>
      </c>
      <c r="F11" s="156">
        <v>181.06073402000001</v>
      </c>
      <c r="G11" s="156">
        <v>329.64616996000007</v>
      </c>
      <c r="H11" s="156">
        <v>196.27568581</v>
      </c>
      <c r="I11" s="156">
        <v>178.61661894</v>
      </c>
      <c r="J11" s="156">
        <v>201.54761776999999</v>
      </c>
      <c r="K11" s="156">
        <v>186.05447824999999</v>
      </c>
      <c r="L11" s="156">
        <v>144.03823701000002</v>
      </c>
      <c r="M11" s="156">
        <v>166.32005889000004</v>
      </c>
      <c r="N11" s="156">
        <v>154.52523378999999</v>
      </c>
      <c r="O11" s="156">
        <v>290.92343560999996</v>
      </c>
      <c r="P11" s="156">
        <v>176.99278669</v>
      </c>
      <c r="Q11" s="156">
        <v>131.07106367</v>
      </c>
      <c r="R11" s="156">
        <v>147.34429044999999</v>
      </c>
      <c r="S11" s="156">
        <v>334.47587562000001</v>
      </c>
      <c r="T11" s="156">
        <v>164.56295675999999</v>
      </c>
      <c r="U11" s="156">
        <v>146.83509664000002</v>
      </c>
      <c r="V11" s="156">
        <v>166.8733656</v>
      </c>
      <c r="W11" s="156">
        <v>120.49435785</v>
      </c>
      <c r="X11" s="156">
        <v>111.17731264000001</v>
      </c>
      <c r="Y11" s="156">
        <v>130.19736775000001</v>
      </c>
      <c r="Z11" s="279">
        <v>138.22162019999996</v>
      </c>
      <c r="AA11" s="279">
        <v>285.69805717999998</v>
      </c>
      <c r="AB11" s="279">
        <v>129.76355314999998</v>
      </c>
      <c r="AC11" s="279">
        <v>116.04265560999998</v>
      </c>
      <c r="AD11" s="279">
        <v>149.75871051000001</v>
      </c>
      <c r="AE11" s="279">
        <v>173.16205014641997</v>
      </c>
      <c r="AF11" s="279">
        <v>322.71906539000003</v>
      </c>
      <c r="AG11" s="279">
        <v>255.85903042999999</v>
      </c>
      <c r="AH11" s="279">
        <v>213.12817575999998</v>
      </c>
      <c r="AI11" s="279">
        <v>159.92912702999999</v>
      </c>
      <c r="AJ11" s="279">
        <v>243.40899888000001</v>
      </c>
      <c r="AK11" s="279">
        <v>174.23762725</v>
      </c>
      <c r="AL11" s="279">
        <v>128.39767809</v>
      </c>
      <c r="AM11" s="279">
        <v>295.50366338672006</v>
      </c>
      <c r="AN11" s="279">
        <v>332.61014991000002</v>
      </c>
      <c r="AO11" s="279">
        <v>193.88602544018744</v>
      </c>
      <c r="AP11" s="279">
        <v>174.85893746328955</v>
      </c>
      <c r="AQ11" s="279">
        <v>315.41645301</v>
      </c>
      <c r="AR11" s="302"/>
    </row>
    <row r="12" spans="2:44">
      <c r="B12" s="439" t="s">
        <v>188</v>
      </c>
      <c r="C12" s="156">
        <v>188.92343117081589</v>
      </c>
      <c r="D12" s="156">
        <v>189.76721741090606</v>
      </c>
      <c r="E12" s="156">
        <v>230.84018738340635</v>
      </c>
      <c r="F12" s="156">
        <v>188.90169455743256</v>
      </c>
      <c r="G12" s="156">
        <v>316.52498551243178</v>
      </c>
      <c r="H12" s="156">
        <v>218.45112378243229</v>
      </c>
      <c r="I12" s="156">
        <v>277.3419270046428</v>
      </c>
      <c r="J12" s="156">
        <v>449.7439965121435</v>
      </c>
      <c r="K12" s="156">
        <v>249.30128594714387</v>
      </c>
      <c r="L12" s="156">
        <v>249.42071701092681</v>
      </c>
      <c r="M12" s="156">
        <v>223.79584678592724</v>
      </c>
      <c r="N12" s="156">
        <v>259.67106889342699</v>
      </c>
      <c r="O12" s="156">
        <v>247.57767716886843</v>
      </c>
      <c r="P12" s="156">
        <v>225.69737758886828</v>
      </c>
      <c r="Q12" s="156">
        <v>202.63046880886827</v>
      </c>
      <c r="R12" s="156">
        <v>194.39588619895011</v>
      </c>
      <c r="S12" s="156">
        <v>224.48412762861705</v>
      </c>
      <c r="T12" s="156">
        <v>204.97999776861707</v>
      </c>
      <c r="U12" s="156">
        <v>253.23454686144285</v>
      </c>
      <c r="V12" s="156">
        <v>209.33720180044349</v>
      </c>
      <c r="W12" s="156">
        <v>254.71592943044351</v>
      </c>
      <c r="X12" s="156">
        <v>218.78131771539762</v>
      </c>
      <c r="Y12" s="156">
        <v>205.6656996653976</v>
      </c>
      <c r="Z12" s="279">
        <v>130.15953112539768</v>
      </c>
      <c r="AA12" s="279">
        <v>376.20895199</v>
      </c>
      <c r="AB12" s="279">
        <v>278.68583526000003</v>
      </c>
      <c r="AC12" s="279">
        <v>344.54187372000001</v>
      </c>
      <c r="AD12" s="279">
        <v>300.82375165688825</v>
      </c>
      <c r="AE12" s="279">
        <v>318.44401258046832</v>
      </c>
      <c r="AF12" s="279">
        <v>186.89768419688829</v>
      </c>
      <c r="AG12" s="279">
        <v>386.13265713958447</v>
      </c>
      <c r="AH12" s="279">
        <v>269.42628847506137</v>
      </c>
      <c r="AI12" s="279">
        <v>379.46955790077789</v>
      </c>
      <c r="AJ12" s="279">
        <v>384.91138513647741</v>
      </c>
      <c r="AK12" s="279">
        <v>336.98127802424182</v>
      </c>
      <c r="AL12" s="279">
        <v>351.5491122962523</v>
      </c>
      <c r="AM12" s="279">
        <v>480.79047265971997</v>
      </c>
      <c r="AN12" s="279">
        <v>862.63596805999987</v>
      </c>
      <c r="AO12" s="279">
        <v>374.48873100981257</v>
      </c>
      <c r="AP12" s="279">
        <v>311.40322185671045</v>
      </c>
      <c r="AQ12" s="279">
        <v>173.70307036</v>
      </c>
      <c r="AR12" s="302"/>
    </row>
    <row r="13" spans="2:44">
      <c r="B13" s="439" t="s">
        <v>189</v>
      </c>
      <c r="C13" s="156">
        <v>5.9003716000000068</v>
      </c>
      <c r="D13" s="156">
        <v>2.1730420300000017</v>
      </c>
      <c r="E13" s="156">
        <v>2.444570456948211</v>
      </c>
      <c r="F13" s="156">
        <v>2.7484825099999988</v>
      </c>
      <c r="G13" s="156">
        <v>2.4376845313509006</v>
      </c>
      <c r="H13" s="156">
        <v>2.5268068735091442</v>
      </c>
      <c r="I13" s="156">
        <v>2.5594051178248987</v>
      </c>
      <c r="J13" s="156">
        <v>2.6640005900757737</v>
      </c>
      <c r="K13" s="156">
        <v>2.6338480899999981</v>
      </c>
      <c r="L13" s="156">
        <v>2.7232186578686814</v>
      </c>
      <c r="M13" s="156">
        <v>2.4840617599999968</v>
      </c>
      <c r="N13" s="156">
        <v>2.561079740000002</v>
      </c>
      <c r="O13" s="156">
        <v>0</v>
      </c>
      <c r="P13" s="156">
        <v>2.0360055250749665</v>
      </c>
      <c r="Q13" s="156">
        <v>1.9352241892979225</v>
      </c>
      <c r="R13" s="156">
        <v>2.0543237400000001</v>
      </c>
      <c r="S13" s="156">
        <v>1.71973339</v>
      </c>
      <c r="T13" s="156">
        <v>1.8040711896288328</v>
      </c>
      <c r="U13" s="156">
        <v>1.6202169675695435</v>
      </c>
      <c r="V13" s="156">
        <v>1.7161780660340948</v>
      </c>
      <c r="W13" s="156">
        <v>1.7367590400000001</v>
      </c>
      <c r="X13" s="156">
        <v>1.7960630907172559</v>
      </c>
      <c r="Y13" s="156">
        <v>2.2132275785297035</v>
      </c>
      <c r="Z13" s="279">
        <v>1.9419442953209545</v>
      </c>
      <c r="AA13" s="279">
        <v>17.404552840000001</v>
      </c>
      <c r="AB13" s="279">
        <v>3.2043777600000003</v>
      </c>
      <c r="AC13" s="279">
        <v>3.3250414500000001</v>
      </c>
      <c r="AD13" s="279">
        <v>3.9489713308508358</v>
      </c>
      <c r="AE13" s="279">
        <v>3.7210311107788829</v>
      </c>
      <c r="AF13" s="279">
        <v>3.7287718073600002</v>
      </c>
      <c r="AG13" s="279">
        <v>3.6558019270500002</v>
      </c>
      <c r="AH13" s="279">
        <v>3.5853644356576484</v>
      </c>
      <c r="AI13" s="279">
        <v>3.6540704546838176</v>
      </c>
      <c r="AJ13" s="279">
        <v>3.8764934999999996</v>
      </c>
      <c r="AK13" s="279">
        <v>3.7899708400000001</v>
      </c>
      <c r="AL13" s="279">
        <v>3.8210678900000001</v>
      </c>
      <c r="AM13" s="279">
        <v>3.8451513711599996</v>
      </c>
      <c r="AN13" s="279">
        <v>10.08341809</v>
      </c>
      <c r="AO13" s="279">
        <v>5.1198241328774321</v>
      </c>
      <c r="AP13" s="279">
        <v>4.8682138816000196</v>
      </c>
      <c r="AQ13" s="279">
        <v>5.4242271690753299</v>
      </c>
      <c r="AR13" s="302"/>
    </row>
    <row r="14" spans="2:44">
      <c r="B14" s="439" t="s">
        <v>190</v>
      </c>
      <c r="C14" s="156">
        <v>0.32763017999999999</v>
      </c>
      <c r="D14" s="156">
        <v>0.38800880999999993</v>
      </c>
      <c r="E14" s="156">
        <v>0.39267988999999998</v>
      </c>
      <c r="F14" s="156">
        <v>0.5669444400000001</v>
      </c>
      <c r="G14" s="156">
        <v>0.35823932000000003</v>
      </c>
      <c r="H14" s="156">
        <v>0.44003703000000005</v>
      </c>
      <c r="I14" s="156">
        <v>0.47061944000000006</v>
      </c>
      <c r="J14" s="156">
        <v>0.38233876</v>
      </c>
      <c r="K14" s="156">
        <v>0.36727980999999998</v>
      </c>
      <c r="L14" s="156">
        <v>0.28768335</v>
      </c>
      <c r="M14" s="156">
        <v>0.457397</v>
      </c>
      <c r="N14" s="156">
        <v>0.55726944999999994</v>
      </c>
      <c r="O14" s="156">
        <v>0.23711713000000001</v>
      </c>
      <c r="P14" s="156">
        <v>0.54985782000000005</v>
      </c>
      <c r="Q14" s="156">
        <v>0.48428580999999998</v>
      </c>
      <c r="R14" s="156">
        <v>0.42877743999999995</v>
      </c>
      <c r="S14" s="156">
        <v>0.45027908000000005</v>
      </c>
      <c r="T14" s="156">
        <v>0.46326053</v>
      </c>
      <c r="U14" s="156">
        <v>1.39165797</v>
      </c>
      <c r="V14" s="156">
        <v>0.97087741999999966</v>
      </c>
      <c r="W14" s="156">
        <v>1.0523402199999998</v>
      </c>
      <c r="X14" s="156">
        <v>1.6417065399999999</v>
      </c>
      <c r="Y14" s="156">
        <v>1.1923173299999998</v>
      </c>
      <c r="Z14" s="279">
        <v>1.25947202</v>
      </c>
      <c r="AA14" s="279">
        <v>1.1696426200000001</v>
      </c>
      <c r="AB14" s="279">
        <v>0.50239931999999998</v>
      </c>
      <c r="AC14" s="279">
        <v>0.59326359999999989</v>
      </c>
      <c r="AD14" s="279">
        <v>0.55608446</v>
      </c>
      <c r="AE14" s="279">
        <v>0.53443169999999995</v>
      </c>
      <c r="AF14" s="279">
        <v>0.26372730999999999</v>
      </c>
      <c r="AG14" s="279">
        <v>0.68956069999999992</v>
      </c>
      <c r="AH14" s="279">
        <v>0.56622579000000006</v>
      </c>
      <c r="AI14" s="279">
        <v>0.79438490999999989</v>
      </c>
      <c r="AJ14" s="279">
        <v>1.00987614</v>
      </c>
      <c r="AK14" s="279">
        <v>0.55756789000000007</v>
      </c>
      <c r="AL14" s="279">
        <v>0.89891897999999981</v>
      </c>
      <c r="AM14" s="279">
        <v>0.31311825999999998</v>
      </c>
      <c r="AN14" s="279">
        <v>3.6434360200000002</v>
      </c>
      <c r="AO14" s="279">
        <v>0.68295270000000008</v>
      </c>
      <c r="AP14" s="279">
        <v>0.13945343000000002</v>
      </c>
      <c r="AQ14" s="279">
        <v>0.19369984000000001</v>
      </c>
      <c r="AR14" s="302"/>
    </row>
    <row r="15" spans="2:44">
      <c r="B15" s="439" t="s">
        <v>191</v>
      </c>
      <c r="C15" s="156">
        <v>101.1441521125</v>
      </c>
      <c r="D15" s="156">
        <v>100.23288579999998</v>
      </c>
      <c r="E15" s="156">
        <v>107.39499868749999</v>
      </c>
      <c r="F15" s="156">
        <v>100.49744111000001</v>
      </c>
      <c r="G15" s="156">
        <v>102.15411698249999</v>
      </c>
      <c r="H15" s="156">
        <v>92.5247355825</v>
      </c>
      <c r="I15" s="156">
        <v>72.7390975</v>
      </c>
      <c r="J15" s="156">
        <v>2.3316077499999999</v>
      </c>
      <c r="K15" s="156">
        <v>63.043855299999997</v>
      </c>
      <c r="L15" s="156">
        <v>62.906577999999996</v>
      </c>
      <c r="M15" s="156">
        <v>48.750943710000001</v>
      </c>
      <c r="N15" s="156">
        <v>24.671556650000003</v>
      </c>
      <c r="O15" s="156">
        <v>27.614137849999999</v>
      </c>
      <c r="P15" s="156">
        <v>41.838592809340405</v>
      </c>
      <c r="Q15" s="156">
        <v>86.036877179999991</v>
      </c>
      <c r="R15" s="156">
        <v>45.712173289999996</v>
      </c>
      <c r="S15" s="156">
        <v>73.533696051287947</v>
      </c>
      <c r="T15" s="156">
        <v>57.594652140000008</v>
      </c>
      <c r="U15" s="156">
        <v>25.696406353509087</v>
      </c>
      <c r="V15" s="156">
        <v>6.1059435000000004</v>
      </c>
      <c r="W15" s="156">
        <v>412.36176686445316</v>
      </c>
      <c r="X15" s="156">
        <v>0</v>
      </c>
      <c r="Y15" s="156">
        <v>70.650003299999995</v>
      </c>
      <c r="Z15" s="279">
        <v>78.935824834240734</v>
      </c>
      <c r="AA15" s="279">
        <v>7.1997150000000003</v>
      </c>
      <c r="AB15" s="279">
        <v>92.303754749999996</v>
      </c>
      <c r="AC15" s="279">
        <v>226.965</v>
      </c>
      <c r="AD15" s="279">
        <v>92.637500000000003</v>
      </c>
      <c r="AE15" s="279">
        <v>143.33215916</v>
      </c>
      <c r="AF15" s="279">
        <v>7.4800825999999994</v>
      </c>
      <c r="AG15" s="279">
        <v>6.9999999999999999E-6</v>
      </c>
      <c r="AH15" s="279">
        <v>25.931436429999998</v>
      </c>
      <c r="AI15" s="279">
        <v>1.6250800000000001</v>
      </c>
      <c r="AJ15" s="279">
        <v>294.04911580000004</v>
      </c>
      <c r="AK15" s="279">
        <v>2.2573979999999998</v>
      </c>
      <c r="AL15" s="279">
        <v>262.81124999999997</v>
      </c>
      <c r="AM15" s="279">
        <v>233.86849779061794</v>
      </c>
      <c r="AN15" s="279">
        <v>150.29730601615552</v>
      </c>
      <c r="AO15" s="279">
        <v>124.75012250897912</v>
      </c>
      <c r="AP15" s="279">
        <v>124.83518051471785</v>
      </c>
      <c r="AQ15" s="279">
        <v>0.284246</v>
      </c>
      <c r="AR15" s="302"/>
    </row>
    <row r="16" spans="2:44">
      <c r="B16" s="439" t="s">
        <v>192</v>
      </c>
      <c r="C16" s="156">
        <v>0.26277693999999996</v>
      </c>
      <c r="D16" s="156">
        <v>0.41889012999999997</v>
      </c>
      <c r="E16" s="156">
        <v>0.31207723999999998</v>
      </c>
      <c r="F16" s="156">
        <v>0.46899296000000018</v>
      </c>
      <c r="G16" s="156">
        <v>0.3579955700000001</v>
      </c>
      <c r="H16" s="156">
        <v>0.23533794</v>
      </c>
      <c r="I16" s="156">
        <v>0.37148034000000008</v>
      </c>
      <c r="J16" s="156">
        <v>0.19665026999999996</v>
      </c>
      <c r="K16" s="156">
        <v>0.13374125000000009</v>
      </c>
      <c r="L16" s="156">
        <v>0.15898992999999995</v>
      </c>
      <c r="M16" s="156">
        <v>0.18105668</v>
      </c>
      <c r="N16" s="156">
        <v>0.27238338999999995</v>
      </c>
      <c r="O16" s="156">
        <v>0.17534303999999998</v>
      </c>
      <c r="P16" s="156">
        <v>0.12414436999999999</v>
      </c>
      <c r="Q16" s="156">
        <v>0.45326643000000005</v>
      </c>
      <c r="R16" s="156">
        <v>0.37378974999999998</v>
      </c>
      <c r="S16" s="156">
        <v>0.42835110999999987</v>
      </c>
      <c r="T16" s="156">
        <v>0.44000742000000004</v>
      </c>
      <c r="U16" s="156">
        <v>0.26586528000000004</v>
      </c>
      <c r="V16" s="156">
        <v>0.29450206000000001</v>
      </c>
      <c r="W16" s="156">
        <v>0.20223925000000001</v>
      </c>
      <c r="X16" s="156">
        <v>0.18392251999999998</v>
      </c>
      <c r="Y16" s="156">
        <v>0.22243959000000002</v>
      </c>
      <c r="Z16" s="279">
        <v>0.19844822999999998</v>
      </c>
      <c r="AA16" s="279">
        <v>0.25208473000000003</v>
      </c>
      <c r="AB16" s="279">
        <v>0.12992476</v>
      </c>
      <c r="AC16" s="279">
        <v>0.24687455000000008</v>
      </c>
      <c r="AD16" s="279">
        <v>0.31039595999999997</v>
      </c>
      <c r="AE16" s="279">
        <v>0.22388354999999999</v>
      </c>
      <c r="AF16" s="279">
        <v>0.48564228000000004</v>
      </c>
      <c r="AG16" s="279">
        <v>0.31621970999999999</v>
      </c>
      <c r="AH16" s="279">
        <v>0.20829406000000003</v>
      </c>
      <c r="AI16" s="279">
        <v>0.17714424000000004</v>
      </c>
      <c r="AJ16" s="279">
        <v>0.48601796999999997</v>
      </c>
      <c r="AK16" s="279">
        <v>0.18668355999999994</v>
      </c>
      <c r="AL16" s="279">
        <v>0.27204499999999998</v>
      </c>
      <c r="AM16" s="279">
        <v>0.18313619</v>
      </c>
      <c r="AN16" s="279">
        <v>0.7244042100000001</v>
      </c>
      <c r="AO16" s="279">
        <v>0.76556069999999998</v>
      </c>
      <c r="AP16" s="279">
        <v>0.24216180999999989</v>
      </c>
      <c r="AQ16" s="279">
        <v>0.26725572000000009</v>
      </c>
      <c r="AR16" s="302"/>
    </row>
    <row r="17" spans="2:44">
      <c r="B17" s="439" t="s">
        <v>193</v>
      </c>
      <c r="C17" s="156">
        <v>3.4171999999999998</v>
      </c>
      <c r="D17" s="156">
        <v>3.1816</v>
      </c>
      <c r="E17" s="156">
        <v>3.4319999999999999</v>
      </c>
      <c r="F17" s="156">
        <v>2.4047999999999998</v>
      </c>
      <c r="G17" s="156">
        <v>6.1416000000000004</v>
      </c>
      <c r="H17" s="156">
        <v>5.6879999999999997</v>
      </c>
      <c r="I17" s="156">
        <v>4.3231999999999999</v>
      </c>
      <c r="J17" s="156">
        <v>6.2271999999999998</v>
      </c>
      <c r="K17" s="156">
        <v>4.4231999999999996</v>
      </c>
      <c r="L17" s="156">
        <v>6.3161200599999994</v>
      </c>
      <c r="M17" s="156">
        <v>4.5439999999999996</v>
      </c>
      <c r="N17" s="156">
        <v>4.8095999999999997</v>
      </c>
      <c r="O17" s="156">
        <v>5.3</v>
      </c>
      <c r="P17" s="156">
        <v>5.4080000000000004</v>
      </c>
      <c r="Q17" s="156">
        <v>5.6361785400000004</v>
      </c>
      <c r="R17" s="156">
        <v>4.5768000000000004</v>
      </c>
      <c r="S17" s="156">
        <v>4.9367999999999999</v>
      </c>
      <c r="T17" s="156">
        <v>4.7792000000000003</v>
      </c>
      <c r="U17" s="156">
        <v>5.0877049999999997</v>
      </c>
      <c r="V17" s="156">
        <v>4.6832000000000003</v>
      </c>
      <c r="W17" s="156">
        <v>4.6711999999999998</v>
      </c>
      <c r="X17" s="156">
        <v>5.1313599999999999</v>
      </c>
      <c r="Y17" s="156">
        <v>4.6425599999999996</v>
      </c>
      <c r="Z17" s="279">
        <v>6.7363200000000001</v>
      </c>
      <c r="AA17" s="279">
        <v>6.7195200000000002</v>
      </c>
      <c r="AB17" s="279">
        <v>4.048</v>
      </c>
      <c r="AC17" s="279">
        <v>4.4977600000000004</v>
      </c>
      <c r="AD17" s="279">
        <v>4.4272</v>
      </c>
      <c r="AE17" s="279">
        <v>3.85616</v>
      </c>
      <c r="AF17" s="279">
        <v>3.9632000000000001</v>
      </c>
      <c r="AG17" s="279">
        <v>3.9952000000000001</v>
      </c>
      <c r="AH17" s="279">
        <v>4.34</v>
      </c>
      <c r="AI17" s="279">
        <v>3.5615999999999999</v>
      </c>
      <c r="AJ17" s="279">
        <v>4.0312000000000001</v>
      </c>
      <c r="AK17" s="279">
        <v>4.1558000000000002</v>
      </c>
      <c r="AL17" s="279">
        <v>4.3310510599999992</v>
      </c>
      <c r="AM17" s="279">
        <v>5.6387200000000002</v>
      </c>
      <c r="AN17" s="279">
        <v>4.85968</v>
      </c>
      <c r="AO17" s="279">
        <v>5.5144000000000002</v>
      </c>
      <c r="AP17" s="279">
        <v>4.6912000000000003</v>
      </c>
      <c r="AQ17" s="279">
        <v>5.1135999999999999</v>
      </c>
      <c r="AR17" s="302"/>
    </row>
    <row r="18" spans="2:44">
      <c r="B18" s="439" t="s">
        <v>194</v>
      </c>
      <c r="C18" s="156">
        <v>0.10392658</v>
      </c>
      <c r="D18" s="156">
        <v>1.1945321099999999</v>
      </c>
      <c r="E18" s="156">
        <v>1.4568574300000001</v>
      </c>
      <c r="F18" s="156">
        <v>0.19174474999999999</v>
      </c>
      <c r="G18" s="156">
        <v>0.86403655999999995</v>
      </c>
      <c r="H18" s="156">
        <v>0.33838047999999998</v>
      </c>
      <c r="I18" s="156">
        <v>0.49203081999999998</v>
      </c>
      <c r="J18" s="156">
        <v>0.8179754199999999</v>
      </c>
      <c r="K18" s="156">
        <v>0.64978728000000008</v>
      </c>
      <c r="L18" s="156">
        <v>0.30599999999999999</v>
      </c>
      <c r="M18" s="156">
        <v>0.43459327000000003</v>
      </c>
      <c r="N18" s="156">
        <v>0.55489119999999992</v>
      </c>
      <c r="O18" s="156">
        <v>0.77744688999999989</v>
      </c>
      <c r="P18" s="156">
        <v>0.6510319</v>
      </c>
      <c r="Q18" s="156">
        <v>0.71625987999999996</v>
      </c>
      <c r="R18" s="156">
        <v>1.4490206799999998</v>
      </c>
      <c r="S18" s="156">
        <v>1.2918922200000003</v>
      </c>
      <c r="T18" s="156">
        <v>0.57715770000000011</v>
      </c>
      <c r="U18" s="156">
        <v>0.71586455000000004</v>
      </c>
      <c r="V18" s="156">
        <v>0.87424245999999994</v>
      </c>
      <c r="W18" s="156">
        <v>0.73535772999999993</v>
      </c>
      <c r="X18" s="156">
        <v>0.55961850000000002</v>
      </c>
      <c r="Y18" s="156">
        <v>0.83305619999999991</v>
      </c>
      <c r="Z18" s="279">
        <v>0.66398153000000004</v>
      </c>
      <c r="AA18" s="279">
        <v>0.68115953000000007</v>
      </c>
      <c r="AB18" s="279">
        <v>0.88680384999999995</v>
      </c>
      <c r="AC18" s="279">
        <v>1.0557505499999997</v>
      </c>
      <c r="AD18" s="279">
        <v>0.33051627</v>
      </c>
      <c r="AE18" s="279">
        <v>0</v>
      </c>
      <c r="AF18" s="279">
        <v>0.97713630000000007</v>
      </c>
      <c r="AG18" s="279">
        <v>1.5804450000000001</v>
      </c>
      <c r="AH18" s="279">
        <v>0</v>
      </c>
      <c r="AI18" s="279">
        <v>0</v>
      </c>
      <c r="AJ18" s="279">
        <v>0</v>
      </c>
      <c r="AK18" s="279">
        <v>0</v>
      </c>
      <c r="AL18" s="279">
        <v>0</v>
      </c>
      <c r="AM18" s="279">
        <v>0.76009592999999998</v>
      </c>
      <c r="AN18" s="279">
        <v>1.19530625</v>
      </c>
      <c r="AO18" s="279">
        <v>0</v>
      </c>
      <c r="AP18" s="279">
        <v>0</v>
      </c>
      <c r="AQ18" s="279">
        <v>0.93553157999999992</v>
      </c>
      <c r="AR18" s="302"/>
    </row>
    <row r="19" spans="2:44">
      <c r="B19" s="439" t="s">
        <v>195</v>
      </c>
      <c r="C19" s="156">
        <v>7.0695700230000016</v>
      </c>
      <c r="D19" s="156">
        <v>4.4530439620000006</v>
      </c>
      <c r="E19" s="156">
        <v>6.4898868015</v>
      </c>
      <c r="F19" s="156">
        <v>4.1924780339999996</v>
      </c>
      <c r="G19" s="156">
        <v>14.327969959000006</v>
      </c>
      <c r="H19" s="156">
        <v>3.4287606349999997</v>
      </c>
      <c r="I19" s="156">
        <v>4.4747216409999995</v>
      </c>
      <c r="J19" s="156">
        <v>5.9106348995000015</v>
      </c>
      <c r="K19" s="156">
        <v>1.4609452965000003</v>
      </c>
      <c r="L19" s="156">
        <v>3.4703072864999993</v>
      </c>
      <c r="M19" s="156">
        <v>0.58001109949999985</v>
      </c>
      <c r="N19" s="156">
        <v>0.55221026400000006</v>
      </c>
      <c r="O19" s="156">
        <v>7.0366038399999997</v>
      </c>
      <c r="P19" s="156">
        <v>10.240801030000004</v>
      </c>
      <c r="Q19" s="156">
        <v>11.309924430000001</v>
      </c>
      <c r="R19" s="156">
        <v>20.282747769999997</v>
      </c>
      <c r="S19" s="156">
        <v>5.2072309500000014</v>
      </c>
      <c r="T19" s="156">
        <v>6.9699204999999997</v>
      </c>
      <c r="U19" s="156">
        <v>26.498522449999999</v>
      </c>
      <c r="V19" s="156">
        <v>6.6351306699999997</v>
      </c>
      <c r="W19" s="156">
        <v>3.4517326699999997</v>
      </c>
      <c r="X19" s="156">
        <v>27.260865589999995</v>
      </c>
      <c r="Y19" s="156">
        <v>5.1745877499999997</v>
      </c>
      <c r="Z19" s="279">
        <v>13.567644350000002</v>
      </c>
      <c r="AA19" s="279">
        <v>1.1007626099999999</v>
      </c>
      <c r="AB19" s="279">
        <v>0.58158267000000008</v>
      </c>
      <c r="AC19" s="279">
        <v>0.52960504000000008</v>
      </c>
      <c r="AD19" s="279">
        <v>1.8426875900000002</v>
      </c>
      <c r="AE19" s="279">
        <v>1.01694178</v>
      </c>
      <c r="AF19" s="279">
        <v>10.481156789999998</v>
      </c>
      <c r="AG19" s="279">
        <v>1.1118775300000001</v>
      </c>
      <c r="AH19" s="279">
        <v>0.61160918999999991</v>
      </c>
      <c r="AI19" s="279">
        <v>2.9002645399999998</v>
      </c>
      <c r="AJ19" s="279">
        <v>0.57026515</v>
      </c>
      <c r="AK19" s="279">
        <v>1.4271548700000001</v>
      </c>
      <c r="AL19" s="279">
        <v>8.4829870000000016E-2</v>
      </c>
      <c r="AM19" s="279">
        <v>3.5268803000000002</v>
      </c>
      <c r="AN19" s="279">
        <v>0.88425220999999998</v>
      </c>
      <c r="AO19" s="279">
        <v>0.57069467000000007</v>
      </c>
      <c r="AP19" s="279">
        <v>0.12037487000000001</v>
      </c>
      <c r="AQ19" s="279">
        <v>1.523064E-2</v>
      </c>
      <c r="AR19" s="302"/>
    </row>
    <row r="20" spans="2:44" ht="14.4">
      <c r="B20" s="440" t="s">
        <v>196</v>
      </c>
      <c r="C20" s="156">
        <v>-90.169364237531568</v>
      </c>
      <c r="D20" s="156">
        <v>-133.97865639396355</v>
      </c>
      <c r="E20" s="156">
        <v>-259.12723806377767</v>
      </c>
      <c r="F20" s="156">
        <v>47.961995268030591</v>
      </c>
      <c r="G20" s="156">
        <v>-136.73240821740978</v>
      </c>
      <c r="H20" s="156">
        <v>-248.25877956793897</v>
      </c>
      <c r="I20" s="156">
        <v>108.55972428513155</v>
      </c>
      <c r="J20" s="156">
        <v>-239.25860752709082</v>
      </c>
      <c r="K20" s="156">
        <v>-5.1366789121153715</v>
      </c>
      <c r="L20" s="156">
        <v>10.993181018321138</v>
      </c>
      <c r="M20" s="156">
        <v>81.997845877720692</v>
      </c>
      <c r="N20" s="156">
        <v>-93.776643745900856</v>
      </c>
      <c r="O20" s="156">
        <v>-95.904655645327239</v>
      </c>
      <c r="P20" s="156">
        <v>-57.390884894155761</v>
      </c>
      <c r="Q20" s="156">
        <v>18.918947554487431</v>
      </c>
      <c r="R20" s="156">
        <v>-126.78768224151645</v>
      </c>
      <c r="S20" s="156">
        <v>32.17018511050378</v>
      </c>
      <c r="T20" s="156">
        <v>-205.07890121884111</v>
      </c>
      <c r="U20" s="156">
        <v>469.1603507418763</v>
      </c>
      <c r="V20" s="156">
        <v>97.928632455623415</v>
      </c>
      <c r="W20" s="156">
        <v>97.917817092321911</v>
      </c>
      <c r="X20" s="156">
        <v>-18.163260989995933</v>
      </c>
      <c r="Y20" s="156">
        <v>80.169907440246789</v>
      </c>
      <c r="Z20" s="279">
        <v>343.79572531382223</v>
      </c>
      <c r="AA20" s="279">
        <v>21.261068481824395</v>
      </c>
      <c r="AB20" s="279">
        <v>9.3299820651692471</v>
      </c>
      <c r="AC20" s="279">
        <v>17.505237259156274</v>
      </c>
      <c r="AD20" s="279">
        <v>40.834974139505448</v>
      </c>
      <c r="AE20" s="279">
        <v>26.677627554525998</v>
      </c>
      <c r="AF20" s="279">
        <v>125.56988785942872</v>
      </c>
      <c r="AG20" s="279">
        <v>183.96694371415151</v>
      </c>
      <c r="AH20" s="279">
        <v>221.78630645904684</v>
      </c>
      <c r="AI20" s="279">
        <v>80.202295207765474</v>
      </c>
      <c r="AJ20" s="279">
        <v>183.3156836650619</v>
      </c>
      <c r="AK20" s="279">
        <v>36.218763182646398</v>
      </c>
      <c r="AL20" s="279">
        <v>820.33655247528941</v>
      </c>
      <c r="AM20" s="279">
        <v>147.78196434246411</v>
      </c>
      <c r="AN20" s="279">
        <v>-638.01728466890563</v>
      </c>
      <c r="AO20" s="279">
        <v>2775.6393946480384</v>
      </c>
      <c r="AP20" s="279">
        <v>-1460.09036683451</v>
      </c>
      <c r="AQ20" s="279">
        <v>396.40533833147549</v>
      </c>
      <c r="AR20" s="302"/>
    </row>
    <row r="21" spans="2:44">
      <c r="B21" s="441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350"/>
      <c r="P21" s="350"/>
      <c r="Q21" s="350"/>
      <c r="R21" s="350"/>
      <c r="S21" s="350"/>
      <c r="T21" s="350"/>
      <c r="U21" s="350"/>
      <c r="V21" s="350"/>
      <c r="W21" s="350"/>
      <c r="X21" s="350"/>
      <c r="Y21" s="350"/>
      <c r="Z21" s="350"/>
      <c r="AA21" s="350"/>
      <c r="AB21" s="350"/>
      <c r="AC21" s="350"/>
      <c r="AD21" s="350"/>
      <c r="AE21" s="350"/>
      <c r="AF21" s="350"/>
      <c r="AG21" s="350"/>
      <c r="AH21" s="350"/>
      <c r="AI21" s="350"/>
      <c r="AJ21" s="350"/>
      <c r="AK21" s="350"/>
      <c r="AL21" s="350"/>
      <c r="AM21" s="350"/>
      <c r="AN21" s="350"/>
      <c r="AO21" s="350"/>
      <c r="AP21" s="350"/>
      <c r="AQ21" s="350"/>
      <c r="AR21" s="302"/>
    </row>
    <row r="22" spans="2:44">
      <c r="B22" s="91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02"/>
    </row>
    <row r="23" spans="2:44" ht="15" customHeight="1">
      <c r="B23" s="442" t="s">
        <v>141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352"/>
      <c r="P23" s="352"/>
      <c r="Q23" s="352"/>
      <c r="R23" s="353"/>
      <c r="S23" s="353"/>
      <c r="T23" s="353"/>
      <c r="U23" s="354"/>
      <c r="V23" s="353"/>
      <c r="W23" s="353"/>
      <c r="X23" s="353"/>
      <c r="Y23" s="353"/>
      <c r="Z23" s="353"/>
      <c r="AA23" s="353"/>
      <c r="AB23" s="353"/>
      <c r="AC23" s="353"/>
      <c r="AD23" s="353"/>
      <c r="AE23" s="353"/>
      <c r="AF23" s="353"/>
      <c r="AG23" s="353"/>
      <c r="AH23" s="353"/>
      <c r="AI23" s="353"/>
      <c r="AJ23" s="353"/>
      <c r="AK23" s="353"/>
      <c r="AL23" s="353"/>
      <c r="AM23" s="353"/>
      <c r="AN23" s="353"/>
      <c r="AO23" s="353"/>
      <c r="AP23" s="353"/>
      <c r="AQ23" s="353"/>
    </row>
    <row r="24" spans="2:44" ht="15" customHeight="1">
      <c r="B24" s="442" t="s">
        <v>197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55"/>
      <c r="P24" s="355"/>
      <c r="Q24" s="355"/>
      <c r="R24" s="355"/>
      <c r="S24" s="355"/>
      <c r="T24" s="355"/>
      <c r="U24" s="355"/>
      <c r="V24" s="355"/>
      <c r="W24" s="355"/>
      <c r="X24" s="355" t="s">
        <v>68</v>
      </c>
      <c r="Y24" s="355"/>
      <c r="Z24" s="355"/>
      <c r="AA24" s="355"/>
      <c r="AB24" s="355"/>
      <c r="AC24" s="355"/>
      <c r="AD24" s="355"/>
      <c r="AE24" s="355"/>
      <c r="AF24" s="355"/>
      <c r="AG24" s="355"/>
      <c r="AH24" s="355"/>
      <c r="AI24" s="355"/>
      <c r="AJ24" s="355"/>
      <c r="AK24" s="355"/>
      <c r="AL24" s="355"/>
      <c r="AM24" s="355"/>
      <c r="AN24" s="355"/>
      <c r="AO24" s="355"/>
      <c r="AP24" s="355"/>
      <c r="AQ24" s="355"/>
    </row>
    <row r="25" spans="2:44" ht="10.5" customHeight="1">
      <c r="B25" s="442" t="s">
        <v>142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21"/>
      <c r="P25" s="22"/>
      <c r="Q25" s="353"/>
      <c r="R25" s="353"/>
      <c r="S25" s="353"/>
      <c r="T25" s="353"/>
      <c r="U25" s="353"/>
      <c r="V25" s="353"/>
      <c r="W25" s="353"/>
      <c r="X25" s="353"/>
      <c r="Y25" s="353"/>
      <c r="Z25" s="353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</row>
    <row r="26" spans="2:44">
      <c r="B26" s="443" t="s">
        <v>198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21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</row>
    <row r="27" spans="2:44">
      <c r="B27" s="2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4"/>
      <c r="P27" s="298"/>
      <c r="Q27" s="301"/>
      <c r="R27" s="298"/>
      <c r="S27" s="298"/>
      <c r="T27" s="298"/>
      <c r="U27" s="298"/>
      <c r="V27" s="298"/>
      <c r="W27" s="298"/>
      <c r="X27" s="298"/>
      <c r="Y27" s="298"/>
      <c r="Z27" s="298"/>
      <c r="AB27" s="298"/>
      <c r="AC27" s="298"/>
      <c r="AD27" s="298"/>
      <c r="AE27" s="298"/>
      <c r="AF27" s="298"/>
      <c r="AG27" s="298"/>
      <c r="AH27" s="298"/>
      <c r="AI27" s="298"/>
      <c r="AJ27" s="298"/>
      <c r="AK27" s="298"/>
    </row>
    <row r="28" spans="2:4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</row>
    <row r="29" spans="2:4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  <c r="AQ29" s="221"/>
    </row>
    <row r="30" spans="2:44">
      <c r="B30" s="3"/>
      <c r="C30" s="356"/>
      <c r="D30" s="356"/>
      <c r="E30" s="356"/>
      <c r="F30" s="356"/>
      <c r="G30" s="356"/>
      <c r="H30" s="356"/>
      <c r="I30" s="356"/>
      <c r="J30" s="356"/>
      <c r="K30" s="356"/>
      <c r="L30" s="356"/>
      <c r="M30" s="356"/>
      <c r="N30" s="356"/>
      <c r="O30" s="356"/>
      <c r="P30" s="356"/>
      <c r="Q30" s="356"/>
      <c r="R30" s="356"/>
      <c r="S30" s="356"/>
      <c r="T30" s="356"/>
      <c r="U30" s="356"/>
      <c r="V30" s="356"/>
      <c r="W30" s="356"/>
      <c r="X30" s="356"/>
      <c r="Y30" s="356"/>
      <c r="Z30" s="356"/>
      <c r="AA30" s="356"/>
      <c r="AB30" s="356"/>
      <c r="AC30" s="356"/>
      <c r="AD30" s="356"/>
      <c r="AE30" s="356"/>
      <c r="AF30" s="356"/>
      <c r="AG30" s="356"/>
      <c r="AH30" s="356"/>
      <c r="AI30" s="356"/>
      <c r="AJ30" s="356"/>
      <c r="AK30" s="356"/>
      <c r="AL30" s="356"/>
      <c r="AM30" s="356"/>
      <c r="AN30" s="356"/>
      <c r="AO30" s="356"/>
      <c r="AP30" s="356"/>
      <c r="AQ30" s="356"/>
    </row>
    <row r="31" spans="2:44" s="298" customFormat="1">
      <c r="B31" s="25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56"/>
      <c r="AB31" s="356"/>
      <c r="AC31" s="356"/>
      <c r="AD31" s="356"/>
      <c r="AE31" s="356"/>
      <c r="AF31" s="356"/>
      <c r="AG31" s="356"/>
      <c r="AH31" s="356"/>
      <c r="AI31" s="356"/>
      <c r="AJ31" s="356"/>
      <c r="AK31" s="356"/>
      <c r="AL31" s="356"/>
      <c r="AM31" s="356"/>
      <c r="AN31" s="356"/>
      <c r="AO31" s="356"/>
      <c r="AP31" s="356"/>
      <c r="AQ31" s="356"/>
    </row>
    <row r="32" spans="2:44" s="298" customFormat="1">
      <c r="B32" s="34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</row>
    <row r="33" spans="2:37" s="298" customFormat="1"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357"/>
      <c r="P33" s="357"/>
      <c r="Q33" s="357"/>
      <c r="R33" s="357"/>
      <c r="S33" s="357"/>
      <c r="T33" s="357"/>
      <c r="U33" s="357"/>
      <c r="V33" s="357"/>
      <c r="W33" s="357"/>
      <c r="X33" s="357"/>
      <c r="Y33" s="357"/>
      <c r="Z33" s="357"/>
      <c r="AA33" s="27"/>
      <c r="AB33" s="27"/>
      <c r="AC33" s="27"/>
      <c r="AD33" s="27"/>
    </row>
    <row r="34" spans="2:37" s="298" customFormat="1"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27"/>
      <c r="AB34" s="27"/>
      <c r="AC34" s="27"/>
      <c r="AD34" s="27"/>
    </row>
    <row r="35" spans="2:37">
      <c r="B35" s="338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52"/>
      <c r="P35" s="52"/>
      <c r="Q35" s="52"/>
      <c r="R35" s="52"/>
      <c r="S35" s="52"/>
      <c r="T35" s="213"/>
      <c r="U35" s="213"/>
      <c r="V35" s="213"/>
      <c r="W35" s="213"/>
      <c r="X35" s="213"/>
      <c r="Y35" s="213"/>
      <c r="Z35" s="213"/>
      <c r="AA35" s="27"/>
      <c r="AB35" s="27"/>
      <c r="AC35" s="27"/>
      <c r="AD35" s="27"/>
      <c r="AE35" s="298"/>
      <c r="AF35" s="298"/>
      <c r="AG35" s="298"/>
      <c r="AH35" s="298"/>
      <c r="AI35" s="298"/>
      <c r="AJ35" s="298"/>
      <c r="AK35" s="298"/>
    </row>
    <row r="36" spans="2:37">
      <c r="B36" s="444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356"/>
      <c r="P36" s="356"/>
      <c r="Q36" s="356"/>
      <c r="R36" s="356"/>
      <c r="S36" s="356"/>
      <c r="T36" s="356"/>
      <c r="U36" s="356"/>
      <c r="V36" s="356"/>
      <c r="W36" s="356"/>
      <c r="X36" s="356"/>
      <c r="Y36" s="356"/>
      <c r="Z36" s="356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</row>
    <row r="37" spans="2:37">
      <c r="B37" s="338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356"/>
      <c r="P37" s="356"/>
      <c r="Q37" s="356"/>
      <c r="R37" s="356"/>
      <c r="S37" s="356"/>
      <c r="T37" s="356"/>
      <c r="U37" s="356"/>
      <c r="V37" s="356"/>
      <c r="W37" s="356"/>
      <c r="X37" s="356"/>
      <c r="Y37" s="356"/>
      <c r="Z37" s="356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</row>
    <row r="38" spans="2:37" s="298" customFormat="1">
      <c r="B38" s="34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356"/>
      <c r="P38" s="356"/>
      <c r="Q38" s="356"/>
      <c r="R38" s="356"/>
      <c r="S38" s="356"/>
      <c r="T38" s="356"/>
      <c r="U38" s="356"/>
      <c r="V38" s="356"/>
      <c r="W38" s="356"/>
      <c r="X38" s="356"/>
      <c r="Y38" s="356"/>
      <c r="Z38" s="356"/>
    </row>
    <row r="39" spans="2:37" s="298" customFormat="1">
      <c r="B39" s="34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356"/>
      <c r="P39" s="356"/>
      <c r="Q39" s="356"/>
      <c r="R39" s="356"/>
      <c r="S39" s="356"/>
      <c r="T39" s="356"/>
      <c r="U39" s="356"/>
      <c r="V39" s="356"/>
      <c r="W39" s="356"/>
      <c r="X39" s="356"/>
      <c r="Y39" s="356"/>
      <c r="Z39" s="356"/>
    </row>
    <row r="40" spans="2:37" s="298" customFormat="1">
      <c r="B40" s="34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356"/>
      <c r="P40" s="356"/>
      <c r="Q40" s="356"/>
      <c r="R40" s="356"/>
      <c r="S40" s="356"/>
      <c r="T40" s="356"/>
      <c r="U40" s="356"/>
      <c r="V40" s="356"/>
      <c r="W40" s="356"/>
      <c r="X40" s="356"/>
      <c r="Y40" s="356"/>
      <c r="Z40" s="356"/>
    </row>
    <row r="41" spans="2:37" s="298" customFormat="1">
      <c r="B41" s="34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356"/>
      <c r="P41" s="356"/>
      <c r="Q41" s="356"/>
      <c r="R41" s="356"/>
      <c r="S41" s="356"/>
      <c r="T41" s="356"/>
      <c r="U41" s="356"/>
      <c r="V41" s="356"/>
      <c r="W41" s="356"/>
      <c r="X41" s="356"/>
      <c r="Y41" s="356"/>
      <c r="Z41" s="356"/>
    </row>
    <row r="42" spans="2:37" s="298" customFormat="1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</row>
    <row r="43" spans="2:37" s="298" customFormat="1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56"/>
      <c r="P43" s="356"/>
      <c r="Q43" s="356"/>
      <c r="R43" s="356"/>
      <c r="S43" s="356"/>
      <c r="T43" s="356"/>
      <c r="U43" s="356"/>
      <c r="V43" s="356"/>
      <c r="W43" s="356"/>
      <c r="X43" s="356"/>
      <c r="Y43" s="356"/>
      <c r="Z43" s="356"/>
    </row>
    <row r="44" spans="2:37" s="298" customFormat="1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01">
        <v>1000000</v>
      </c>
      <c r="P44" s="301">
        <v>1000000</v>
      </c>
      <c r="Q44" s="301">
        <v>1000000</v>
      </c>
      <c r="R44" s="301"/>
      <c r="S44" s="301"/>
      <c r="T44" s="301"/>
      <c r="U44" s="301"/>
      <c r="V44" s="301"/>
      <c r="W44" s="301"/>
      <c r="X44" s="301"/>
      <c r="Y44" s="301"/>
      <c r="Z44" s="301"/>
    </row>
    <row r="45" spans="2:37" s="298" customFormat="1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</row>
    <row r="46" spans="2:37" s="298" customFormat="1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0"/>
      <c r="P46" s="340"/>
      <c r="Q46" s="340"/>
      <c r="R46" s="340"/>
      <c r="S46" s="340"/>
      <c r="T46" s="340"/>
      <c r="U46" s="340"/>
      <c r="V46" s="340"/>
      <c r="W46" s="340"/>
      <c r="X46" s="340"/>
      <c r="Y46" s="340"/>
      <c r="Z46" s="340"/>
    </row>
    <row r="47" spans="2:37" s="298" customForma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98" t="b">
        <f>O48=O10</f>
        <v>0</v>
      </c>
      <c r="P47" s="298" t="b">
        <f t="shared" ref="P47:Q47" si="0">P48=P10</f>
        <v>0</v>
      </c>
      <c r="Q47" s="298" t="b">
        <f t="shared" si="0"/>
        <v>0</v>
      </c>
    </row>
    <row r="48" spans="2:37" s="298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01">
        <f>O49+O51</f>
        <v>0</v>
      </c>
      <c r="P48" s="301">
        <f t="shared" ref="P48:Q48" si="1">P49+P51</f>
        <v>0</v>
      </c>
      <c r="Q48" s="301">
        <f t="shared" si="1"/>
        <v>0</v>
      </c>
    </row>
    <row r="49" spans="2:17" s="298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98">
        <f>'[12]2022 - 2023'!AB6/O44</f>
        <v>0</v>
      </c>
      <c r="P49" s="298">
        <f>'[12]2022 - 2023'!AC6/P44</f>
        <v>0</v>
      </c>
      <c r="Q49" s="298">
        <f>'[12]2022 - 2023'!AD6/Q44</f>
        <v>0</v>
      </c>
    </row>
    <row r="50" spans="2:17" s="298" customFormat="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01">
        <f>'[12]2022 - 2023'!AB13/O44</f>
        <v>5.3</v>
      </c>
      <c r="P50" s="301">
        <f>'[12]2022 - 2023'!AC13/P44</f>
        <v>5.4080000000000004</v>
      </c>
      <c r="Q50" s="301">
        <f>'[12]2022 - 2023'!AD13/Q44</f>
        <v>5.6361785400000004</v>
      </c>
    </row>
    <row r="51" spans="2:17" s="298" customFormat="1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01">
        <f>[12]Schattingen!AB17/O44</f>
        <v>0</v>
      </c>
      <c r="P51" s="301">
        <f>[12]Schattingen!AC17/P44</f>
        <v>0</v>
      </c>
      <c r="Q51" s="301">
        <f>[12]Schattingen!AD17/Q44</f>
        <v>0</v>
      </c>
    </row>
    <row r="52" spans="2:17" s="298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7" s="298" customForma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59">
        <f>O54-O12</f>
        <v>-155.46551170886841</v>
      </c>
      <c r="P53" s="359">
        <f t="shared" ref="P53:Q53" si="2">P54-P12</f>
        <v>-105.33865775886834</v>
      </c>
      <c r="Q53" s="359">
        <f t="shared" si="2"/>
        <v>140.33847034113154</v>
      </c>
    </row>
    <row r="54" spans="2:17" s="298" customFormat="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60">
        <f>O55+O57</f>
        <v>92.112165460000014</v>
      </c>
      <c r="P54" s="360">
        <f t="shared" ref="P54:Q54" si="3">P55+P57</f>
        <v>120.35871982999994</v>
      </c>
      <c r="Q54" s="360">
        <f t="shared" si="3"/>
        <v>342.96893914999981</v>
      </c>
    </row>
    <row r="55" spans="2:17" s="298" customForma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98">
        <f>'[12]2022 - 2023'!AB7/O44</f>
        <v>92.112165460000014</v>
      </c>
      <c r="P55" s="298">
        <f>'[12]2022 - 2023'!AC7/P44</f>
        <v>120.35871982999994</v>
      </c>
      <c r="Q55" s="298">
        <f>'[12]2022 - 2023'!AD7/Q44</f>
        <v>342.96893914999981</v>
      </c>
    </row>
    <row r="56" spans="2:17" s="298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01">
        <f>O50</f>
        <v>5.3</v>
      </c>
      <c r="P56" s="301">
        <f t="shared" ref="P56:Q56" si="4">P50</f>
        <v>5.4080000000000004</v>
      </c>
      <c r="Q56" s="301">
        <f t="shared" si="4"/>
        <v>5.6361785400000004</v>
      </c>
    </row>
    <row r="57" spans="2:17" s="298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98">
        <f>[12]Schattingen!AB16/O44</f>
        <v>0</v>
      </c>
      <c r="P57" s="298">
        <f>[12]Schattingen!AC16/P44</f>
        <v>0</v>
      </c>
      <c r="Q57" s="298">
        <f>[12]Schattingen!AD16/Q44</f>
        <v>0</v>
      </c>
    </row>
    <row r="58" spans="2:17" s="298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7" s="298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98" t="b">
        <f>O60=O14</f>
        <v>0</v>
      </c>
      <c r="P59" s="298" t="b">
        <f t="shared" ref="P59:Q59" si="5">P60=P14</f>
        <v>0</v>
      </c>
      <c r="Q59" s="298" t="b">
        <f t="shared" si="5"/>
        <v>0</v>
      </c>
    </row>
    <row r="60" spans="2:17" s="298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98">
        <f>'[12]2022 - 2023'!AB8/O44</f>
        <v>504.43450927000009</v>
      </c>
      <c r="P60" s="298">
        <f>'[12]2022 - 2023'!AC8/P44</f>
        <v>361.95367286999993</v>
      </c>
      <c r="Q60" s="298">
        <f>'[12]2022 - 2023'!AD8/Q44</f>
        <v>297.44486383999998</v>
      </c>
    </row>
    <row r="61" spans="2:17" s="298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7" s="298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98" t="b">
        <f>O63=O16</f>
        <v>0</v>
      </c>
      <c r="P62" s="298" t="b">
        <f t="shared" ref="P62:Q62" si="6">P63=P16</f>
        <v>0</v>
      </c>
      <c r="Q62" s="298" t="b">
        <f t="shared" si="6"/>
        <v>0</v>
      </c>
    </row>
    <row r="63" spans="2:17" s="298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98">
        <f>'[12]2022 - 2023'!AB9/O44</f>
        <v>0</v>
      </c>
      <c r="P63" s="298">
        <f>'[12]2022 - 2023'!AC9/P44</f>
        <v>4.0720110650749666</v>
      </c>
      <c r="Q63" s="298">
        <f>'[12]2022 - 2023'!AD9/Q44</f>
        <v>3.8847308892979222</v>
      </c>
    </row>
    <row r="64" spans="2:17" s="298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7" s="298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98" t="b">
        <f>O66=O17</f>
        <v>0</v>
      </c>
      <c r="P65" s="298" t="b">
        <f t="shared" ref="P65:Q65" si="7">P66=P17</f>
        <v>0</v>
      </c>
      <c r="Q65" s="298" t="b">
        <f t="shared" si="7"/>
        <v>0</v>
      </c>
    </row>
    <row r="66" spans="2:17" s="298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98">
        <f>'[12]2022 - 2023'!AB12/O44</f>
        <v>0.17534303999999998</v>
      </c>
      <c r="P66" s="298">
        <f>'[12]2022 - 2023'!AC12/P44</f>
        <v>0.12414436999999999</v>
      </c>
      <c r="Q66" s="298">
        <f>'[12]2022 - 2023'!AD12/Q44</f>
        <v>0.45326643000000005</v>
      </c>
    </row>
    <row r="67" spans="2:17" s="298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7" s="298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98" t="b">
        <f>O69=O18</f>
        <v>0</v>
      </c>
      <c r="P68" s="298" t="b">
        <f t="shared" ref="P68:Q68" si="8">P69=P18</f>
        <v>0</v>
      </c>
      <c r="Q68" s="298" t="b">
        <f t="shared" si="8"/>
        <v>0</v>
      </c>
    </row>
    <row r="69" spans="2:17" s="298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98">
        <f>'[12]2022 - 2023'!AB10/O44</f>
        <v>0.23711713000000001</v>
      </c>
      <c r="P69" s="298">
        <f>'[12]2022 - 2023'!AC10/P44</f>
        <v>0.54985782000000005</v>
      </c>
      <c r="Q69" s="298">
        <f>'[12]2022 - 2023'!AD10/Q44</f>
        <v>0.48428580999999998</v>
      </c>
    </row>
    <row r="70" spans="2:17" s="298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7" s="298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7" s="298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98" t="b">
        <f>O73=O19</f>
        <v>0</v>
      </c>
      <c r="P72" s="298" t="b">
        <f t="shared" ref="P72:Q72" si="9">P73=P19</f>
        <v>0</v>
      </c>
      <c r="Q72" s="298" t="b">
        <f t="shared" si="9"/>
        <v>0</v>
      </c>
    </row>
    <row r="73" spans="2:17" s="298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01">
        <f>[12]Schattingen!AB19/O44</f>
        <v>0</v>
      </c>
      <c r="P73" s="301">
        <f>[12]Schattingen!AC19/P44</f>
        <v>0</v>
      </c>
      <c r="Q73" s="301">
        <f>[12]Schattingen!AD19/Q44</f>
        <v>0</v>
      </c>
    </row>
    <row r="74" spans="2:17" s="298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7" s="298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7" s="298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7" s="298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7" s="298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7" s="298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7" s="298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298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298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298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298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298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298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298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298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298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298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298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298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298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298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298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298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298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298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298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298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298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298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298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298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298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298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298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298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298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298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298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298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298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298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298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298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298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298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298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298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298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298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298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298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298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298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298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298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298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298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298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298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298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298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298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298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298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298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298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298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298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298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298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298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298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298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298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298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298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298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298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298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298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298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298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298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298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298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298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298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298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298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298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298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298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298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298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298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298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298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298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298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298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298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298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298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298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298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298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298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298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298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298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298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298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298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298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298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298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298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298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298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298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298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298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298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298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298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298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298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298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298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298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298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298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298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298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298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298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298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298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298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298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298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298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298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298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298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298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298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298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298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298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298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298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298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298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298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298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298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298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298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298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298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298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298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298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298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298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298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298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298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298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298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298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298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298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298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298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298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298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298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298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298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298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298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298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298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298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298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298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298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298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298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298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298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298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298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298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298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298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298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298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298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298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298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298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298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298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298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298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298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298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298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298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298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298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298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298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298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298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298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298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298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298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298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298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298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298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298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298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298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298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298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298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298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298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298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298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298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298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298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298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298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298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298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298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298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298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298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298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298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298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298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298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298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298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298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298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298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298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298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298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298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298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298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298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298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298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298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298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298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298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298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298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298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298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298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298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298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298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298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298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298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298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298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298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298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298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298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298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298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298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298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298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298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298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298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298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298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298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298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298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298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298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298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298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298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298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298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298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298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298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298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298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298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298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298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298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298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298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298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298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298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298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298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298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298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298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298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298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298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298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298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298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298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298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298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298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298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298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298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298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298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298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298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298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298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298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298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298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298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298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298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298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298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298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298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298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298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298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298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298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298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298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298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298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298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298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298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298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298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298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298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298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298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298" customFormat="1">
      <c r="B447" s="330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298" customFormat="1">
      <c r="B448" s="330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298" customFormat="1">
      <c r="B449" s="330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298" customFormat="1">
      <c r="B450" s="330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298" customFormat="1">
      <c r="B451" s="330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298" customFormat="1">
      <c r="B452" s="330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298" customFormat="1">
      <c r="B453" s="330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298" customFormat="1">
      <c r="B454" s="330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298" customFormat="1">
      <c r="B455" s="330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298" customFormat="1">
      <c r="B456" s="330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298" customFormat="1">
      <c r="B457" s="330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298" customFormat="1">
      <c r="B458" s="330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298" customFormat="1">
      <c r="B459" s="330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298" customFormat="1">
      <c r="B460" s="330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298" customFormat="1">
      <c r="B461" s="330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298" customFormat="1">
      <c r="B462" s="330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298" customFormat="1">
      <c r="B463" s="330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298" customFormat="1">
      <c r="B464" s="330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298" customFormat="1">
      <c r="B465" s="330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298" customFormat="1">
      <c r="B466" s="330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298" customFormat="1">
      <c r="B467" s="330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298" customFormat="1">
      <c r="B468" s="330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298" customFormat="1">
      <c r="B469" s="330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298" customFormat="1">
      <c r="B470" s="330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298" customFormat="1">
      <c r="B471" s="330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298" customFormat="1">
      <c r="B472" s="330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298" customFormat="1">
      <c r="B473" s="330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298" customFormat="1">
      <c r="B474" s="330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298" customFormat="1">
      <c r="B475" s="330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298" customFormat="1">
      <c r="B476" s="330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298" customFormat="1">
      <c r="B477" s="330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298" customFormat="1">
      <c r="B478" s="330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298" customFormat="1">
      <c r="B479" s="330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298" customFormat="1">
      <c r="B480" s="330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298" customFormat="1">
      <c r="B481" s="330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298" customFormat="1">
      <c r="B482" s="330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298" customFormat="1">
      <c r="B483" s="330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298" customFormat="1">
      <c r="B484" s="330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298" customFormat="1">
      <c r="B485" s="330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298" customFormat="1">
      <c r="B486" s="330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298" customFormat="1">
      <c r="B487" s="330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298" customFormat="1">
      <c r="B488" s="330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298" customFormat="1">
      <c r="B489" s="330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298" customFormat="1">
      <c r="B490" s="330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298" customFormat="1">
      <c r="B491" s="330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298" customFormat="1">
      <c r="B492" s="330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298" customFormat="1">
      <c r="B493" s="330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298" customFormat="1">
      <c r="B494" s="330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298" customFormat="1">
      <c r="B495" s="330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298" customFormat="1">
      <c r="B496" s="330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298" customFormat="1">
      <c r="B497" s="330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298" customFormat="1">
      <c r="B498" s="330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298" customFormat="1">
      <c r="B499" s="330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298" customFormat="1">
      <c r="B500" s="330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298" customFormat="1">
      <c r="B501" s="330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298" customFormat="1">
      <c r="B502" s="330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298" customFormat="1">
      <c r="B503" s="330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298" customFormat="1">
      <c r="B504" s="330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298" customFormat="1">
      <c r="B505" s="330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298" customFormat="1">
      <c r="B506" s="330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298" customFormat="1">
      <c r="B507" s="330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298" customFormat="1">
      <c r="B508" s="330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298" customFormat="1">
      <c r="B509" s="330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298" customFormat="1">
      <c r="B510" s="330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298" customFormat="1">
      <c r="B511" s="330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298" customFormat="1">
      <c r="B512" s="330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298" customFormat="1">
      <c r="B513" s="330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298" customFormat="1">
      <c r="B514" s="330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298" customFormat="1">
      <c r="B515" s="330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298" customFormat="1">
      <c r="B516" s="330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298" customFormat="1">
      <c r="B517" s="330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298" customFormat="1">
      <c r="B518" s="330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298" customFormat="1">
      <c r="B519" s="330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298" customFormat="1">
      <c r="B520" s="330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298" customFormat="1">
      <c r="B521" s="330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298" customFormat="1">
      <c r="B522" s="330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298" customFormat="1">
      <c r="B523" s="330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298" customFormat="1">
      <c r="B524" s="330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298" customFormat="1">
      <c r="B525" s="330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298" customFormat="1">
      <c r="B526" s="330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298" customFormat="1">
      <c r="B527" s="330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298" customFormat="1">
      <c r="B528" s="330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298" customFormat="1">
      <c r="B529" s="330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298" customFormat="1">
      <c r="B530" s="330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298" customFormat="1">
      <c r="B531" s="330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298" customFormat="1">
      <c r="B532" s="330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298" customFormat="1">
      <c r="B533" s="330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298" customFormat="1">
      <c r="B534" s="330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298" customFormat="1">
      <c r="B535" s="330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298" customFormat="1">
      <c r="B536" s="330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298" customFormat="1">
      <c r="B537" s="330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298" customFormat="1">
      <c r="B538" s="330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298" customFormat="1">
      <c r="B539" s="330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298" customFormat="1">
      <c r="B540" s="330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298" customFormat="1">
      <c r="B541" s="330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298" customFormat="1">
      <c r="B542" s="330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298" customFormat="1">
      <c r="B543" s="330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298" customFormat="1">
      <c r="B544" s="330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298" customFormat="1">
      <c r="B545" s="330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298" customFormat="1">
      <c r="B546" s="330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298" customFormat="1">
      <c r="B547" s="330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298" customFormat="1">
      <c r="B548" s="330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298" customFormat="1">
      <c r="B549" s="330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298" customFormat="1">
      <c r="B550" s="330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298" customFormat="1">
      <c r="B551" s="330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298" customFormat="1">
      <c r="B552" s="330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298" customFormat="1">
      <c r="B553" s="330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298" customFormat="1">
      <c r="B554" s="330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298" customFormat="1">
      <c r="B555" s="330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298" customFormat="1">
      <c r="B556" s="330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298" customFormat="1">
      <c r="B557" s="330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298" customFormat="1">
      <c r="B558" s="330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298" customFormat="1">
      <c r="B559" s="330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298" customFormat="1">
      <c r="B560" s="330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298" customFormat="1">
      <c r="B561" s="330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298" customFormat="1">
      <c r="B562" s="330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298" customFormat="1">
      <c r="B563" s="330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298" customFormat="1">
      <c r="B564" s="330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298" customFormat="1">
      <c r="B565" s="330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298" customFormat="1">
      <c r="B566" s="330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298" customFormat="1">
      <c r="B567" s="330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298" customFormat="1">
      <c r="B568" s="330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298" customFormat="1">
      <c r="B569" s="330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298" customFormat="1">
      <c r="B570" s="330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298" customFormat="1">
      <c r="B571" s="330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298" customFormat="1">
      <c r="B572" s="330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298" customFormat="1">
      <c r="B573" s="330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298" customFormat="1">
      <c r="B574" s="330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298" customFormat="1">
      <c r="B575" s="330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298" customFormat="1">
      <c r="B576" s="330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298" customFormat="1">
      <c r="B577" s="330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298" customFormat="1">
      <c r="B578" s="330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298" customFormat="1">
      <c r="B579" s="330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298" customFormat="1">
      <c r="B580" s="330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298" customFormat="1">
      <c r="B581" s="330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298" customFormat="1">
      <c r="B582" s="330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298" customFormat="1">
      <c r="B583" s="330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298" customFormat="1">
      <c r="B584" s="330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298" customFormat="1">
      <c r="B585" s="330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298" customFormat="1">
      <c r="B586" s="330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298" customFormat="1">
      <c r="B587" s="330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298" customFormat="1">
      <c r="B588" s="330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298" customFormat="1">
      <c r="B589" s="330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298" customFormat="1">
      <c r="B590" s="330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298" customFormat="1">
      <c r="B591" s="330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298" customFormat="1">
      <c r="B592" s="330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298" customFormat="1">
      <c r="B593" s="330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298" customFormat="1">
      <c r="B594" s="330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298" customFormat="1">
      <c r="B595" s="330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298" customFormat="1">
      <c r="B596" s="330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298" customFormat="1">
      <c r="B597" s="330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298" customFormat="1">
      <c r="B598" s="330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298" customFormat="1">
      <c r="B599" s="330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298" customFormat="1">
      <c r="B600" s="330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298" customFormat="1">
      <c r="B601" s="330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298" customFormat="1">
      <c r="B602" s="330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298" customFormat="1">
      <c r="B603" s="330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298" customFormat="1">
      <c r="B604" s="330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298" customFormat="1">
      <c r="B605" s="330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298" customFormat="1">
      <c r="B606" s="330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298" customFormat="1">
      <c r="B607" s="330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298" customFormat="1">
      <c r="B608" s="330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298" customFormat="1">
      <c r="B609" s="330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298" customFormat="1">
      <c r="B610" s="330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298" customFormat="1">
      <c r="B611" s="330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298" customFormat="1">
      <c r="B612" s="330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298" customFormat="1">
      <c r="B613" s="330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298" customFormat="1">
      <c r="B614" s="330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298" customFormat="1">
      <c r="B615" s="330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298" customFormat="1">
      <c r="B616" s="330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298" customFormat="1">
      <c r="B617" s="330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298" customFormat="1">
      <c r="B618" s="330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298" customFormat="1">
      <c r="B619" s="330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298" customFormat="1">
      <c r="B620" s="330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298" customFormat="1">
      <c r="B621" s="330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298" customFormat="1">
      <c r="B622" s="330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298" customFormat="1">
      <c r="B623" s="330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298" customFormat="1">
      <c r="B624" s="330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298" customFormat="1">
      <c r="B625" s="330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298" customFormat="1">
      <c r="B626" s="330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298" customFormat="1">
      <c r="B627" s="330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298" customFormat="1">
      <c r="B628" s="330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298" customFormat="1">
      <c r="B629" s="330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298" customFormat="1">
      <c r="B630" s="330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298" customFormat="1">
      <c r="B631" s="330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298" customFormat="1">
      <c r="B632" s="330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298" customFormat="1">
      <c r="B633" s="330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298" customFormat="1">
      <c r="B634" s="330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298" customFormat="1">
      <c r="B635" s="330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298" customFormat="1">
      <c r="B636" s="330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298" customFormat="1">
      <c r="B637" s="330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298" customFormat="1">
      <c r="B638" s="330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298" customFormat="1">
      <c r="B639" s="330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298" customFormat="1">
      <c r="B640" s="330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298" customFormat="1">
      <c r="B641" s="330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298" customFormat="1">
      <c r="B642" s="330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298" customFormat="1">
      <c r="B643" s="330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298" customFormat="1">
      <c r="B644" s="330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298" customFormat="1">
      <c r="B645" s="330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298" customFormat="1">
      <c r="B646" s="330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298" customFormat="1">
      <c r="B647" s="330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298" customFormat="1">
      <c r="B648" s="330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298" customFormat="1">
      <c r="B649" s="330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298" customFormat="1">
      <c r="B650" s="330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298" customFormat="1">
      <c r="B651" s="330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298" customFormat="1">
      <c r="B652" s="330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298" customFormat="1">
      <c r="B653" s="330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298" customFormat="1">
      <c r="B654" s="330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298" customFormat="1">
      <c r="B655" s="330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298" customFormat="1">
      <c r="B656" s="330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298" customFormat="1">
      <c r="B657" s="330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298" customFormat="1">
      <c r="B658" s="330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298" customFormat="1">
      <c r="B659" s="330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298" customFormat="1">
      <c r="B660" s="330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298" customFormat="1">
      <c r="B661" s="330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298" customFormat="1">
      <c r="B662" s="330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298" customFormat="1">
      <c r="B663" s="330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298" customFormat="1">
      <c r="B664" s="330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298" customFormat="1">
      <c r="B665" s="330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298" customFormat="1">
      <c r="B666" s="330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298" customFormat="1">
      <c r="B667" s="330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298" customFormat="1">
      <c r="B668" s="330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298" customFormat="1">
      <c r="B669" s="330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298" customFormat="1">
      <c r="B670" s="330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298" customFormat="1">
      <c r="B671" s="330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298" customFormat="1">
      <c r="B672" s="330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298" customFormat="1">
      <c r="B673" s="330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298" customFormat="1">
      <c r="B674" s="330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298" customFormat="1">
      <c r="B675" s="330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298" customFormat="1">
      <c r="B676" s="330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298" customFormat="1">
      <c r="B677" s="330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298" customFormat="1">
      <c r="B678" s="330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298" customFormat="1">
      <c r="B679" s="330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298" customFormat="1">
      <c r="B680" s="330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298" customFormat="1">
      <c r="B681" s="330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298" customFormat="1">
      <c r="B682" s="330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298" customFormat="1">
      <c r="B683" s="330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298" customFormat="1">
      <c r="B684" s="330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298" customFormat="1">
      <c r="B685" s="330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298" customFormat="1">
      <c r="B686" s="330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298" customFormat="1">
      <c r="B687" s="330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298" customFormat="1">
      <c r="B688" s="330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298" customFormat="1">
      <c r="B689" s="330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298" customFormat="1">
      <c r="B690" s="330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298" customFormat="1">
      <c r="B691" s="330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298" customFormat="1">
      <c r="B692" s="330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298" customFormat="1">
      <c r="B693" s="330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298" customFormat="1">
      <c r="B694" s="330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298" customFormat="1">
      <c r="B695" s="330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298" customFormat="1">
      <c r="B696" s="330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298" customFormat="1">
      <c r="B697" s="330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298" customFormat="1">
      <c r="B698" s="330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298" customFormat="1">
      <c r="B699" s="330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298" customFormat="1">
      <c r="B700" s="330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298" customFormat="1">
      <c r="B701" s="330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298" customFormat="1">
      <c r="B702" s="330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298" customFormat="1">
      <c r="B703" s="330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298" customFormat="1">
      <c r="B704" s="330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298" customFormat="1">
      <c r="B705" s="330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298" customFormat="1">
      <c r="B706" s="330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298" customFormat="1">
      <c r="B707" s="330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298" customFormat="1">
      <c r="B708" s="330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298" customFormat="1">
      <c r="B709" s="330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298" customFormat="1">
      <c r="B710" s="330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298" customFormat="1">
      <c r="B711" s="330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298" customFormat="1">
      <c r="B712" s="330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298" customFormat="1">
      <c r="B713" s="330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298" customFormat="1">
      <c r="B714" s="330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298" customFormat="1">
      <c r="B715" s="330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298" customFormat="1">
      <c r="B716" s="330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298" customFormat="1">
      <c r="B717" s="330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298" customFormat="1">
      <c r="B718" s="330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298" customFormat="1">
      <c r="B719" s="330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298" customFormat="1">
      <c r="B720" s="330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298" customFormat="1">
      <c r="B721" s="330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298" customFormat="1">
      <c r="B722" s="330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298" customFormat="1">
      <c r="B723" s="330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298" customFormat="1">
      <c r="B724" s="330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298" customFormat="1">
      <c r="B725" s="330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298" customFormat="1">
      <c r="B726" s="330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298" customFormat="1">
      <c r="B727" s="330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298" customFormat="1">
      <c r="B728" s="330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298" customFormat="1">
      <c r="B729" s="330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298" customFormat="1">
      <c r="B730" s="330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298" customFormat="1">
      <c r="B731" s="330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298" customFormat="1">
      <c r="B732" s="330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298" customFormat="1">
      <c r="B733" s="330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298" customFormat="1">
      <c r="B734" s="330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298" customFormat="1">
      <c r="B735" s="330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298" customFormat="1">
      <c r="B736" s="330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298" customFormat="1">
      <c r="B737" s="330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298" customFormat="1">
      <c r="B738" s="330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298" customFormat="1">
      <c r="B739" s="330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298" customFormat="1">
      <c r="B740" s="330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298" customFormat="1">
      <c r="B741" s="330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298" customFormat="1">
      <c r="B742" s="330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298" customFormat="1">
      <c r="B743" s="330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298" customFormat="1">
      <c r="B744" s="330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298" customFormat="1">
      <c r="B745" s="330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298" customFormat="1">
      <c r="B746" s="330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298" customFormat="1">
      <c r="B747" s="330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298" customFormat="1">
      <c r="B748" s="330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298" customFormat="1">
      <c r="B749" s="330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298" customFormat="1">
      <c r="B750" s="330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298" customFormat="1">
      <c r="B751" s="330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298" customFormat="1">
      <c r="B752" s="330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298" customFormat="1">
      <c r="B753" s="330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298" customFormat="1">
      <c r="B754" s="330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298" customFormat="1">
      <c r="B755" s="330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298" customFormat="1">
      <c r="B756" s="330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298" customFormat="1">
      <c r="B757" s="330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298" customFormat="1">
      <c r="B758" s="330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298" customFormat="1">
      <c r="B759" s="330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298" customFormat="1">
      <c r="B760" s="330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298" customFormat="1">
      <c r="B761" s="330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298" customFormat="1">
      <c r="B762" s="330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298" customFormat="1">
      <c r="B763" s="330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298" customFormat="1">
      <c r="B764" s="330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298" customFormat="1">
      <c r="B765" s="330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298" customFormat="1">
      <c r="B766" s="330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298" customFormat="1">
      <c r="B767" s="330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298" customFormat="1">
      <c r="B768" s="330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298" customFormat="1">
      <c r="B769" s="330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298" customFormat="1">
      <c r="B770" s="330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298" customFormat="1">
      <c r="B771" s="330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298" customFormat="1">
      <c r="B772" s="330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298" customFormat="1">
      <c r="B773" s="330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298" customFormat="1">
      <c r="B774" s="330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298" customFormat="1">
      <c r="B775" s="330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298" customFormat="1">
      <c r="B776" s="330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298" customFormat="1">
      <c r="B777" s="330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298" customFormat="1">
      <c r="B778" s="330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298" customFormat="1">
      <c r="B779" s="330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298" customFormat="1">
      <c r="B780" s="330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298" customFormat="1">
      <c r="B781" s="330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298" customFormat="1">
      <c r="B782" s="330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298" customFormat="1">
      <c r="B783" s="330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298" customFormat="1">
      <c r="B784" s="330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298" customFormat="1">
      <c r="B785" s="330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298" customFormat="1">
      <c r="B786" s="330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298" customFormat="1">
      <c r="B787" s="330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298" customFormat="1">
      <c r="B788" s="330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298" customFormat="1">
      <c r="B789" s="330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298" customFormat="1">
      <c r="B790" s="330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298" customFormat="1">
      <c r="B791" s="330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298" customFormat="1">
      <c r="B792" s="330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298" customFormat="1">
      <c r="B793" s="330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298" customFormat="1">
      <c r="B794" s="330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298" customFormat="1">
      <c r="B795" s="330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298" customFormat="1">
      <c r="B796" s="330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298" customFormat="1">
      <c r="B797" s="330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298" customFormat="1">
      <c r="B798" s="330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298" customFormat="1">
      <c r="B799" s="330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298" customFormat="1">
      <c r="B800" s="330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298" customFormat="1">
      <c r="B801" s="330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298" customFormat="1">
      <c r="B802" s="330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298" customFormat="1">
      <c r="B803" s="330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298" customFormat="1">
      <c r="B804" s="330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298" customFormat="1">
      <c r="B805" s="330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298" customFormat="1">
      <c r="B806" s="330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298" customFormat="1">
      <c r="B807" s="330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298" customFormat="1">
      <c r="B808" s="330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298" customFormat="1">
      <c r="B809" s="330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298" customFormat="1">
      <c r="B810" s="330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298" customFormat="1">
      <c r="B811" s="330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298" customFormat="1">
      <c r="B812" s="330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298" customFormat="1">
      <c r="B813" s="330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298" customFormat="1">
      <c r="B814" s="330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298" customFormat="1">
      <c r="B815" s="330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298" customFormat="1">
      <c r="B816" s="330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298" customFormat="1">
      <c r="B817" s="330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298" customFormat="1">
      <c r="B818" s="330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298" customFormat="1">
      <c r="B819" s="330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298" customFormat="1">
      <c r="B820" s="330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298" customFormat="1">
      <c r="B821" s="330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298" customFormat="1">
      <c r="B822" s="330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298" customFormat="1">
      <c r="B823" s="330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298" customFormat="1">
      <c r="B824" s="330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298" customFormat="1">
      <c r="B825" s="330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298" customFormat="1">
      <c r="B826" s="330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298" customFormat="1">
      <c r="B827" s="330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298" customFormat="1">
      <c r="B828" s="330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298" customFormat="1">
      <c r="B829" s="330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298" customFormat="1">
      <c r="B830" s="330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298" customFormat="1">
      <c r="B831" s="330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298" customFormat="1">
      <c r="B832" s="330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298" customFormat="1">
      <c r="B833" s="330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298" customFormat="1">
      <c r="B834" s="330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298" customFormat="1">
      <c r="B835" s="330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298" customFormat="1">
      <c r="B836" s="330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298" customFormat="1">
      <c r="B837" s="330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298" customFormat="1">
      <c r="B838" s="330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298" customFormat="1">
      <c r="B839" s="330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298" customFormat="1">
      <c r="B840" s="330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298" customFormat="1">
      <c r="B841" s="330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298" customFormat="1">
      <c r="B842" s="330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298" customFormat="1">
      <c r="B843" s="330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298" customFormat="1">
      <c r="B844" s="330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298" customFormat="1">
      <c r="B845" s="330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298" customFormat="1">
      <c r="B846" s="330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298" customFormat="1">
      <c r="B847" s="330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298" customFormat="1">
      <c r="B848" s="330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298" customFormat="1">
      <c r="B849" s="330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298" customFormat="1">
      <c r="B850" s="330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298" customFormat="1">
      <c r="B851" s="330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298" customFormat="1">
      <c r="B852" s="330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298" customFormat="1">
      <c r="B853" s="330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298" customFormat="1">
      <c r="B854" s="330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298" customFormat="1">
      <c r="B855" s="330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298" customFormat="1">
      <c r="B856" s="330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298" customFormat="1">
      <c r="B857" s="330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298" customFormat="1">
      <c r="B858" s="330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298" customFormat="1">
      <c r="B859" s="330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298" customFormat="1">
      <c r="B860" s="330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298" customFormat="1">
      <c r="B861" s="330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298" customFormat="1">
      <c r="B862" s="330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298" customFormat="1">
      <c r="B863" s="330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298" customFormat="1">
      <c r="B864" s="330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298" customFormat="1">
      <c r="B865" s="330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298" customFormat="1">
      <c r="B866" s="330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298" customFormat="1">
      <c r="B867" s="330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298" customFormat="1">
      <c r="B868" s="330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298" customFormat="1">
      <c r="B869" s="330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298" customFormat="1">
      <c r="B870" s="330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298" customFormat="1">
      <c r="B871" s="330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298" customFormat="1">
      <c r="B872" s="330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298" customFormat="1">
      <c r="B873" s="330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298" customFormat="1">
      <c r="B874" s="330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298" customFormat="1">
      <c r="B875" s="330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298" customFormat="1">
      <c r="B876" s="330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298" customFormat="1">
      <c r="B877" s="330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298" customFormat="1">
      <c r="B878" s="330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298" customFormat="1">
      <c r="B879" s="330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298" customFormat="1">
      <c r="B880" s="330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298" customFormat="1">
      <c r="B881" s="330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298" customFormat="1">
      <c r="B882" s="330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298" customFormat="1">
      <c r="B883" s="330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298" customFormat="1">
      <c r="B884" s="330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298" customFormat="1">
      <c r="B885" s="330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298" customFormat="1">
      <c r="B886" s="330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298" customFormat="1">
      <c r="B887" s="330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298" customFormat="1">
      <c r="B888" s="330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298" customFormat="1">
      <c r="B889" s="330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298" customFormat="1">
      <c r="B890" s="330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298" customFormat="1">
      <c r="B891" s="330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298" customFormat="1">
      <c r="B892" s="330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298" customFormat="1">
      <c r="B893" s="330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298" customFormat="1">
      <c r="B894" s="330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298" customFormat="1">
      <c r="B895" s="330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298" customFormat="1">
      <c r="B896" s="330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298" customFormat="1">
      <c r="B897" s="330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298" customFormat="1">
      <c r="B898" s="330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298" customFormat="1">
      <c r="B899" s="330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298" customFormat="1">
      <c r="B900" s="330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298" customFormat="1">
      <c r="B901" s="330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298" customFormat="1">
      <c r="B902" s="330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298" customFormat="1">
      <c r="B903" s="330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298" customFormat="1">
      <c r="B904" s="330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298" customFormat="1">
      <c r="B905" s="330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298" customFormat="1">
      <c r="B906" s="330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298" customFormat="1">
      <c r="B907" s="330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298" customFormat="1">
      <c r="B908" s="330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298" customFormat="1">
      <c r="B909" s="330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298" customFormat="1">
      <c r="B910" s="330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298" customFormat="1">
      <c r="B911" s="330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298" customFormat="1">
      <c r="B912" s="330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298" customFormat="1">
      <c r="B913" s="330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298" customFormat="1">
      <c r="B914" s="330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298" customFormat="1">
      <c r="B915" s="330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298" customFormat="1">
      <c r="B916" s="330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298" customFormat="1">
      <c r="B917" s="330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298" customFormat="1">
      <c r="B918" s="330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298" customFormat="1">
      <c r="B919" s="330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298" customFormat="1">
      <c r="B920" s="330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298" customFormat="1">
      <c r="B921" s="330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298" customFormat="1">
      <c r="B922" s="330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298" customFormat="1">
      <c r="B923" s="330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298" customFormat="1">
      <c r="B924" s="330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298" customFormat="1">
      <c r="B925" s="330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298" customFormat="1">
      <c r="B926" s="330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298" customFormat="1">
      <c r="B927" s="330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298" customFormat="1">
      <c r="B928" s="330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  <row r="929" spans="2:14" s="298" customFormat="1">
      <c r="B929" s="330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</row>
    <row r="930" spans="2:14" s="298" customFormat="1">
      <c r="B930" s="330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</row>
    <row r="931" spans="2:14" s="298" customFormat="1">
      <c r="B931" s="330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</row>
    <row r="932" spans="2:14" s="298" customFormat="1">
      <c r="B932" s="330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</row>
    <row r="933" spans="2:14" s="298" customFormat="1">
      <c r="B933" s="330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</row>
    <row r="934" spans="2:14" s="298" customFormat="1">
      <c r="B934" s="330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</row>
    <row r="935" spans="2:14" s="298" customFormat="1">
      <c r="B935" s="330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</row>
    <row r="936" spans="2:14" s="298" customFormat="1">
      <c r="B936" s="330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</row>
    <row r="937" spans="2:14" s="298" customFormat="1">
      <c r="B937" s="330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</row>
    <row r="938" spans="2:14" s="298" customFormat="1">
      <c r="B938" s="330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</row>
    <row r="939" spans="2:14" s="298" customFormat="1">
      <c r="B939" s="330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</row>
    <row r="940" spans="2:14" s="298" customFormat="1">
      <c r="B940" s="330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</row>
    <row r="941" spans="2:14" s="298" customFormat="1">
      <c r="B941" s="330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</row>
    <row r="942" spans="2:14" s="298" customFormat="1">
      <c r="B942" s="330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</row>
    <row r="943" spans="2:14" s="298" customFormat="1">
      <c r="B943" s="330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</row>
    <row r="944" spans="2:14" s="298" customFormat="1">
      <c r="B944" s="330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</row>
    <row r="945" spans="2:14" s="298" customFormat="1">
      <c r="B945" s="330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</row>
    <row r="946" spans="2:14" s="298" customFormat="1">
      <c r="B946" s="330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</row>
    <row r="947" spans="2:14" s="298" customFormat="1">
      <c r="B947" s="330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</row>
    <row r="948" spans="2:14" s="298" customFormat="1">
      <c r="B948" s="330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</row>
    <row r="949" spans="2:14" s="298" customFormat="1">
      <c r="B949" s="330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</row>
    <row r="950" spans="2:14" s="298" customFormat="1">
      <c r="B950" s="330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</row>
    <row r="951" spans="2:14" s="298" customFormat="1">
      <c r="B951" s="330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</row>
    <row r="952" spans="2:14" s="298" customFormat="1">
      <c r="B952" s="330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</row>
    <row r="953" spans="2:14" s="298" customFormat="1">
      <c r="B953" s="330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</row>
    <row r="954" spans="2:14" s="298" customFormat="1">
      <c r="B954" s="330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</row>
    <row r="955" spans="2:14" s="298" customFormat="1">
      <c r="B955" s="330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</row>
    <row r="956" spans="2:14" s="298" customFormat="1">
      <c r="B956" s="330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</row>
    <row r="957" spans="2:14" s="298" customFormat="1">
      <c r="B957" s="330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</row>
    <row r="958" spans="2:14" s="298" customFormat="1">
      <c r="B958" s="330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</row>
    <row r="959" spans="2:14" s="298" customFormat="1">
      <c r="B959" s="330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</row>
    <row r="960" spans="2:14" s="298" customFormat="1">
      <c r="B960" s="330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</row>
    <row r="961" spans="2:14" s="298" customFormat="1">
      <c r="B961" s="330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</row>
    <row r="962" spans="2:14" s="298" customFormat="1">
      <c r="B962" s="330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</row>
    <row r="963" spans="2:14" s="298" customFormat="1">
      <c r="B963" s="330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</row>
    <row r="964" spans="2:14" s="298" customFormat="1">
      <c r="B964" s="330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</row>
    <row r="965" spans="2:14" s="298" customFormat="1">
      <c r="B965" s="330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</row>
    <row r="966" spans="2:14" s="298" customFormat="1">
      <c r="B966" s="330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</row>
    <row r="967" spans="2:14" s="298" customFormat="1">
      <c r="B967" s="330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</row>
    <row r="968" spans="2:14" s="298" customFormat="1">
      <c r="B968" s="330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</row>
    <row r="969" spans="2:14" s="298" customFormat="1">
      <c r="B969" s="330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</row>
    <row r="970" spans="2:14" s="298" customFormat="1">
      <c r="B970" s="330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</row>
    <row r="971" spans="2:14" s="298" customFormat="1">
      <c r="B971" s="330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</row>
    <row r="972" spans="2:14" s="298" customFormat="1">
      <c r="B972" s="330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</row>
    <row r="973" spans="2:14" s="298" customFormat="1">
      <c r="B973" s="330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</row>
    <row r="974" spans="2:14" s="298" customFormat="1">
      <c r="B974" s="330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</row>
    <row r="975" spans="2:14" s="298" customFormat="1">
      <c r="B975" s="330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</row>
    <row r="976" spans="2:14" s="298" customFormat="1">
      <c r="B976" s="330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</row>
    <row r="977" spans="2:14" s="298" customFormat="1">
      <c r="B977" s="330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</row>
    <row r="978" spans="2:14" s="298" customFormat="1">
      <c r="B978" s="330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</row>
    <row r="979" spans="2:14" s="298" customFormat="1">
      <c r="B979" s="330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</row>
    <row r="980" spans="2:14" s="298" customFormat="1">
      <c r="B980" s="330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</row>
    <row r="981" spans="2:14" s="298" customFormat="1">
      <c r="B981" s="330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</row>
    <row r="982" spans="2:14" s="298" customFormat="1">
      <c r="B982" s="330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</row>
    <row r="983" spans="2:14" s="298" customFormat="1">
      <c r="B983" s="330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</row>
    <row r="984" spans="2:14" s="298" customFormat="1">
      <c r="B984" s="330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</row>
    <row r="985" spans="2:14" s="298" customFormat="1">
      <c r="B985" s="330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</row>
    <row r="986" spans="2:14" s="298" customFormat="1">
      <c r="B986" s="330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</row>
    <row r="987" spans="2:14" s="298" customFormat="1">
      <c r="B987" s="330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</row>
    <row r="988" spans="2:14" s="298" customFormat="1">
      <c r="B988" s="330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</row>
    <row r="989" spans="2:14" s="298" customFormat="1">
      <c r="B989" s="330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</row>
    <row r="990" spans="2:14" s="298" customFormat="1">
      <c r="B990" s="330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</row>
    <row r="991" spans="2:14" s="298" customFormat="1">
      <c r="B991" s="330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</row>
    <row r="992" spans="2:14" s="298" customFormat="1">
      <c r="B992" s="330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</row>
    <row r="993" spans="2:14" s="298" customFormat="1">
      <c r="B993" s="330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</row>
    <row r="994" spans="2:14" s="298" customFormat="1">
      <c r="B994" s="330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</row>
    <row r="995" spans="2:14" s="298" customFormat="1">
      <c r="B995" s="330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</row>
    <row r="996" spans="2:14" s="298" customFormat="1">
      <c r="B996" s="330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</row>
    <row r="997" spans="2:14" s="298" customFormat="1">
      <c r="B997" s="330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</row>
    <row r="998" spans="2:14" s="298" customFormat="1">
      <c r="B998" s="330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</row>
    <row r="999" spans="2:14" s="298" customFormat="1">
      <c r="B999" s="330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</row>
    <row r="1000" spans="2:14" s="298" customFormat="1">
      <c r="B1000" s="330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</row>
    <row r="1001" spans="2:14" s="298" customFormat="1">
      <c r="B1001" s="330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</row>
    <row r="1002" spans="2:14" s="298" customFormat="1">
      <c r="B1002" s="330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</row>
    <row r="1003" spans="2:14" s="298" customFormat="1">
      <c r="B1003" s="330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</row>
    <row r="1004" spans="2:14" s="298" customFormat="1">
      <c r="B1004" s="330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</row>
    <row r="1005" spans="2:14" s="298" customFormat="1">
      <c r="B1005" s="330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</row>
    <row r="1006" spans="2:14" s="298" customFormat="1">
      <c r="B1006" s="330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</row>
    <row r="1007" spans="2:14" s="298" customFormat="1">
      <c r="B1007" s="330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</row>
    <row r="1008" spans="2:14" s="298" customFormat="1">
      <c r="B1008" s="330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</row>
    <row r="1009" spans="2:14" s="298" customFormat="1">
      <c r="B1009" s="330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</row>
    <row r="1010" spans="2:14" s="298" customFormat="1">
      <c r="B1010" s="330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</row>
    <row r="1011" spans="2:14" s="298" customFormat="1">
      <c r="B1011" s="330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</row>
    <row r="1012" spans="2:14" s="298" customFormat="1">
      <c r="B1012" s="330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</row>
    <row r="1013" spans="2:14" s="298" customFormat="1">
      <c r="B1013" s="330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</row>
    <row r="1014" spans="2:14" s="298" customFormat="1">
      <c r="B1014" s="330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</row>
    <row r="1015" spans="2:14" s="298" customFormat="1">
      <c r="B1015" s="330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</row>
    <row r="1016" spans="2:14" s="298" customFormat="1">
      <c r="B1016" s="330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</row>
    <row r="1017" spans="2:14" s="298" customFormat="1">
      <c r="B1017" s="330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</row>
    <row r="1018" spans="2:14" s="298" customFormat="1">
      <c r="B1018" s="330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</row>
    <row r="1019" spans="2:14" s="298" customFormat="1">
      <c r="B1019" s="330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</row>
    <row r="1020" spans="2:14" s="298" customFormat="1">
      <c r="B1020" s="330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</row>
    <row r="1021" spans="2:14" s="298" customFormat="1">
      <c r="B1021" s="330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</row>
    <row r="1022" spans="2:14" s="298" customFormat="1">
      <c r="B1022" s="330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</row>
    <row r="1023" spans="2:14" s="298" customFormat="1">
      <c r="B1023" s="330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</row>
    <row r="1024" spans="2:14" s="298" customFormat="1">
      <c r="B1024" s="330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</row>
    <row r="1025" spans="2:14" s="298" customFormat="1">
      <c r="B1025" s="330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</row>
    <row r="1026" spans="2:14" s="298" customFormat="1">
      <c r="B1026" s="330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</row>
    <row r="1027" spans="2:14" s="298" customFormat="1">
      <c r="B1027" s="330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</row>
    <row r="1028" spans="2:14" s="298" customFormat="1">
      <c r="B1028" s="330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</row>
    <row r="1029" spans="2:14" s="298" customFormat="1">
      <c r="B1029" s="330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</row>
    <row r="1030" spans="2:14" s="298" customFormat="1">
      <c r="B1030" s="330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</row>
    <row r="1031" spans="2:14" s="298" customFormat="1">
      <c r="B1031" s="330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</row>
    <row r="1032" spans="2:14" s="298" customFormat="1">
      <c r="B1032" s="330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</row>
    <row r="1033" spans="2:14" s="298" customFormat="1">
      <c r="B1033" s="330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</row>
    <row r="1034" spans="2:14" s="298" customFormat="1">
      <c r="B1034" s="330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</row>
    <row r="1035" spans="2:14" s="298" customFormat="1">
      <c r="B1035" s="330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</row>
    <row r="1036" spans="2:14" s="298" customFormat="1">
      <c r="B1036" s="330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</row>
    <row r="1037" spans="2:14" s="298" customFormat="1">
      <c r="B1037" s="330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</row>
    <row r="1038" spans="2:14" s="298" customFormat="1">
      <c r="B1038" s="330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</row>
    <row r="1039" spans="2:14" s="298" customFormat="1">
      <c r="B1039" s="330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</row>
    <row r="1040" spans="2:14" s="298" customFormat="1">
      <c r="B1040" s="330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</row>
    <row r="1041" spans="2:14" s="298" customFormat="1">
      <c r="B1041" s="330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</row>
    <row r="1042" spans="2:14" s="298" customFormat="1">
      <c r="B1042" s="330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</row>
    <row r="1043" spans="2:14" s="298" customFormat="1">
      <c r="B1043" s="330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</row>
    <row r="1044" spans="2:14" s="298" customFormat="1">
      <c r="B1044" s="330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</row>
    <row r="1045" spans="2:14" s="298" customFormat="1">
      <c r="B1045" s="330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</row>
    <row r="1046" spans="2:14" s="298" customFormat="1">
      <c r="B1046" s="330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</row>
    <row r="1047" spans="2:14" s="298" customFormat="1">
      <c r="B1047" s="330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</row>
    <row r="1048" spans="2:14" s="298" customFormat="1">
      <c r="B1048" s="330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</row>
    <row r="1049" spans="2:14" s="298" customFormat="1">
      <c r="B1049" s="330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</row>
    <row r="1050" spans="2:14" s="298" customFormat="1">
      <c r="B1050" s="330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</row>
    <row r="1051" spans="2:14" s="298" customFormat="1">
      <c r="B1051" s="330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</row>
    <row r="1052" spans="2:14" s="298" customFormat="1">
      <c r="B1052" s="330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</row>
    <row r="1053" spans="2:14" s="298" customFormat="1">
      <c r="B1053" s="330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</row>
    <row r="1054" spans="2:14" s="298" customFormat="1">
      <c r="B1054" s="330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</row>
    <row r="1055" spans="2:14" s="298" customFormat="1">
      <c r="B1055" s="330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</row>
    <row r="1056" spans="2:14" s="298" customFormat="1">
      <c r="B1056" s="330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</row>
    <row r="1057" spans="2:14" s="298" customFormat="1">
      <c r="B1057" s="330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</row>
    <row r="1058" spans="2:14" s="298" customFormat="1">
      <c r="B1058" s="330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</row>
    <row r="1059" spans="2:14" s="298" customFormat="1">
      <c r="B1059" s="330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</row>
    <row r="1060" spans="2:14" s="298" customFormat="1">
      <c r="B1060" s="330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</row>
    <row r="1061" spans="2:14" s="298" customFormat="1">
      <c r="B1061" s="330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</row>
    <row r="1062" spans="2:14" s="298" customFormat="1">
      <c r="B1062" s="330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</row>
    <row r="1063" spans="2:14" s="298" customFormat="1">
      <c r="B1063" s="330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</row>
    <row r="1064" spans="2:14" s="298" customFormat="1">
      <c r="B1064" s="330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</row>
    <row r="1065" spans="2:14" s="298" customFormat="1">
      <c r="B1065" s="330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</row>
    <row r="1066" spans="2:14" s="298" customFormat="1">
      <c r="B1066" s="330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</row>
    <row r="1067" spans="2:14" s="298" customFormat="1">
      <c r="B1067" s="330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</row>
    <row r="1068" spans="2:14" s="298" customFormat="1">
      <c r="B1068" s="330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</row>
    <row r="1069" spans="2:14" s="298" customFormat="1">
      <c r="B1069" s="330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</row>
    <row r="1070" spans="2:14" s="298" customFormat="1">
      <c r="B1070" s="330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</row>
    <row r="1071" spans="2:14" s="298" customFormat="1">
      <c r="B1071" s="330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</row>
    <row r="1072" spans="2:14" s="298" customFormat="1">
      <c r="B1072" s="330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</row>
    <row r="1073" spans="2:14" s="298" customFormat="1">
      <c r="B1073" s="330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</row>
    <row r="1074" spans="2:14" s="298" customFormat="1">
      <c r="B1074" s="330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</row>
    <row r="1075" spans="2:14" s="298" customFormat="1">
      <c r="B1075" s="330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</row>
    <row r="1076" spans="2:14" s="298" customFormat="1">
      <c r="B1076" s="330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</row>
    <row r="1077" spans="2:14" s="298" customFormat="1">
      <c r="B1077" s="330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</row>
    <row r="1078" spans="2:14" s="298" customFormat="1">
      <c r="B1078" s="330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</row>
    <row r="1079" spans="2:14" s="298" customFormat="1">
      <c r="B1079" s="330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</row>
    <row r="1080" spans="2:14" s="298" customFormat="1">
      <c r="B1080" s="330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</row>
    <row r="1081" spans="2:14" s="298" customFormat="1">
      <c r="B1081" s="330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</row>
    <row r="1082" spans="2:14" s="298" customFormat="1">
      <c r="B1082" s="330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</row>
    <row r="1083" spans="2:14" s="298" customFormat="1">
      <c r="B1083" s="330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</row>
    <row r="1084" spans="2:14" s="298" customFormat="1">
      <c r="B1084" s="330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</row>
    <row r="1085" spans="2:14" s="298" customFormat="1">
      <c r="B1085" s="330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</row>
    <row r="1086" spans="2:14" s="298" customFormat="1">
      <c r="B1086" s="330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</row>
    <row r="1087" spans="2:14" s="298" customFormat="1">
      <c r="B1087" s="330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</row>
    <row r="1088" spans="2:14" s="298" customFormat="1">
      <c r="B1088" s="330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</row>
    <row r="1089" spans="2:14" s="298" customFormat="1">
      <c r="B1089" s="330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</row>
    <row r="1090" spans="2:14" s="298" customFormat="1">
      <c r="B1090" s="330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</row>
    <row r="1091" spans="2:14" s="298" customFormat="1">
      <c r="B1091" s="330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</row>
    <row r="1092" spans="2:14" s="298" customFormat="1">
      <c r="B1092" s="330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</row>
    <row r="1093" spans="2:14" s="298" customFormat="1">
      <c r="B1093" s="330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</row>
    <row r="1094" spans="2:14" s="298" customFormat="1">
      <c r="B1094" s="330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</row>
    <row r="1095" spans="2:14" s="298" customFormat="1">
      <c r="B1095" s="330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</row>
    <row r="1096" spans="2:14" s="298" customFormat="1">
      <c r="B1096" s="330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</row>
    <row r="1097" spans="2:14" s="298" customFormat="1">
      <c r="B1097" s="330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</row>
    <row r="1098" spans="2:14" s="298" customFormat="1">
      <c r="B1098" s="330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</row>
    <row r="1099" spans="2:14" s="298" customFormat="1">
      <c r="B1099" s="330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</row>
    <row r="1100" spans="2:14" s="298" customFormat="1">
      <c r="B1100" s="330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</row>
    <row r="1101" spans="2:14" s="298" customFormat="1">
      <c r="B1101" s="330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</row>
    <row r="1102" spans="2:14" s="298" customFormat="1">
      <c r="B1102" s="330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</row>
    <row r="1103" spans="2:14" s="298" customFormat="1">
      <c r="B1103" s="330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</row>
    <row r="1104" spans="2:14" s="298" customFormat="1">
      <c r="B1104" s="330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</row>
    <row r="1105" spans="2:14" s="298" customFormat="1">
      <c r="B1105" s="330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</row>
    <row r="1106" spans="2:14" s="298" customFormat="1">
      <c r="B1106" s="330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</row>
    <row r="1107" spans="2:14" s="298" customFormat="1">
      <c r="B1107" s="330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</row>
    <row r="1108" spans="2:14" s="298" customFormat="1">
      <c r="B1108" s="330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</row>
    <row r="1109" spans="2:14" s="298" customFormat="1">
      <c r="B1109" s="330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</row>
    <row r="1110" spans="2:14" s="298" customFormat="1">
      <c r="B1110" s="330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</row>
    <row r="1111" spans="2:14" s="298" customFormat="1">
      <c r="B1111" s="330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</row>
    <row r="1112" spans="2:14" s="298" customFormat="1">
      <c r="B1112" s="330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</row>
    <row r="1113" spans="2:14" s="298" customFormat="1">
      <c r="B1113" s="330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</row>
    <row r="1114" spans="2:14" s="298" customFormat="1">
      <c r="B1114" s="330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</row>
    <row r="1115" spans="2:14" s="298" customFormat="1">
      <c r="B1115" s="330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</row>
    <row r="1116" spans="2:14" s="298" customFormat="1">
      <c r="B1116" s="330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</row>
    <row r="1117" spans="2:14" s="298" customFormat="1">
      <c r="B1117" s="330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</row>
    <row r="1118" spans="2:14" s="298" customFormat="1">
      <c r="B1118" s="330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</row>
    <row r="1119" spans="2:14" s="298" customFormat="1">
      <c r="B1119" s="330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</row>
    <row r="1120" spans="2:14" s="298" customFormat="1">
      <c r="B1120" s="330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</row>
    <row r="1121" spans="2:14" s="298" customFormat="1">
      <c r="B1121" s="330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</row>
    <row r="1122" spans="2:14" s="298" customFormat="1">
      <c r="B1122" s="330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</row>
    <row r="1123" spans="2:14" s="298" customFormat="1">
      <c r="B1123" s="330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</row>
    <row r="1124" spans="2:14" s="298" customFormat="1">
      <c r="B1124" s="330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</row>
    <row r="1125" spans="2:14" s="298" customFormat="1">
      <c r="B1125" s="330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</row>
    <row r="1126" spans="2:14" s="298" customFormat="1">
      <c r="B1126" s="330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</row>
    <row r="1127" spans="2:14" s="298" customFormat="1">
      <c r="B1127" s="330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</row>
    <row r="1128" spans="2:14" s="298" customFormat="1">
      <c r="B1128" s="330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</row>
    <row r="1129" spans="2:14" s="298" customFormat="1">
      <c r="B1129" s="330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</row>
    <row r="1130" spans="2:14" s="298" customFormat="1">
      <c r="B1130" s="330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</row>
    <row r="1131" spans="2:14" s="298" customFormat="1">
      <c r="B1131" s="330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</row>
    <row r="1132" spans="2:14" s="298" customFormat="1">
      <c r="B1132" s="330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</row>
    <row r="1133" spans="2:14" s="298" customFormat="1">
      <c r="B1133" s="330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</row>
    <row r="1134" spans="2:14" s="298" customFormat="1">
      <c r="B1134" s="330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</row>
    <row r="1135" spans="2:14" s="298" customFormat="1">
      <c r="B1135" s="330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</row>
    <row r="1136" spans="2:14" s="298" customFormat="1">
      <c r="B1136" s="330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</row>
    <row r="1137" spans="2:14" s="298" customFormat="1">
      <c r="B1137" s="330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</row>
    <row r="1138" spans="2:14" s="298" customFormat="1">
      <c r="B1138" s="330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</row>
    <row r="1139" spans="2:14" s="298" customFormat="1">
      <c r="B1139" s="330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</row>
    <row r="1140" spans="2:14" s="298" customFormat="1">
      <c r="B1140" s="330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</row>
    <row r="1141" spans="2:14" s="298" customFormat="1">
      <c r="B1141" s="330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</row>
    <row r="1142" spans="2:14" s="298" customFormat="1">
      <c r="B1142" s="330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</row>
    <row r="1143" spans="2:14" s="298" customFormat="1">
      <c r="B1143" s="330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</row>
    <row r="1144" spans="2:14" s="298" customFormat="1">
      <c r="B1144" s="330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</row>
    <row r="1145" spans="2:14" s="298" customFormat="1">
      <c r="B1145" s="330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</row>
    <row r="1146" spans="2:14" s="298" customFormat="1">
      <c r="B1146" s="330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</row>
    <row r="1147" spans="2:14" s="298" customFormat="1">
      <c r="B1147" s="330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</row>
    <row r="1148" spans="2:14" s="298" customFormat="1">
      <c r="B1148" s="330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</row>
    <row r="1149" spans="2:14" s="298" customFormat="1">
      <c r="B1149" s="330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</row>
    <row r="1150" spans="2:14" s="298" customFormat="1">
      <c r="B1150" s="330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</row>
    <row r="1151" spans="2:14" s="298" customFormat="1">
      <c r="B1151" s="330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</row>
    <row r="1152" spans="2:14" s="298" customFormat="1">
      <c r="B1152" s="330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</row>
    <row r="1153" spans="2:14" s="298" customFormat="1">
      <c r="B1153" s="330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</row>
    <row r="1154" spans="2:14" s="298" customFormat="1">
      <c r="B1154" s="330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</row>
    <row r="1155" spans="2:14" s="298" customFormat="1">
      <c r="B1155" s="330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</row>
    <row r="1156" spans="2:14" s="298" customFormat="1">
      <c r="B1156" s="330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</row>
    <row r="1157" spans="2:14" s="298" customFormat="1">
      <c r="B1157" s="330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</row>
    <row r="1158" spans="2:14" s="298" customFormat="1">
      <c r="B1158" s="330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</row>
    <row r="1159" spans="2:14" s="298" customFormat="1">
      <c r="B1159" s="330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</row>
    <row r="1160" spans="2:14" s="298" customFormat="1">
      <c r="B1160" s="330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</row>
    <row r="1161" spans="2:14" s="298" customFormat="1">
      <c r="B1161" s="330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</row>
    <row r="1162" spans="2:14" s="298" customFormat="1">
      <c r="B1162" s="330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</row>
    <row r="1163" spans="2:14" s="298" customFormat="1">
      <c r="B1163" s="330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</row>
    <row r="1164" spans="2:14" s="298" customFormat="1">
      <c r="B1164" s="330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</row>
    <row r="1165" spans="2:14" s="298" customFormat="1">
      <c r="B1165" s="330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</row>
    <row r="1166" spans="2:14" s="298" customFormat="1">
      <c r="B1166" s="330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</row>
    <row r="1167" spans="2:14" s="298" customFormat="1">
      <c r="B1167" s="330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</row>
    <row r="1168" spans="2:14" s="298" customFormat="1">
      <c r="B1168" s="330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</row>
    <row r="1169" spans="2:14" s="298" customFormat="1">
      <c r="B1169" s="330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</row>
    <row r="1170" spans="2:14" s="298" customFormat="1">
      <c r="B1170" s="330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</row>
    <row r="1171" spans="2:14" s="298" customFormat="1">
      <c r="B1171" s="330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</row>
    <row r="1172" spans="2:14" s="298" customFormat="1">
      <c r="B1172" s="330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</row>
    <row r="1173" spans="2:14" s="298" customFormat="1">
      <c r="B1173" s="330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</row>
    <row r="1174" spans="2:14" s="298" customFormat="1">
      <c r="B1174" s="330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</row>
    <row r="1175" spans="2:14" s="298" customFormat="1">
      <c r="B1175" s="330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</row>
    <row r="1176" spans="2:14" s="298" customFormat="1">
      <c r="B1176" s="330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</row>
    <row r="1177" spans="2:14" s="298" customFormat="1">
      <c r="B1177" s="330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</row>
    <row r="1178" spans="2:14" s="298" customFormat="1">
      <c r="B1178" s="330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</row>
    <row r="1179" spans="2:14" s="298" customFormat="1">
      <c r="B1179" s="330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</row>
    <row r="1180" spans="2:14" s="298" customFormat="1">
      <c r="B1180" s="330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</row>
    <row r="1181" spans="2:14" s="298" customFormat="1">
      <c r="B1181" s="330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</row>
    <row r="1182" spans="2:14" s="298" customFormat="1">
      <c r="B1182" s="330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</row>
    <row r="1183" spans="2:14" s="298" customFormat="1">
      <c r="B1183" s="330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</row>
    <row r="1184" spans="2:14" s="298" customFormat="1">
      <c r="B1184" s="330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</row>
    <row r="1185" spans="2:14" s="298" customFormat="1">
      <c r="B1185" s="330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</row>
    <row r="1186" spans="2:14" s="298" customFormat="1">
      <c r="B1186" s="330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</row>
    <row r="1187" spans="2:14" s="298" customFormat="1">
      <c r="B1187" s="330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</row>
    <row r="1188" spans="2:14" s="298" customFormat="1">
      <c r="B1188" s="330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</row>
    <row r="1189" spans="2:14" s="298" customFormat="1">
      <c r="B1189" s="330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</row>
    <row r="1190" spans="2:14" s="298" customFormat="1">
      <c r="B1190" s="330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</row>
    <row r="1191" spans="2:14" s="298" customFormat="1">
      <c r="B1191" s="330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</row>
    <row r="1192" spans="2:14" s="298" customFormat="1">
      <c r="B1192" s="330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</row>
    <row r="1193" spans="2:14" s="298" customFormat="1">
      <c r="B1193" s="330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</row>
    <row r="1194" spans="2:14" s="298" customFormat="1">
      <c r="B1194" s="330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</row>
    <row r="1195" spans="2:14" s="298" customFormat="1">
      <c r="B1195" s="330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</row>
    <row r="1196" spans="2:14" s="298" customFormat="1">
      <c r="B1196" s="330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</row>
    <row r="1197" spans="2:14" s="298" customFormat="1">
      <c r="B1197" s="330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</row>
    <row r="1198" spans="2:14" s="298" customFormat="1">
      <c r="B1198" s="330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</row>
    <row r="1199" spans="2:14" s="298" customFormat="1">
      <c r="B1199" s="330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</row>
    <row r="1200" spans="2:14" s="298" customFormat="1">
      <c r="B1200" s="330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</row>
    <row r="1201" spans="2:14" s="298" customFormat="1">
      <c r="B1201" s="330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</row>
    <row r="1202" spans="2:14" s="298" customFormat="1">
      <c r="B1202" s="330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</row>
    <row r="1203" spans="2:14" s="298" customFormat="1">
      <c r="B1203" s="330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</row>
    <row r="1204" spans="2:14" s="298" customFormat="1">
      <c r="B1204" s="330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</row>
    <row r="1205" spans="2:14" s="298" customFormat="1">
      <c r="B1205" s="330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</row>
    <row r="1206" spans="2:14" s="298" customFormat="1">
      <c r="B1206" s="330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</row>
    <row r="1207" spans="2:14" s="298" customFormat="1">
      <c r="B1207" s="330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</row>
    <row r="1208" spans="2:14" s="298" customFormat="1">
      <c r="B1208" s="330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</row>
    <row r="1209" spans="2:14" s="298" customFormat="1">
      <c r="B1209" s="330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</row>
    <row r="1210" spans="2:14" s="298" customFormat="1">
      <c r="B1210" s="330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</row>
    <row r="1211" spans="2:14" s="298" customFormat="1">
      <c r="B1211" s="330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</row>
    <row r="1212" spans="2:14" s="298" customFormat="1">
      <c r="B1212" s="330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</row>
    <row r="1213" spans="2:14" s="298" customFormat="1">
      <c r="B1213" s="330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</row>
    <row r="1214" spans="2:14" s="298" customFormat="1">
      <c r="B1214" s="330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</row>
    <row r="1215" spans="2:14" s="298" customFormat="1">
      <c r="B1215" s="330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</row>
    <row r="1216" spans="2:14" s="298" customFormat="1">
      <c r="B1216" s="330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</row>
    <row r="1217" spans="2:14" s="298" customFormat="1">
      <c r="B1217" s="330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</row>
    <row r="1218" spans="2:14" s="298" customFormat="1">
      <c r="B1218" s="330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</row>
    <row r="1219" spans="2:14" s="298" customFormat="1">
      <c r="B1219" s="330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</row>
    <row r="1220" spans="2:14" s="298" customFormat="1">
      <c r="B1220" s="330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</row>
    <row r="1221" spans="2:14" s="298" customFormat="1">
      <c r="B1221" s="330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</row>
    <row r="1222" spans="2:14" s="298" customFormat="1">
      <c r="B1222" s="330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</row>
    <row r="1223" spans="2:14" s="298" customFormat="1">
      <c r="B1223" s="330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</row>
    <row r="1224" spans="2:14" s="298" customFormat="1">
      <c r="B1224" s="330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</row>
    <row r="1225" spans="2:14" s="298" customFormat="1">
      <c r="B1225" s="330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</row>
    <row r="1226" spans="2:14" s="298" customFormat="1">
      <c r="B1226" s="330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</row>
    <row r="1227" spans="2:14" s="298" customFormat="1">
      <c r="B1227" s="330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</row>
    <row r="1228" spans="2:14" s="298" customFormat="1">
      <c r="B1228" s="330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</row>
    <row r="1229" spans="2:14" s="298" customFormat="1">
      <c r="B1229" s="330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</row>
    <row r="1230" spans="2:14" s="298" customFormat="1">
      <c r="B1230" s="330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</row>
    <row r="1231" spans="2:14" s="298" customFormat="1">
      <c r="B1231" s="330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</row>
    <row r="1232" spans="2:14" s="298" customFormat="1">
      <c r="B1232" s="330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</row>
    <row r="1233" spans="2:14" s="298" customFormat="1">
      <c r="B1233" s="330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</row>
    <row r="1234" spans="2:14" s="298" customFormat="1">
      <c r="B1234" s="330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</row>
    <row r="1235" spans="2:14" s="298" customFormat="1">
      <c r="B1235" s="330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</row>
    <row r="1236" spans="2:14" s="298" customFormat="1">
      <c r="B1236" s="330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</row>
    <row r="1237" spans="2:14" s="298" customFormat="1">
      <c r="B1237" s="330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</row>
    <row r="1238" spans="2:14" s="298" customFormat="1">
      <c r="B1238" s="330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</row>
    <row r="1239" spans="2:14" s="298" customFormat="1">
      <c r="B1239" s="330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</row>
    <row r="1240" spans="2:14" s="298" customFormat="1">
      <c r="B1240" s="330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</row>
    <row r="1241" spans="2:14" s="298" customFormat="1">
      <c r="B1241" s="330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</row>
    <row r="1242" spans="2:14" s="298" customFormat="1">
      <c r="B1242" s="330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</row>
    <row r="1243" spans="2:14" s="298" customFormat="1">
      <c r="B1243" s="330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</row>
    <row r="1244" spans="2:14" s="298" customFormat="1">
      <c r="B1244" s="330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</row>
    <row r="1245" spans="2:14" s="298" customFormat="1">
      <c r="B1245" s="330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</row>
    <row r="1246" spans="2:14" s="298" customFormat="1">
      <c r="B1246" s="330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</row>
    <row r="1247" spans="2:14" s="298" customFormat="1">
      <c r="B1247" s="330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</row>
    <row r="1248" spans="2:14" s="298" customFormat="1">
      <c r="B1248" s="330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</row>
    <row r="1249" spans="2:14" s="298" customFormat="1">
      <c r="B1249" s="330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</row>
    <row r="1250" spans="2:14" s="298" customFormat="1">
      <c r="B1250" s="330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</row>
    <row r="1251" spans="2:14" s="298" customFormat="1">
      <c r="B1251" s="330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</row>
    <row r="1252" spans="2:14" s="298" customFormat="1">
      <c r="B1252" s="330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</row>
    <row r="1253" spans="2:14" s="298" customFormat="1">
      <c r="B1253" s="330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</row>
    <row r="1254" spans="2:14" s="298" customFormat="1">
      <c r="B1254" s="330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</row>
    <row r="1255" spans="2:14" s="298" customFormat="1">
      <c r="B1255" s="330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</row>
    <row r="1256" spans="2:14" s="298" customFormat="1">
      <c r="B1256" s="330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</row>
    <row r="1257" spans="2:14" s="298" customFormat="1">
      <c r="B1257" s="330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</row>
    <row r="1258" spans="2:14" s="298" customFormat="1">
      <c r="B1258" s="330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</row>
    <row r="1259" spans="2:14" s="298" customFormat="1">
      <c r="B1259" s="330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</row>
    <row r="1260" spans="2:14" s="298" customFormat="1">
      <c r="B1260" s="330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</row>
    <row r="1261" spans="2:14" s="298" customFormat="1">
      <c r="B1261" s="330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</row>
    <row r="1262" spans="2:14" s="298" customFormat="1">
      <c r="B1262" s="330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</row>
    <row r="1263" spans="2:14" s="298" customFormat="1">
      <c r="B1263" s="330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</row>
    <row r="1264" spans="2:14" s="298" customFormat="1">
      <c r="B1264" s="330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</row>
    <row r="1265" spans="2:14" s="298" customFormat="1">
      <c r="B1265" s="330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</row>
    <row r="1266" spans="2:14" s="298" customFormat="1">
      <c r="B1266" s="330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</row>
    <row r="1267" spans="2:14" s="298" customFormat="1">
      <c r="B1267" s="330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</row>
    <row r="1268" spans="2:14" s="298" customFormat="1">
      <c r="B1268" s="330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</row>
    <row r="1269" spans="2:14" s="298" customFormat="1">
      <c r="B1269" s="330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</row>
    <row r="1270" spans="2:14" s="298" customFormat="1">
      <c r="B1270" s="330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</row>
    <row r="1271" spans="2:14" s="298" customFormat="1">
      <c r="B1271" s="330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</row>
    <row r="1272" spans="2:14" s="298" customFormat="1">
      <c r="B1272" s="330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</row>
    <row r="1273" spans="2:14" s="298" customFormat="1">
      <c r="B1273" s="330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</row>
    <row r="1274" spans="2:14" s="298" customFormat="1">
      <c r="B1274" s="330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</row>
    <row r="1275" spans="2:14" s="298" customFormat="1">
      <c r="B1275" s="330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</row>
    <row r="1276" spans="2:14" s="298" customFormat="1">
      <c r="B1276" s="330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</row>
    <row r="1277" spans="2:14" s="298" customFormat="1">
      <c r="B1277" s="330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</row>
    <row r="1278" spans="2:14" s="298" customFormat="1">
      <c r="B1278" s="330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</row>
    <row r="1279" spans="2:14" s="298" customFormat="1">
      <c r="B1279" s="330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</row>
    <row r="1280" spans="2:14" s="298" customFormat="1">
      <c r="B1280" s="330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</row>
    <row r="1281" spans="2:14" s="298" customFormat="1">
      <c r="B1281" s="330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</row>
    <row r="1282" spans="2:14" s="298" customFormat="1">
      <c r="B1282" s="330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</row>
    <row r="1283" spans="2:14" s="298" customFormat="1">
      <c r="B1283" s="330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</row>
    <row r="1284" spans="2:14" s="298" customFormat="1">
      <c r="B1284" s="330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</row>
    <row r="1285" spans="2:14" s="298" customFormat="1">
      <c r="B1285" s="330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</row>
    <row r="1286" spans="2:14" s="298" customFormat="1">
      <c r="B1286" s="330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</row>
    <row r="1287" spans="2:14" s="298" customFormat="1">
      <c r="B1287" s="330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</row>
    <row r="1288" spans="2:14" s="298" customFormat="1">
      <c r="B1288" s="330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</row>
    <row r="1289" spans="2:14" s="298" customFormat="1">
      <c r="B1289" s="330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</row>
    <row r="1290" spans="2:14" s="298" customFormat="1">
      <c r="B1290" s="330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</row>
    <row r="1291" spans="2:14" s="298" customFormat="1">
      <c r="B1291" s="330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</row>
    <row r="1292" spans="2:14" s="298" customFormat="1">
      <c r="B1292" s="330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</row>
    <row r="1293" spans="2:14" s="298" customFormat="1">
      <c r="B1293" s="330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</row>
    <row r="1294" spans="2:14" s="298" customFormat="1">
      <c r="B1294" s="330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</row>
    <row r="1295" spans="2:14" s="298" customFormat="1">
      <c r="B1295" s="330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</row>
    <row r="1296" spans="2:14" s="298" customFormat="1">
      <c r="B1296" s="330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</row>
    <row r="1297" spans="2:14" s="298" customFormat="1">
      <c r="B1297" s="330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</row>
    <row r="1298" spans="2:14" s="298" customFormat="1">
      <c r="B1298" s="330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</row>
    <row r="1299" spans="2:14" s="298" customFormat="1">
      <c r="B1299" s="330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</row>
    <row r="1300" spans="2:14" s="298" customFormat="1">
      <c r="B1300" s="330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</row>
    <row r="1301" spans="2:14" s="298" customFormat="1">
      <c r="B1301" s="330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</row>
    <row r="1302" spans="2:14" s="298" customFormat="1">
      <c r="B1302" s="330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</row>
    <row r="1303" spans="2:14" s="298" customFormat="1">
      <c r="B1303" s="330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</row>
    <row r="1304" spans="2:14" s="298" customFormat="1">
      <c r="B1304" s="330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</row>
    <row r="1305" spans="2:14" s="298" customFormat="1">
      <c r="B1305" s="330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</row>
    <row r="1306" spans="2:14" s="298" customFormat="1">
      <c r="B1306" s="330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</row>
    <row r="1307" spans="2:14" s="298" customFormat="1">
      <c r="B1307" s="330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</row>
    <row r="1308" spans="2:14" s="298" customFormat="1">
      <c r="B1308" s="330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</row>
    <row r="1309" spans="2:14" s="298" customFormat="1">
      <c r="B1309" s="330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</row>
    <row r="1310" spans="2:14" s="298" customFormat="1">
      <c r="B1310" s="330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</row>
    <row r="1311" spans="2:14" s="298" customFormat="1">
      <c r="B1311" s="330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</row>
    <row r="1312" spans="2:14" s="298" customFormat="1">
      <c r="B1312" s="330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</row>
    <row r="1313" spans="2:14" s="298" customFormat="1">
      <c r="B1313" s="330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</row>
    <row r="1314" spans="2:14" s="298" customFormat="1">
      <c r="B1314" s="330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</row>
    <row r="1315" spans="2:14" s="298" customFormat="1">
      <c r="B1315" s="330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</row>
    <row r="1316" spans="2:14" s="298" customFormat="1">
      <c r="B1316" s="330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</row>
    <row r="1317" spans="2:14" s="298" customFormat="1">
      <c r="B1317" s="330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</row>
    <row r="1318" spans="2:14" s="298" customFormat="1">
      <c r="B1318" s="330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</row>
    <row r="1319" spans="2:14" s="298" customFormat="1">
      <c r="B1319" s="330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</row>
    <row r="1320" spans="2:14" s="298" customFormat="1">
      <c r="B1320" s="330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</row>
    <row r="1321" spans="2:14" s="298" customFormat="1">
      <c r="B1321" s="330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</row>
    <row r="1322" spans="2:14" s="298" customFormat="1">
      <c r="B1322" s="330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</row>
    <row r="1323" spans="2:14" s="298" customFormat="1">
      <c r="B1323" s="330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</row>
    <row r="1324" spans="2:14" s="298" customFormat="1">
      <c r="B1324" s="330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</row>
    <row r="1325" spans="2:14" s="298" customFormat="1">
      <c r="B1325" s="330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</row>
    <row r="1326" spans="2:14" s="298" customFormat="1">
      <c r="B1326" s="330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</row>
    <row r="1327" spans="2:14" s="298" customFormat="1">
      <c r="B1327" s="330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</row>
    <row r="1328" spans="2:14" s="298" customFormat="1">
      <c r="B1328" s="330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</row>
    <row r="1329" spans="2:14" s="298" customFormat="1">
      <c r="B1329" s="330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</row>
    <row r="1330" spans="2:14" s="298" customFormat="1">
      <c r="B1330" s="330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</row>
    <row r="1331" spans="2:14" s="298" customFormat="1">
      <c r="B1331" s="330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</row>
    <row r="1332" spans="2:14" s="298" customFormat="1">
      <c r="B1332" s="330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</row>
    <row r="1333" spans="2:14" s="298" customFormat="1">
      <c r="B1333" s="330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</row>
    <row r="1334" spans="2:14" s="298" customFormat="1">
      <c r="B1334" s="330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</row>
    <row r="1335" spans="2:14" s="298" customFormat="1">
      <c r="B1335" s="330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</row>
    <row r="1336" spans="2:14" s="298" customFormat="1">
      <c r="B1336" s="330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</row>
    <row r="1337" spans="2:14" s="298" customFormat="1">
      <c r="B1337" s="330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</row>
    <row r="1338" spans="2:14" s="298" customFormat="1">
      <c r="B1338" s="330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</row>
    <row r="1339" spans="2:14" s="298" customFormat="1">
      <c r="B1339" s="330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</row>
    <row r="1340" spans="2:14" s="298" customFormat="1">
      <c r="B1340" s="330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</row>
    <row r="1341" spans="2:14" s="298" customFormat="1">
      <c r="B1341" s="330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</row>
    <row r="1342" spans="2:14" s="298" customFormat="1">
      <c r="B1342" s="330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</row>
    <row r="1343" spans="2:14" s="298" customFormat="1">
      <c r="B1343" s="330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</row>
    <row r="1344" spans="2:14" s="298" customFormat="1">
      <c r="B1344" s="330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</row>
    <row r="1345" spans="2:14" s="298" customFormat="1">
      <c r="B1345" s="330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</row>
    <row r="1346" spans="2:14" s="298" customFormat="1">
      <c r="B1346" s="330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</row>
    <row r="1347" spans="2:14" s="298" customFormat="1">
      <c r="B1347" s="330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</row>
    <row r="1348" spans="2:14" s="298" customFormat="1">
      <c r="B1348" s="330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</row>
    <row r="1349" spans="2:14" s="298" customFormat="1">
      <c r="B1349" s="330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</row>
    <row r="1350" spans="2:14" s="298" customFormat="1">
      <c r="B1350" s="330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</row>
    <row r="1351" spans="2:14" s="298" customFormat="1">
      <c r="B1351" s="330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</row>
    <row r="1352" spans="2:14" s="298" customFormat="1">
      <c r="B1352" s="330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</row>
    <row r="1353" spans="2:14" s="298" customFormat="1">
      <c r="B1353" s="330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</row>
    <row r="1354" spans="2:14" s="298" customFormat="1">
      <c r="B1354" s="330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</row>
    <row r="1355" spans="2:14" s="298" customFormat="1">
      <c r="B1355" s="330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</row>
    <row r="1356" spans="2:14" s="298" customFormat="1">
      <c r="B1356" s="330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</row>
    <row r="1357" spans="2:14" s="298" customFormat="1">
      <c r="B1357" s="330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</row>
    <row r="1358" spans="2:14" s="298" customFormat="1">
      <c r="B1358" s="330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</row>
    <row r="1359" spans="2:14" s="298" customFormat="1">
      <c r="B1359" s="330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</row>
    <row r="1360" spans="2:14" s="298" customFormat="1">
      <c r="B1360" s="330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</row>
    <row r="1361" spans="2:14" s="298" customFormat="1">
      <c r="B1361" s="330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</row>
    <row r="1362" spans="2:14" s="298" customFormat="1">
      <c r="B1362" s="330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</row>
    <row r="1363" spans="2:14" s="298" customFormat="1">
      <c r="B1363" s="330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</row>
    <row r="1364" spans="2:14" s="298" customFormat="1">
      <c r="B1364" s="330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</row>
    <row r="1365" spans="2:14" s="298" customFormat="1">
      <c r="B1365" s="330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</row>
    <row r="1366" spans="2:14" s="298" customFormat="1">
      <c r="B1366" s="330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</row>
    <row r="1367" spans="2:14" s="298" customFormat="1">
      <c r="B1367" s="330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</row>
    <row r="1368" spans="2:14" s="298" customFormat="1">
      <c r="B1368" s="330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</row>
    <row r="1369" spans="2:14" s="298" customFormat="1">
      <c r="B1369" s="330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</row>
    <row r="1370" spans="2:14" s="298" customFormat="1">
      <c r="B1370" s="330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</row>
    <row r="1371" spans="2:14" s="298" customFormat="1">
      <c r="B1371" s="330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</row>
    <row r="1372" spans="2:14" s="298" customFormat="1">
      <c r="B1372" s="330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</row>
    <row r="1373" spans="2:14" s="298" customFormat="1">
      <c r="B1373" s="330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</row>
    <row r="1374" spans="2:14" s="298" customFormat="1">
      <c r="B1374" s="330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</row>
    <row r="1375" spans="2:14" s="298" customFormat="1">
      <c r="B1375" s="330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</row>
    <row r="1376" spans="2:14" s="298" customFormat="1">
      <c r="B1376" s="330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</row>
    <row r="1377" spans="2:14" s="298" customFormat="1">
      <c r="B1377" s="330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</row>
    <row r="1378" spans="2:14" s="298" customFormat="1">
      <c r="B1378" s="330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</row>
    <row r="1379" spans="2:14" s="298" customFormat="1">
      <c r="B1379" s="330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</row>
    <row r="1380" spans="2:14" s="298" customFormat="1">
      <c r="B1380" s="330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</row>
    <row r="1381" spans="2:14" s="298" customFormat="1">
      <c r="B1381" s="330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</row>
    <row r="1382" spans="2:14" s="298" customFormat="1">
      <c r="B1382" s="330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</row>
    <row r="1383" spans="2:14" s="298" customFormat="1">
      <c r="B1383" s="330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</row>
    <row r="1384" spans="2:14" s="298" customFormat="1">
      <c r="B1384" s="330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</row>
    <row r="1385" spans="2:14" s="298" customFormat="1">
      <c r="B1385" s="330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</row>
    <row r="1386" spans="2:14" s="298" customFormat="1">
      <c r="B1386" s="330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</row>
    <row r="1387" spans="2:14" s="298" customFormat="1">
      <c r="B1387" s="330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</row>
    <row r="1388" spans="2:14" s="298" customFormat="1">
      <c r="B1388" s="330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</row>
    <row r="1389" spans="2:14" s="298" customFormat="1">
      <c r="B1389" s="330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</row>
    <row r="1390" spans="2:14" s="298" customFormat="1">
      <c r="B1390" s="330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</row>
    <row r="1391" spans="2:14" s="298" customFormat="1">
      <c r="B1391" s="330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</row>
    <row r="1392" spans="2:14" s="298" customFormat="1">
      <c r="B1392" s="330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</row>
    <row r="1393" spans="2:14" s="298" customFormat="1">
      <c r="B1393" s="330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</row>
    <row r="1394" spans="2:14" s="298" customFormat="1">
      <c r="B1394" s="330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</row>
    <row r="1395" spans="2:14" s="298" customFormat="1">
      <c r="B1395" s="330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</row>
    <row r="1396" spans="2:14" s="298" customFormat="1">
      <c r="B1396" s="330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</row>
    <row r="1397" spans="2:14" s="298" customFormat="1">
      <c r="B1397" s="330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</row>
    <row r="1398" spans="2:14" s="298" customFormat="1">
      <c r="B1398" s="330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</row>
    <row r="1399" spans="2:14" s="298" customFormat="1">
      <c r="B1399" s="330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</row>
    <row r="1400" spans="2:14" s="298" customFormat="1">
      <c r="B1400" s="330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</row>
    <row r="1401" spans="2:14" s="298" customFormat="1">
      <c r="B1401" s="330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</row>
    <row r="1402" spans="2:14" s="298" customFormat="1">
      <c r="B1402" s="330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</row>
    <row r="1403" spans="2:14" s="298" customFormat="1">
      <c r="B1403" s="330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</row>
    <row r="1404" spans="2:14" s="298" customFormat="1">
      <c r="B1404" s="330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</row>
    <row r="1405" spans="2:14" s="298" customFormat="1">
      <c r="B1405" s="330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</row>
    <row r="1406" spans="2:14" s="298" customFormat="1">
      <c r="B1406" s="330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</row>
    <row r="1407" spans="2:14" s="298" customFormat="1">
      <c r="B1407" s="330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</row>
    <row r="1408" spans="2:14" s="298" customFormat="1">
      <c r="B1408" s="330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</row>
    <row r="1409" spans="2:14" s="298" customFormat="1">
      <c r="B1409" s="330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</row>
    <row r="1410" spans="2:14" s="298" customFormat="1">
      <c r="B1410" s="330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</row>
    <row r="1411" spans="2:14" s="298" customFormat="1">
      <c r="B1411" s="330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</row>
    <row r="1412" spans="2:14" s="298" customFormat="1">
      <c r="B1412" s="330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</row>
    <row r="1413" spans="2:14" s="298" customFormat="1">
      <c r="B1413" s="330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</row>
    <row r="1414" spans="2:14" s="298" customFormat="1">
      <c r="B1414" s="330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</row>
    <row r="1415" spans="2:14" s="298" customFormat="1">
      <c r="B1415" s="330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</row>
    <row r="1416" spans="2:14" s="298" customFormat="1">
      <c r="B1416" s="330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</row>
    <row r="1417" spans="2:14" s="298" customFormat="1">
      <c r="B1417" s="330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</row>
    <row r="1418" spans="2:14" s="298" customFormat="1">
      <c r="B1418" s="330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</row>
    <row r="1419" spans="2:14" s="298" customFormat="1">
      <c r="B1419" s="330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</row>
    <row r="1420" spans="2:14" s="298" customFormat="1">
      <c r="B1420" s="330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</row>
    <row r="1421" spans="2:14" s="298" customFormat="1">
      <c r="B1421" s="330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</row>
    <row r="1422" spans="2:14" s="298" customFormat="1">
      <c r="B1422" s="330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</row>
    <row r="1423" spans="2:14" s="298" customFormat="1">
      <c r="B1423" s="330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</row>
    <row r="1424" spans="2:14" s="298" customFormat="1">
      <c r="B1424" s="330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</row>
    <row r="1425" spans="2:14" s="298" customFormat="1">
      <c r="B1425" s="330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</row>
    <row r="1426" spans="2:14" s="298" customFormat="1">
      <c r="B1426" s="330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</row>
    <row r="1427" spans="2:14" s="298" customFormat="1">
      <c r="B1427" s="330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</row>
    <row r="1428" spans="2:14" s="298" customFormat="1">
      <c r="B1428" s="330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</row>
    <row r="1429" spans="2:14" s="298" customFormat="1">
      <c r="B1429" s="330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</row>
    <row r="1430" spans="2:14" s="298" customFormat="1">
      <c r="B1430" s="330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</row>
    <row r="1431" spans="2:14" s="298" customFormat="1">
      <c r="B1431" s="330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</row>
    <row r="1432" spans="2:14" s="298" customFormat="1">
      <c r="B1432" s="330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</row>
    <row r="1433" spans="2:14" s="298" customFormat="1">
      <c r="B1433" s="330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</row>
    <row r="1434" spans="2:14" s="298" customFormat="1">
      <c r="B1434" s="330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</row>
    <row r="1435" spans="2:14" s="298" customFormat="1">
      <c r="B1435" s="330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</row>
    <row r="1436" spans="2:14" s="298" customFormat="1">
      <c r="B1436" s="330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</row>
    <row r="1437" spans="2:14" s="298" customFormat="1">
      <c r="B1437" s="330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</row>
    <row r="1438" spans="2:14" s="298" customFormat="1">
      <c r="B1438" s="330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</row>
    <row r="1439" spans="2:14" s="298" customFormat="1">
      <c r="B1439" s="330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</row>
    <row r="1440" spans="2:14" s="298" customFormat="1">
      <c r="B1440" s="330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</row>
    <row r="1441" spans="2:14" s="298" customFormat="1">
      <c r="B1441" s="330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</row>
    <row r="1442" spans="2:14" s="298" customFormat="1">
      <c r="B1442" s="330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</row>
    <row r="1443" spans="2:14" s="298" customFormat="1">
      <c r="B1443" s="330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</row>
    <row r="1444" spans="2:14" s="298" customFormat="1">
      <c r="B1444" s="330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</row>
    <row r="1445" spans="2:14" s="298" customFormat="1">
      <c r="B1445" s="330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</row>
    <row r="1446" spans="2:14" s="298" customFormat="1">
      <c r="B1446" s="330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</row>
    <row r="1447" spans="2:14" s="298" customFormat="1">
      <c r="B1447" s="330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</row>
    <row r="1448" spans="2:14" s="298" customFormat="1">
      <c r="B1448" s="330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</row>
    <row r="1449" spans="2:14" s="298" customFormat="1">
      <c r="B1449" s="330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</row>
    <row r="1450" spans="2:14" s="298" customFormat="1">
      <c r="B1450" s="330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</row>
    <row r="1451" spans="2:14" s="298" customFormat="1">
      <c r="B1451" s="330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</row>
    <row r="1452" spans="2:14" s="298" customFormat="1">
      <c r="B1452" s="330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</row>
    <row r="1453" spans="2:14" s="298" customFormat="1">
      <c r="B1453" s="330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</row>
    <row r="1454" spans="2:14" s="298" customFormat="1">
      <c r="B1454" s="330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</row>
    <row r="1455" spans="2:14" s="298" customFormat="1">
      <c r="B1455" s="330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</row>
    <row r="1456" spans="2:14" s="298" customFormat="1">
      <c r="B1456" s="330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</row>
    <row r="1457" spans="2:14" s="298" customFormat="1">
      <c r="B1457" s="330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</row>
    <row r="1458" spans="2:14" s="298" customFormat="1">
      <c r="B1458" s="330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</row>
    <row r="1459" spans="2:14" s="298" customFormat="1">
      <c r="B1459" s="330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</row>
    <row r="1460" spans="2:14" s="298" customFormat="1">
      <c r="B1460" s="330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</row>
    <row r="1461" spans="2:14" s="298" customFormat="1">
      <c r="B1461" s="330"/>
      <c r="C1461" s="34"/>
      <c r="D1461" s="34"/>
      <c r="E1461" s="34"/>
      <c r="F1461" s="34"/>
      <c r="G1461" s="34"/>
      <c r="H1461" s="34"/>
      <c r="I1461" s="34"/>
      <c r="J1461" s="34"/>
      <c r="K1461" s="34"/>
      <c r="L1461" s="34"/>
      <c r="M1461" s="34"/>
      <c r="N1461" s="34"/>
    </row>
    <row r="1462" spans="2:14" s="298" customFormat="1">
      <c r="B1462" s="330"/>
      <c r="C1462" s="34"/>
      <c r="D1462" s="34"/>
      <c r="E1462" s="34"/>
      <c r="F1462" s="34"/>
      <c r="G1462" s="34"/>
      <c r="H1462" s="34"/>
      <c r="I1462" s="34"/>
      <c r="J1462" s="34"/>
      <c r="K1462" s="34"/>
      <c r="L1462" s="34"/>
      <c r="M1462" s="34"/>
      <c r="N1462" s="34"/>
    </row>
    <row r="1463" spans="2:14" s="298" customFormat="1">
      <c r="B1463" s="330"/>
      <c r="C1463" s="34"/>
      <c r="D1463" s="34"/>
      <c r="E1463" s="34"/>
      <c r="F1463" s="34"/>
      <c r="G1463" s="34"/>
      <c r="H1463" s="34"/>
      <c r="I1463" s="34"/>
      <c r="J1463" s="34"/>
      <c r="K1463" s="34"/>
      <c r="L1463" s="34"/>
      <c r="M1463" s="34"/>
      <c r="N1463" s="34"/>
    </row>
    <row r="1464" spans="2:14" s="298" customFormat="1">
      <c r="B1464" s="330"/>
      <c r="C1464" s="34"/>
      <c r="D1464" s="34"/>
      <c r="E1464" s="34"/>
      <c r="F1464" s="34"/>
      <c r="G1464" s="34"/>
      <c r="H1464" s="34"/>
      <c r="I1464" s="34"/>
      <c r="J1464" s="34"/>
      <c r="K1464" s="34"/>
      <c r="L1464" s="34"/>
      <c r="M1464" s="34"/>
      <c r="N1464" s="34"/>
    </row>
    <row r="1465" spans="2:14" s="298" customFormat="1">
      <c r="B1465" s="330"/>
      <c r="C1465" s="34"/>
      <c r="D1465" s="34"/>
      <c r="E1465" s="34"/>
      <c r="F1465" s="34"/>
      <c r="G1465" s="34"/>
      <c r="H1465" s="34"/>
      <c r="I1465" s="34"/>
      <c r="J1465" s="34"/>
      <c r="K1465" s="34"/>
      <c r="L1465" s="34"/>
      <c r="M1465" s="34"/>
      <c r="N1465" s="34"/>
    </row>
    <row r="1466" spans="2:14" s="298" customFormat="1">
      <c r="B1466" s="330"/>
      <c r="C1466" s="34"/>
      <c r="D1466" s="34"/>
      <c r="E1466" s="34"/>
      <c r="F1466" s="34"/>
      <c r="G1466" s="34"/>
      <c r="H1466" s="34"/>
      <c r="I1466" s="34"/>
      <c r="J1466" s="34"/>
      <c r="K1466" s="34"/>
      <c r="L1466" s="34"/>
      <c r="M1466" s="34"/>
      <c r="N1466" s="34"/>
    </row>
    <row r="1467" spans="2:14" s="298" customFormat="1">
      <c r="B1467" s="330"/>
      <c r="C1467" s="34"/>
      <c r="D1467" s="34"/>
      <c r="E1467" s="34"/>
      <c r="F1467" s="34"/>
      <c r="G1467" s="34"/>
      <c r="H1467" s="34"/>
      <c r="I1467" s="34"/>
      <c r="J1467" s="34"/>
      <c r="K1467" s="34"/>
      <c r="L1467" s="34"/>
      <c r="M1467" s="34"/>
      <c r="N1467" s="34"/>
    </row>
    <row r="1468" spans="2:14" s="298" customFormat="1">
      <c r="B1468" s="330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  <c r="N1468" s="34"/>
    </row>
    <row r="1469" spans="2:14" s="298" customFormat="1">
      <c r="B1469" s="330"/>
      <c r="C1469" s="34"/>
      <c r="D1469" s="34"/>
      <c r="E1469" s="34"/>
      <c r="F1469" s="34"/>
      <c r="G1469" s="34"/>
      <c r="H1469" s="34"/>
      <c r="I1469" s="34"/>
      <c r="J1469" s="34"/>
      <c r="K1469" s="34"/>
      <c r="L1469" s="34"/>
      <c r="M1469" s="34"/>
      <c r="N1469" s="34"/>
    </row>
    <row r="1470" spans="2:14" s="298" customFormat="1">
      <c r="B1470" s="330"/>
      <c r="C1470" s="34"/>
      <c r="D1470" s="34"/>
      <c r="E1470" s="34"/>
      <c r="F1470" s="34"/>
      <c r="G1470" s="34"/>
      <c r="H1470" s="34"/>
      <c r="I1470" s="34"/>
      <c r="J1470" s="34"/>
      <c r="K1470" s="34"/>
      <c r="L1470" s="34"/>
      <c r="M1470" s="34"/>
      <c r="N1470" s="34"/>
    </row>
    <row r="1471" spans="2:14" s="298" customFormat="1">
      <c r="B1471" s="330"/>
      <c r="C1471" s="34"/>
      <c r="D1471" s="34"/>
      <c r="E1471" s="34"/>
      <c r="F1471" s="34"/>
      <c r="G1471" s="34"/>
      <c r="H1471" s="34"/>
      <c r="I1471" s="34"/>
      <c r="J1471" s="34"/>
      <c r="K1471" s="34"/>
      <c r="L1471" s="34"/>
      <c r="M1471" s="34"/>
      <c r="N1471" s="34"/>
    </row>
    <row r="1472" spans="2:14" s="298" customFormat="1">
      <c r="B1472" s="330"/>
      <c r="C1472" s="34"/>
      <c r="D1472" s="34"/>
      <c r="E1472" s="34"/>
      <c r="F1472" s="34"/>
      <c r="G1472" s="34"/>
      <c r="H1472" s="34"/>
      <c r="I1472" s="34"/>
      <c r="J1472" s="34"/>
      <c r="K1472" s="34"/>
      <c r="L1472" s="34"/>
      <c r="M1472" s="34"/>
      <c r="N1472" s="34"/>
    </row>
    <row r="1473" spans="2:14" s="298" customFormat="1">
      <c r="B1473" s="330"/>
      <c r="C1473" s="34"/>
      <c r="D1473" s="34"/>
      <c r="E1473" s="34"/>
      <c r="F1473" s="34"/>
      <c r="G1473" s="34"/>
      <c r="H1473" s="34"/>
      <c r="I1473" s="34"/>
      <c r="J1473" s="34"/>
      <c r="K1473" s="34"/>
      <c r="L1473" s="34"/>
      <c r="M1473" s="34"/>
      <c r="N1473" s="34"/>
    </row>
    <row r="1474" spans="2:14" s="298" customFormat="1">
      <c r="B1474" s="330"/>
      <c r="C1474" s="34"/>
      <c r="D1474" s="34"/>
      <c r="E1474" s="34"/>
      <c r="F1474" s="34"/>
      <c r="G1474" s="34"/>
      <c r="H1474" s="34"/>
      <c r="I1474" s="34"/>
      <c r="J1474" s="34"/>
      <c r="K1474" s="34"/>
      <c r="L1474" s="34"/>
      <c r="M1474" s="34"/>
      <c r="N1474" s="34"/>
    </row>
    <row r="1475" spans="2:14" s="298" customFormat="1">
      <c r="B1475" s="330"/>
      <c r="C1475" s="34"/>
      <c r="D1475" s="34"/>
      <c r="E1475" s="34"/>
      <c r="F1475" s="34"/>
      <c r="G1475" s="34"/>
      <c r="H1475" s="34"/>
      <c r="I1475" s="34"/>
      <c r="J1475" s="34"/>
      <c r="K1475" s="34"/>
      <c r="L1475" s="34"/>
      <c r="M1475" s="34"/>
      <c r="N1475" s="34"/>
    </row>
    <row r="1476" spans="2:14" s="298" customFormat="1">
      <c r="B1476" s="330"/>
      <c r="C1476" s="34"/>
      <c r="D1476" s="34"/>
      <c r="E1476" s="34"/>
      <c r="F1476" s="34"/>
      <c r="G1476" s="34"/>
      <c r="H1476" s="34"/>
      <c r="I1476" s="34"/>
      <c r="J1476" s="34"/>
      <c r="K1476" s="34"/>
      <c r="L1476" s="34"/>
      <c r="M1476" s="34"/>
      <c r="N1476" s="34"/>
    </row>
    <row r="1477" spans="2:14" s="298" customFormat="1">
      <c r="B1477" s="330"/>
      <c r="C1477" s="34"/>
      <c r="D1477" s="34"/>
      <c r="E1477" s="34"/>
      <c r="F1477" s="34"/>
      <c r="G1477" s="34"/>
      <c r="H1477" s="34"/>
      <c r="I1477" s="34"/>
      <c r="J1477" s="34"/>
      <c r="K1477" s="34"/>
      <c r="L1477" s="34"/>
      <c r="M1477" s="34"/>
      <c r="N1477" s="34"/>
    </row>
    <row r="1478" spans="2:14" s="298" customFormat="1">
      <c r="B1478" s="330"/>
      <c r="C1478" s="34"/>
      <c r="D1478" s="34"/>
      <c r="E1478" s="34"/>
      <c r="F1478" s="34"/>
      <c r="G1478" s="34"/>
      <c r="H1478" s="34"/>
      <c r="I1478" s="34"/>
      <c r="J1478" s="34"/>
      <c r="K1478" s="34"/>
      <c r="L1478" s="34"/>
      <c r="M1478" s="34"/>
      <c r="N1478" s="34"/>
    </row>
    <row r="1479" spans="2:14" s="298" customFormat="1">
      <c r="B1479" s="330"/>
      <c r="C1479" s="34"/>
      <c r="D1479" s="34"/>
      <c r="E1479" s="34"/>
      <c r="F1479" s="34"/>
      <c r="G1479" s="34"/>
      <c r="H1479" s="34"/>
      <c r="I1479" s="34"/>
      <c r="J1479" s="34"/>
      <c r="K1479" s="34"/>
      <c r="L1479" s="34"/>
      <c r="M1479" s="34"/>
      <c r="N1479" s="34"/>
    </row>
    <row r="1480" spans="2:14" s="298" customFormat="1">
      <c r="B1480" s="330"/>
      <c r="C1480" s="34"/>
      <c r="D1480" s="34"/>
      <c r="E1480" s="34"/>
      <c r="F1480" s="34"/>
      <c r="G1480" s="34"/>
      <c r="H1480" s="34"/>
      <c r="I1480" s="34"/>
      <c r="J1480" s="34"/>
      <c r="K1480" s="34"/>
      <c r="L1480" s="34"/>
      <c r="M1480" s="34"/>
      <c r="N1480" s="34"/>
    </row>
    <row r="1481" spans="2:14" s="298" customFormat="1">
      <c r="B1481" s="330"/>
      <c r="C1481" s="34"/>
      <c r="D1481" s="34"/>
      <c r="E1481" s="34"/>
      <c r="F1481" s="34"/>
      <c r="G1481" s="34"/>
      <c r="H1481" s="34"/>
      <c r="I1481" s="34"/>
      <c r="J1481" s="34"/>
      <c r="K1481" s="34"/>
      <c r="L1481" s="34"/>
      <c r="M1481" s="34"/>
      <c r="N1481" s="34"/>
    </row>
    <row r="1482" spans="2:14" s="298" customFormat="1">
      <c r="B1482" s="330"/>
      <c r="C1482" s="34"/>
      <c r="D1482" s="34"/>
      <c r="E1482" s="34"/>
      <c r="F1482" s="34"/>
      <c r="G1482" s="34"/>
      <c r="H1482" s="34"/>
      <c r="I1482" s="34"/>
      <c r="J1482" s="34"/>
      <c r="K1482" s="34"/>
      <c r="L1482" s="34"/>
      <c r="M1482" s="34"/>
      <c r="N1482" s="34"/>
    </row>
    <row r="1483" spans="2:14" s="298" customFormat="1">
      <c r="B1483" s="330"/>
      <c r="C1483" s="34"/>
      <c r="D1483" s="34"/>
      <c r="E1483" s="34"/>
      <c r="F1483" s="34"/>
      <c r="G1483" s="34"/>
      <c r="H1483" s="34"/>
      <c r="I1483" s="34"/>
      <c r="J1483" s="34"/>
      <c r="K1483" s="34"/>
      <c r="L1483" s="34"/>
      <c r="M1483" s="34"/>
      <c r="N1483" s="34"/>
    </row>
    <row r="1484" spans="2:14" s="298" customFormat="1">
      <c r="B1484" s="330"/>
      <c r="C1484" s="34"/>
      <c r="D1484" s="34"/>
      <c r="E1484" s="34"/>
      <c r="F1484" s="34"/>
      <c r="G1484" s="34"/>
      <c r="H1484" s="34"/>
      <c r="I1484" s="34"/>
      <c r="J1484" s="34"/>
      <c r="K1484" s="34"/>
      <c r="L1484" s="34"/>
      <c r="M1484" s="34"/>
      <c r="N1484" s="34"/>
    </row>
    <row r="1485" spans="2:14" s="298" customFormat="1">
      <c r="B1485" s="330"/>
      <c r="C1485" s="34"/>
      <c r="D1485" s="34"/>
      <c r="E1485" s="34"/>
      <c r="F1485" s="34"/>
      <c r="G1485" s="34"/>
      <c r="H1485" s="34"/>
      <c r="I1485" s="34"/>
      <c r="J1485" s="34"/>
      <c r="K1485" s="34"/>
      <c r="L1485" s="34"/>
      <c r="M1485" s="34"/>
      <c r="N1485" s="34"/>
    </row>
    <row r="1486" spans="2:14" s="298" customFormat="1">
      <c r="B1486" s="330"/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4"/>
      <c r="N1486" s="34"/>
    </row>
    <row r="1487" spans="2:14" s="298" customFormat="1">
      <c r="B1487" s="330"/>
      <c r="C1487" s="34"/>
      <c r="D1487" s="34"/>
      <c r="E1487" s="34"/>
      <c r="F1487" s="34"/>
      <c r="G1487" s="34"/>
      <c r="H1487" s="34"/>
      <c r="I1487" s="34"/>
      <c r="J1487" s="34"/>
      <c r="K1487" s="34"/>
      <c r="L1487" s="34"/>
      <c r="M1487" s="34"/>
      <c r="N1487" s="34"/>
    </row>
    <row r="1488" spans="2:14" s="298" customFormat="1">
      <c r="B1488" s="330"/>
      <c r="C1488" s="34"/>
      <c r="D1488" s="34"/>
      <c r="E1488" s="34"/>
      <c r="F1488" s="34"/>
      <c r="G1488" s="34"/>
      <c r="H1488" s="34"/>
      <c r="I1488" s="34"/>
      <c r="J1488" s="34"/>
      <c r="K1488" s="34"/>
      <c r="L1488" s="34"/>
      <c r="M1488" s="34"/>
      <c r="N1488" s="34"/>
    </row>
    <row r="1489" spans="2:14" s="298" customFormat="1">
      <c r="B1489" s="330"/>
      <c r="C1489" s="34"/>
      <c r="D1489" s="34"/>
      <c r="E1489" s="34"/>
      <c r="F1489" s="34"/>
      <c r="G1489" s="34"/>
      <c r="H1489" s="34"/>
      <c r="I1489" s="34"/>
      <c r="J1489" s="34"/>
      <c r="K1489" s="34"/>
      <c r="L1489" s="34"/>
      <c r="M1489" s="34"/>
      <c r="N1489" s="34"/>
    </row>
    <row r="1490" spans="2:14" s="298" customFormat="1">
      <c r="B1490" s="330"/>
      <c r="C1490" s="34"/>
      <c r="D1490" s="34"/>
      <c r="E1490" s="34"/>
      <c r="F1490" s="34"/>
      <c r="G1490" s="34"/>
      <c r="H1490" s="34"/>
      <c r="I1490" s="34"/>
      <c r="J1490" s="34"/>
      <c r="K1490" s="34"/>
      <c r="L1490" s="34"/>
      <c r="M1490" s="34"/>
      <c r="N1490" s="34"/>
    </row>
    <row r="1491" spans="2:14" s="298" customFormat="1">
      <c r="B1491" s="330"/>
      <c r="C1491" s="34"/>
      <c r="D1491" s="34"/>
      <c r="E1491" s="34"/>
      <c r="F1491" s="34"/>
      <c r="G1491" s="34"/>
      <c r="H1491" s="34"/>
      <c r="I1491" s="34"/>
      <c r="J1491" s="34"/>
      <c r="K1491" s="34"/>
      <c r="L1491" s="34"/>
      <c r="M1491" s="34"/>
      <c r="N1491" s="34"/>
    </row>
    <row r="1492" spans="2:14" s="298" customFormat="1">
      <c r="B1492" s="330"/>
      <c r="C1492" s="34"/>
      <c r="D1492" s="34"/>
      <c r="E1492" s="34"/>
      <c r="F1492" s="34"/>
      <c r="G1492" s="34"/>
      <c r="H1492" s="34"/>
      <c r="I1492" s="34"/>
      <c r="J1492" s="34"/>
      <c r="K1492" s="34"/>
      <c r="L1492" s="34"/>
      <c r="M1492" s="34"/>
      <c r="N1492" s="34"/>
    </row>
    <row r="1493" spans="2:14" s="298" customFormat="1">
      <c r="B1493" s="330"/>
      <c r="C1493" s="34"/>
      <c r="D1493" s="34"/>
      <c r="E1493" s="34"/>
      <c r="F1493" s="34"/>
      <c r="G1493" s="34"/>
      <c r="H1493" s="34"/>
      <c r="I1493" s="34"/>
      <c r="J1493" s="34"/>
      <c r="K1493" s="34"/>
      <c r="L1493" s="34"/>
      <c r="M1493" s="34"/>
      <c r="N1493" s="34"/>
    </row>
    <row r="1494" spans="2:14" s="298" customFormat="1">
      <c r="B1494" s="330"/>
      <c r="C1494" s="34"/>
      <c r="D1494" s="34"/>
      <c r="E1494" s="34"/>
      <c r="F1494" s="34"/>
      <c r="G1494" s="34"/>
      <c r="H1494" s="34"/>
      <c r="I1494" s="34"/>
      <c r="J1494" s="34"/>
      <c r="K1494" s="34"/>
      <c r="L1494" s="34"/>
      <c r="M1494" s="34"/>
      <c r="N1494" s="34"/>
    </row>
    <row r="1495" spans="2:14" s="298" customFormat="1">
      <c r="B1495" s="330"/>
      <c r="C1495" s="34"/>
      <c r="D1495" s="34"/>
      <c r="E1495" s="34"/>
      <c r="F1495" s="34"/>
      <c r="G1495" s="34"/>
      <c r="H1495" s="34"/>
      <c r="I1495" s="34"/>
      <c r="J1495" s="34"/>
      <c r="K1495" s="34"/>
      <c r="L1495" s="34"/>
      <c r="M1495" s="34"/>
      <c r="N1495" s="34"/>
    </row>
    <row r="1496" spans="2:14" s="298" customFormat="1">
      <c r="B1496" s="330"/>
      <c r="C1496" s="34"/>
      <c r="D1496" s="34"/>
      <c r="E1496" s="34"/>
      <c r="F1496" s="34"/>
      <c r="G1496" s="34"/>
      <c r="H1496" s="34"/>
      <c r="I1496" s="34"/>
      <c r="J1496" s="34"/>
      <c r="K1496" s="34"/>
      <c r="L1496" s="34"/>
      <c r="M1496" s="34"/>
      <c r="N1496" s="34"/>
    </row>
    <row r="1497" spans="2:14" s="298" customFormat="1">
      <c r="B1497" s="330"/>
      <c r="C1497" s="34"/>
      <c r="D1497" s="34"/>
      <c r="E1497" s="34"/>
      <c r="F1497" s="34"/>
      <c r="G1497" s="34"/>
      <c r="H1497" s="34"/>
      <c r="I1497" s="34"/>
      <c r="J1497" s="34"/>
      <c r="K1497" s="34"/>
      <c r="L1497" s="34"/>
      <c r="M1497" s="34"/>
      <c r="N1497" s="34"/>
    </row>
    <row r="1498" spans="2:14" s="298" customFormat="1">
      <c r="B1498" s="330"/>
      <c r="C1498" s="34"/>
      <c r="D1498" s="34"/>
      <c r="E1498" s="34"/>
      <c r="F1498" s="34"/>
      <c r="G1498" s="34"/>
      <c r="H1498" s="34"/>
      <c r="I1498" s="34"/>
      <c r="J1498" s="34"/>
      <c r="K1498" s="34"/>
      <c r="L1498" s="34"/>
      <c r="M1498" s="34"/>
      <c r="N1498" s="34"/>
    </row>
    <row r="1499" spans="2:14" s="298" customFormat="1">
      <c r="B1499" s="330"/>
      <c r="C1499" s="34"/>
      <c r="D1499" s="34"/>
      <c r="E1499" s="34"/>
      <c r="F1499" s="34"/>
      <c r="G1499" s="34"/>
      <c r="H1499" s="34"/>
      <c r="I1499" s="34"/>
      <c r="J1499" s="34"/>
      <c r="K1499" s="34"/>
      <c r="L1499" s="34"/>
      <c r="M1499" s="34"/>
      <c r="N1499" s="34"/>
    </row>
    <row r="1500" spans="2:14" s="298" customFormat="1">
      <c r="B1500" s="330"/>
      <c r="C1500" s="34"/>
      <c r="D1500" s="34"/>
      <c r="E1500" s="34"/>
      <c r="F1500" s="34"/>
      <c r="G1500" s="34"/>
      <c r="H1500" s="34"/>
      <c r="I1500" s="34"/>
      <c r="J1500" s="34"/>
      <c r="K1500" s="34"/>
      <c r="L1500" s="34"/>
      <c r="M1500" s="34"/>
      <c r="N1500" s="34"/>
    </row>
    <row r="1501" spans="2:14" s="298" customFormat="1">
      <c r="B1501" s="330"/>
      <c r="C1501" s="34"/>
      <c r="D1501" s="34"/>
      <c r="E1501" s="34"/>
      <c r="F1501" s="34"/>
      <c r="G1501" s="34"/>
      <c r="H1501" s="34"/>
      <c r="I1501" s="34"/>
      <c r="J1501" s="34"/>
      <c r="K1501" s="34"/>
      <c r="L1501" s="34"/>
      <c r="M1501" s="34"/>
      <c r="N1501" s="34"/>
    </row>
    <row r="1502" spans="2:14" s="298" customFormat="1">
      <c r="B1502" s="330"/>
      <c r="C1502" s="34"/>
      <c r="D1502" s="34"/>
      <c r="E1502" s="34"/>
      <c r="F1502" s="34"/>
      <c r="G1502" s="34"/>
      <c r="H1502" s="34"/>
      <c r="I1502" s="34"/>
      <c r="J1502" s="34"/>
      <c r="K1502" s="34"/>
      <c r="L1502" s="34"/>
      <c r="M1502" s="34"/>
      <c r="N1502" s="34"/>
    </row>
    <row r="1503" spans="2:14" s="298" customFormat="1">
      <c r="B1503" s="330"/>
      <c r="C1503" s="34"/>
      <c r="D1503" s="34"/>
      <c r="E1503" s="34"/>
      <c r="F1503" s="34"/>
      <c r="G1503" s="34"/>
      <c r="H1503" s="34"/>
      <c r="I1503" s="34"/>
      <c r="J1503" s="34"/>
      <c r="K1503" s="34"/>
      <c r="L1503" s="34"/>
      <c r="M1503" s="34"/>
      <c r="N1503" s="34"/>
    </row>
    <row r="1504" spans="2:14" s="298" customFormat="1">
      <c r="B1504" s="330"/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4"/>
      <c r="N1504" s="34"/>
    </row>
    <row r="1505" spans="2:14" s="298" customFormat="1">
      <c r="B1505" s="330"/>
      <c r="C1505" s="34"/>
      <c r="D1505" s="34"/>
      <c r="E1505" s="34"/>
      <c r="F1505" s="34"/>
      <c r="G1505" s="34"/>
      <c r="H1505" s="34"/>
      <c r="I1505" s="34"/>
      <c r="J1505" s="34"/>
      <c r="K1505" s="34"/>
      <c r="L1505" s="34"/>
      <c r="M1505" s="34"/>
      <c r="N1505" s="34"/>
    </row>
    <row r="1506" spans="2:14" s="298" customFormat="1">
      <c r="B1506" s="330"/>
      <c r="C1506" s="34"/>
      <c r="D1506" s="34"/>
      <c r="E1506" s="34"/>
      <c r="F1506" s="34"/>
      <c r="G1506" s="34"/>
      <c r="H1506" s="34"/>
      <c r="I1506" s="34"/>
      <c r="J1506" s="34"/>
      <c r="K1506" s="34"/>
      <c r="L1506" s="34"/>
      <c r="M1506" s="34"/>
      <c r="N1506" s="34"/>
    </row>
    <row r="1507" spans="2:14" s="298" customFormat="1">
      <c r="B1507" s="330"/>
      <c r="C1507" s="34"/>
      <c r="D1507" s="34"/>
      <c r="E1507" s="34"/>
      <c r="F1507" s="34"/>
      <c r="G1507" s="34"/>
      <c r="H1507" s="34"/>
      <c r="I1507" s="34"/>
      <c r="J1507" s="34"/>
      <c r="K1507" s="34"/>
      <c r="L1507" s="34"/>
      <c r="M1507" s="34"/>
      <c r="N1507" s="34"/>
    </row>
    <row r="1508" spans="2:14" s="298" customFormat="1">
      <c r="B1508" s="330"/>
      <c r="C1508" s="34"/>
      <c r="D1508" s="34"/>
      <c r="E1508" s="34"/>
      <c r="F1508" s="34"/>
      <c r="G1508" s="34"/>
      <c r="H1508" s="34"/>
      <c r="I1508" s="34"/>
      <c r="J1508" s="34"/>
      <c r="K1508" s="34"/>
      <c r="L1508" s="34"/>
      <c r="M1508" s="34"/>
      <c r="N1508" s="34"/>
    </row>
    <row r="1509" spans="2:14" s="298" customFormat="1">
      <c r="B1509" s="330"/>
      <c r="C1509" s="34"/>
      <c r="D1509" s="34"/>
      <c r="E1509" s="34"/>
      <c r="F1509" s="34"/>
      <c r="G1509" s="34"/>
      <c r="H1509" s="34"/>
      <c r="I1509" s="34"/>
      <c r="J1509" s="34"/>
      <c r="K1509" s="34"/>
      <c r="L1509" s="34"/>
      <c r="M1509" s="34"/>
      <c r="N1509" s="34"/>
    </row>
    <row r="1510" spans="2:14" s="298" customFormat="1">
      <c r="B1510" s="330"/>
      <c r="C1510" s="34"/>
      <c r="D1510" s="34"/>
      <c r="E1510" s="34"/>
      <c r="F1510" s="34"/>
      <c r="G1510" s="34"/>
      <c r="H1510" s="34"/>
      <c r="I1510" s="34"/>
      <c r="J1510" s="34"/>
      <c r="K1510" s="34"/>
      <c r="L1510" s="34"/>
      <c r="M1510" s="34"/>
      <c r="N1510" s="34"/>
    </row>
    <row r="1511" spans="2:14" s="298" customFormat="1">
      <c r="B1511" s="330"/>
      <c r="C1511" s="34"/>
      <c r="D1511" s="34"/>
      <c r="E1511" s="34"/>
      <c r="F1511" s="34"/>
      <c r="G1511" s="34"/>
      <c r="H1511" s="34"/>
      <c r="I1511" s="34"/>
      <c r="J1511" s="34"/>
      <c r="K1511" s="34"/>
      <c r="L1511" s="34"/>
      <c r="M1511" s="34"/>
      <c r="N1511" s="34"/>
    </row>
    <row r="1512" spans="2:14" s="298" customFormat="1">
      <c r="B1512" s="330"/>
      <c r="C1512" s="34"/>
      <c r="D1512" s="34"/>
      <c r="E1512" s="34"/>
      <c r="F1512" s="34"/>
      <c r="G1512" s="34"/>
      <c r="H1512" s="34"/>
      <c r="I1512" s="34"/>
      <c r="J1512" s="34"/>
      <c r="K1512" s="34"/>
      <c r="L1512" s="34"/>
      <c r="M1512" s="34"/>
      <c r="N1512" s="34"/>
    </row>
    <row r="1513" spans="2:14" s="298" customFormat="1">
      <c r="B1513" s="330"/>
      <c r="C1513" s="34"/>
      <c r="D1513" s="34"/>
      <c r="E1513" s="34"/>
      <c r="F1513" s="34"/>
      <c r="G1513" s="34"/>
      <c r="H1513" s="34"/>
      <c r="I1513" s="34"/>
      <c r="J1513" s="34"/>
      <c r="K1513" s="34"/>
      <c r="L1513" s="34"/>
      <c r="M1513" s="34"/>
      <c r="N1513" s="34"/>
    </row>
    <row r="1514" spans="2:14" s="298" customFormat="1">
      <c r="B1514" s="330"/>
      <c r="C1514" s="34"/>
      <c r="D1514" s="34"/>
      <c r="E1514" s="34"/>
      <c r="F1514" s="34"/>
      <c r="G1514" s="34"/>
      <c r="H1514" s="34"/>
      <c r="I1514" s="34"/>
      <c r="J1514" s="34"/>
      <c r="K1514" s="34"/>
      <c r="L1514" s="34"/>
      <c r="M1514" s="34"/>
      <c r="N1514" s="34"/>
    </row>
    <row r="1515" spans="2:14" s="298" customFormat="1">
      <c r="B1515" s="330"/>
      <c r="C1515" s="34"/>
      <c r="D1515" s="34"/>
      <c r="E1515" s="34"/>
      <c r="F1515" s="34"/>
      <c r="G1515" s="34"/>
      <c r="H1515" s="34"/>
      <c r="I1515" s="34"/>
      <c r="J1515" s="34"/>
      <c r="K1515" s="34"/>
      <c r="L1515" s="34"/>
      <c r="M1515" s="34"/>
      <c r="N1515" s="34"/>
    </row>
    <row r="1516" spans="2:14" s="298" customFormat="1">
      <c r="B1516" s="330"/>
      <c r="C1516" s="34"/>
      <c r="D1516" s="34"/>
      <c r="E1516" s="34"/>
      <c r="F1516" s="34"/>
      <c r="G1516" s="34"/>
      <c r="H1516" s="34"/>
      <c r="I1516" s="34"/>
      <c r="J1516" s="34"/>
      <c r="K1516" s="34"/>
      <c r="L1516" s="34"/>
      <c r="M1516" s="34"/>
      <c r="N1516" s="34"/>
    </row>
    <row r="1517" spans="2:14" s="298" customFormat="1">
      <c r="B1517" s="330"/>
      <c r="C1517" s="34"/>
      <c r="D1517" s="34"/>
      <c r="E1517" s="34"/>
      <c r="F1517" s="34"/>
      <c r="G1517" s="34"/>
      <c r="H1517" s="34"/>
      <c r="I1517" s="34"/>
      <c r="J1517" s="34"/>
      <c r="K1517" s="34"/>
      <c r="L1517" s="34"/>
      <c r="M1517" s="34"/>
      <c r="N1517" s="34"/>
    </row>
    <row r="1518" spans="2:14" s="298" customFormat="1">
      <c r="B1518" s="330"/>
      <c r="C1518" s="34"/>
      <c r="D1518" s="34"/>
      <c r="E1518" s="34"/>
      <c r="F1518" s="34"/>
      <c r="G1518" s="34"/>
      <c r="H1518" s="34"/>
      <c r="I1518" s="34"/>
      <c r="J1518" s="34"/>
      <c r="K1518" s="34"/>
      <c r="L1518" s="34"/>
      <c r="M1518" s="34"/>
      <c r="N1518" s="34"/>
    </row>
    <row r="1519" spans="2:14" s="298" customFormat="1">
      <c r="B1519" s="330"/>
      <c r="C1519" s="34"/>
      <c r="D1519" s="34"/>
      <c r="E1519" s="34"/>
      <c r="F1519" s="34"/>
      <c r="G1519" s="34"/>
      <c r="H1519" s="34"/>
      <c r="I1519" s="34"/>
      <c r="J1519" s="34"/>
      <c r="K1519" s="34"/>
      <c r="L1519" s="34"/>
      <c r="M1519" s="34"/>
      <c r="N1519" s="34"/>
    </row>
    <row r="1520" spans="2:14" s="298" customFormat="1">
      <c r="B1520" s="330"/>
      <c r="C1520" s="34"/>
      <c r="D1520" s="34"/>
      <c r="E1520" s="34"/>
      <c r="F1520" s="34"/>
      <c r="G1520" s="34"/>
      <c r="H1520" s="34"/>
      <c r="I1520" s="34"/>
      <c r="J1520" s="34"/>
      <c r="K1520" s="34"/>
      <c r="L1520" s="34"/>
      <c r="M1520" s="34"/>
      <c r="N1520" s="34"/>
    </row>
    <row r="1521" spans="2:14" s="298" customFormat="1">
      <c r="B1521" s="330"/>
      <c r="C1521" s="34"/>
      <c r="D1521" s="34"/>
      <c r="E1521" s="34"/>
      <c r="F1521" s="34"/>
      <c r="G1521" s="34"/>
      <c r="H1521" s="34"/>
      <c r="I1521" s="34"/>
      <c r="J1521" s="34"/>
      <c r="K1521" s="34"/>
      <c r="L1521" s="34"/>
      <c r="M1521" s="34"/>
      <c r="N1521" s="34"/>
    </row>
    <row r="1522" spans="2:14" s="298" customFormat="1">
      <c r="B1522" s="330"/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4"/>
      <c r="N1522" s="34"/>
    </row>
    <row r="1523" spans="2:14" s="298" customFormat="1">
      <c r="B1523" s="330"/>
      <c r="C1523" s="34"/>
      <c r="D1523" s="34"/>
      <c r="E1523" s="34"/>
      <c r="F1523" s="34"/>
      <c r="G1523" s="34"/>
      <c r="H1523" s="34"/>
      <c r="I1523" s="34"/>
      <c r="J1523" s="34"/>
      <c r="K1523" s="34"/>
      <c r="L1523" s="34"/>
      <c r="M1523" s="34"/>
      <c r="N1523" s="34"/>
    </row>
    <row r="1524" spans="2:14" s="298" customFormat="1">
      <c r="B1524" s="330"/>
      <c r="C1524" s="34"/>
      <c r="D1524" s="34"/>
      <c r="E1524" s="34"/>
      <c r="F1524" s="34"/>
      <c r="G1524" s="34"/>
      <c r="H1524" s="34"/>
      <c r="I1524" s="34"/>
      <c r="J1524" s="34"/>
      <c r="K1524" s="34"/>
      <c r="L1524" s="34"/>
      <c r="M1524" s="34"/>
      <c r="N1524" s="34"/>
    </row>
    <row r="1525" spans="2:14" s="298" customFormat="1">
      <c r="B1525" s="330"/>
      <c r="C1525" s="34"/>
      <c r="D1525" s="34"/>
      <c r="E1525" s="34"/>
      <c r="F1525" s="34"/>
      <c r="G1525" s="34"/>
      <c r="H1525" s="34"/>
      <c r="I1525" s="34"/>
      <c r="J1525" s="34"/>
      <c r="K1525" s="34"/>
      <c r="L1525" s="34"/>
      <c r="M1525" s="34"/>
      <c r="N1525" s="34"/>
    </row>
    <row r="1526" spans="2:14" s="298" customFormat="1">
      <c r="B1526" s="330"/>
      <c r="C1526" s="34"/>
      <c r="D1526" s="34"/>
      <c r="E1526" s="34"/>
      <c r="F1526" s="34"/>
      <c r="G1526" s="34"/>
      <c r="H1526" s="34"/>
      <c r="I1526" s="34"/>
      <c r="J1526" s="34"/>
      <c r="K1526" s="34"/>
      <c r="L1526" s="34"/>
      <c r="M1526" s="34"/>
      <c r="N1526" s="34"/>
    </row>
    <row r="1527" spans="2:14" s="298" customFormat="1">
      <c r="B1527" s="330"/>
      <c r="C1527" s="34"/>
      <c r="D1527" s="34"/>
      <c r="E1527" s="34"/>
      <c r="F1527" s="34"/>
      <c r="G1527" s="34"/>
      <c r="H1527" s="34"/>
      <c r="I1527" s="34"/>
      <c r="J1527" s="34"/>
      <c r="K1527" s="34"/>
      <c r="L1527" s="34"/>
      <c r="M1527" s="34"/>
      <c r="N1527" s="34"/>
    </row>
    <row r="1528" spans="2:14" s="298" customFormat="1">
      <c r="B1528" s="330"/>
      <c r="C1528" s="34"/>
      <c r="D1528" s="34"/>
      <c r="E1528" s="34"/>
      <c r="F1528" s="34"/>
      <c r="G1528" s="34"/>
      <c r="H1528" s="34"/>
      <c r="I1528" s="34"/>
      <c r="J1528" s="34"/>
      <c r="K1528" s="34"/>
      <c r="L1528" s="34"/>
      <c r="M1528" s="34"/>
      <c r="N1528" s="34"/>
    </row>
    <row r="1529" spans="2:14" s="298" customFormat="1">
      <c r="B1529" s="330"/>
      <c r="C1529" s="34"/>
      <c r="D1529" s="34"/>
      <c r="E1529" s="34"/>
      <c r="F1529" s="34"/>
      <c r="G1529" s="34"/>
      <c r="H1529" s="34"/>
      <c r="I1529" s="34"/>
      <c r="J1529" s="34"/>
      <c r="K1529" s="34"/>
      <c r="L1529" s="34"/>
      <c r="M1529" s="34"/>
      <c r="N1529" s="34"/>
    </row>
    <row r="1530" spans="2:14" s="298" customFormat="1">
      <c r="B1530" s="330"/>
      <c r="C1530" s="34"/>
      <c r="D1530" s="34"/>
      <c r="E1530" s="34"/>
      <c r="F1530" s="34"/>
      <c r="G1530" s="34"/>
      <c r="H1530" s="34"/>
      <c r="I1530" s="34"/>
      <c r="J1530" s="34"/>
      <c r="K1530" s="34"/>
      <c r="L1530" s="34"/>
      <c r="M1530" s="34"/>
      <c r="N1530" s="34"/>
    </row>
    <row r="1531" spans="2:14" s="298" customFormat="1">
      <c r="B1531" s="330"/>
      <c r="C1531" s="34"/>
      <c r="D1531" s="34"/>
      <c r="E1531" s="34"/>
      <c r="F1531" s="34"/>
      <c r="G1531" s="34"/>
      <c r="H1531" s="34"/>
      <c r="I1531" s="34"/>
      <c r="J1531" s="34"/>
      <c r="K1531" s="34"/>
      <c r="L1531" s="34"/>
      <c r="M1531" s="34"/>
      <c r="N1531" s="34"/>
    </row>
    <row r="1532" spans="2:14" s="298" customFormat="1">
      <c r="B1532" s="330"/>
      <c r="C1532" s="34"/>
      <c r="D1532" s="34"/>
      <c r="E1532" s="34"/>
      <c r="F1532" s="34"/>
      <c r="G1532" s="34"/>
      <c r="H1532" s="34"/>
      <c r="I1532" s="34"/>
      <c r="J1532" s="34"/>
      <c r="K1532" s="34"/>
      <c r="L1532" s="34"/>
      <c r="M1532" s="34"/>
      <c r="N1532" s="34"/>
    </row>
    <row r="1533" spans="2:14" s="298" customFormat="1">
      <c r="B1533" s="330"/>
      <c r="C1533" s="34"/>
      <c r="D1533" s="34"/>
      <c r="E1533" s="34"/>
      <c r="F1533" s="34"/>
      <c r="G1533" s="34"/>
      <c r="H1533" s="34"/>
      <c r="I1533" s="34"/>
      <c r="J1533" s="34"/>
      <c r="K1533" s="34"/>
      <c r="L1533" s="34"/>
      <c r="M1533" s="34"/>
      <c r="N1533" s="34"/>
    </row>
    <row r="1534" spans="2:14" s="298" customFormat="1">
      <c r="B1534" s="330"/>
      <c r="C1534" s="34"/>
      <c r="D1534" s="34"/>
      <c r="E1534" s="34"/>
      <c r="F1534" s="34"/>
      <c r="G1534" s="34"/>
      <c r="H1534" s="34"/>
      <c r="I1534" s="34"/>
      <c r="J1534" s="34"/>
      <c r="K1534" s="34"/>
      <c r="L1534" s="34"/>
      <c r="M1534" s="34"/>
      <c r="N1534" s="34"/>
    </row>
    <row r="1535" spans="2:14" s="298" customFormat="1">
      <c r="B1535" s="330"/>
      <c r="C1535" s="34"/>
      <c r="D1535" s="34"/>
      <c r="E1535" s="34"/>
      <c r="F1535" s="34"/>
      <c r="G1535" s="34"/>
      <c r="H1535" s="34"/>
      <c r="I1535" s="34"/>
      <c r="J1535" s="34"/>
      <c r="K1535" s="34"/>
      <c r="L1535" s="34"/>
      <c r="M1535" s="34"/>
      <c r="N1535" s="34"/>
    </row>
    <row r="1536" spans="2:14" s="298" customFormat="1">
      <c r="B1536" s="330"/>
      <c r="C1536" s="34"/>
      <c r="D1536" s="34"/>
      <c r="E1536" s="34"/>
      <c r="F1536" s="34"/>
      <c r="G1536" s="34"/>
      <c r="H1536" s="34"/>
      <c r="I1536" s="34"/>
      <c r="J1536" s="34"/>
      <c r="K1536" s="34"/>
      <c r="L1536" s="34"/>
      <c r="M1536" s="34"/>
      <c r="N1536" s="34"/>
    </row>
    <row r="1537" spans="2:14" s="298" customFormat="1">
      <c r="B1537" s="330"/>
      <c r="C1537" s="34"/>
      <c r="D1537" s="34"/>
      <c r="E1537" s="34"/>
      <c r="F1537" s="34"/>
      <c r="G1537" s="34"/>
      <c r="H1537" s="34"/>
      <c r="I1537" s="34"/>
      <c r="J1537" s="34"/>
      <c r="K1537" s="34"/>
      <c r="L1537" s="34"/>
      <c r="M1537" s="34"/>
      <c r="N1537" s="34"/>
    </row>
    <row r="1538" spans="2:14" s="298" customFormat="1">
      <c r="B1538" s="330"/>
      <c r="C1538" s="34"/>
      <c r="D1538" s="34"/>
      <c r="E1538" s="34"/>
      <c r="F1538" s="34"/>
      <c r="G1538" s="34"/>
      <c r="H1538" s="34"/>
      <c r="I1538" s="34"/>
      <c r="J1538" s="34"/>
      <c r="K1538" s="34"/>
      <c r="L1538" s="34"/>
      <c r="M1538" s="34"/>
      <c r="N1538" s="34"/>
    </row>
    <row r="1539" spans="2:14" s="298" customFormat="1">
      <c r="B1539" s="330"/>
      <c r="C1539" s="34"/>
      <c r="D1539" s="34"/>
      <c r="E1539" s="34"/>
      <c r="F1539" s="34"/>
      <c r="G1539" s="34"/>
      <c r="H1539" s="34"/>
      <c r="I1539" s="34"/>
      <c r="J1539" s="34"/>
      <c r="K1539" s="34"/>
      <c r="L1539" s="34"/>
      <c r="M1539" s="34"/>
      <c r="N1539" s="34"/>
    </row>
    <row r="1540" spans="2:14" s="298" customFormat="1">
      <c r="B1540" s="330"/>
      <c r="C1540" s="34"/>
      <c r="D1540" s="34"/>
      <c r="E1540" s="34"/>
      <c r="F1540" s="34"/>
      <c r="G1540" s="34"/>
      <c r="H1540" s="34"/>
      <c r="I1540" s="34"/>
      <c r="J1540" s="34"/>
      <c r="K1540" s="34"/>
      <c r="L1540" s="34"/>
      <c r="M1540" s="34"/>
      <c r="N1540" s="34"/>
    </row>
    <row r="1541" spans="2:14" s="298" customFormat="1">
      <c r="B1541" s="330"/>
      <c r="C1541" s="34"/>
      <c r="D1541" s="34"/>
      <c r="E1541" s="34"/>
      <c r="F1541" s="34"/>
      <c r="G1541" s="34"/>
      <c r="H1541" s="34"/>
      <c r="I1541" s="34"/>
      <c r="J1541" s="34"/>
      <c r="K1541" s="34"/>
      <c r="L1541" s="34"/>
      <c r="M1541" s="34"/>
      <c r="N1541" s="34"/>
    </row>
    <row r="1542" spans="2:14" s="298" customFormat="1">
      <c r="B1542" s="330"/>
      <c r="C1542" s="34"/>
      <c r="D1542" s="34"/>
      <c r="E1542" s="34"/>
      <c r="F1542" s="34"/>
      <c r="G1542" s="34"/>
      <c r="H1542" s="34"/>
      <c r="I1542" s="34"/>
      <c r="J1542" s="34"/>
      <c r="K1542" s="34"/>
      <c r="L1542" s="34"/>
      <c r="M1542" s="34"/>
      <c r="N1542" s="34"/>
    </row>
    <row r="1543" spans="2:14" s="298" customFormat="1">
      <c r="B1543" s="330"/>
      <c r="C1543" s="34"/>
      <c r="D1543" s="34"/>
      <c r="E1543" s="34"/>
      <c r="F1543" s="34"/>
      <c r="G1543" s="34"/>
      <c r="H1543" s="34"/>
      <c r="I1543" s="34"/>
      <c r="J1543" s="34"/>
      <c r="K1543" s="34"/>
      <c r="L1543" s="34"/>
      <c r="M1543" s="34"/>
      <c r="N1543" s="34"/>
    </row>
    <row r="1544" spans="2:14" s="298" customFormat="1">
      <c r="B1544" s="330"/>
      <c r="C1544" s="34"/>
      <c r="D1544" s="34"/>
      <c r="E1544" s="34"/>
      <c r="F1544" s="34"/>
      <c r="G1544" s="34"/>
      <c r="H1544" s="34"/>
      <c r="I1544" s="34"/>
      <c r="J1544" s="34"/>
      <c r="K1544" s="34"/>
      <c r="L1544" s="34"/>
      <c r="M1544" s="34"/>
      <c r="N1544" s="34"/>
    </row>
    <row r="1545" spans="2:14" s="298" customFormat="1">
      <c r="B1545" s="330"/>
      <c r="C1545" s="34"/>
      <c r="D1545" s="34"/>
      <c r="E1545" s="34"/>
      <c r="F1545" s="34"/>
      <c r="G1545" s="34"/>
      <c r="H1545" s="34"/>
      <c r="I1545" s="34"/>
      <c r="J1545" s="34"/>
      <c r="K1545" s="34"/>
      <c r="L1545" s="34"/>
      <c r="M1545" s="34"/>
      <c r="N1545" s="34"/>
    </row>
    <row r="1546" spans="2:14" s="298" customFormat="1">
      <c r="B1546" s="330"/>
      <c r="C1546" s="34"/>
      <c r="D1546" s="34"/>
      <c r="E1546" s="34"/>
      <c r="F1546" s="34"/>
      <c r="G1546" s="34"/>
      <c r="H1546" s="34"/>
      <c r="I1546" s="34"/>
      <c r="J1546" s="34"/>
      <c r="K1546" s="34"/>
      <c r="L1546" s="34"/>
      <c r="M1546" s="34"/>
      <c r="N1546" s="34"/>
    </row>
    <row r="1547" spans="2:14" s="298" customFormat="1">
      <c r="B1547" s="330"/>
      <c r="C1547" s="34"/>
      <c r="D1547" s="34"/>
      <c r="E1547" s="34"/>
      <c r="F1547" s="34"/>
      <c r="G1547" s="34"/>
      <c r="H1547" s="34"/>
      <c r="I1547" s="34"/>
      <c r="J1547" s="34"/>
      <c r="K1547" s="34"/>
      <c r="L1547" s="34"/>
      <c r="M1547" s="34"/>
      <c r="N1547" s="34"/>
    </row>
    <row r="1548" spans="2:14" s="298" customFormat="1">
      <c r="B1548" s="330"/>
      <c r="C1548" s="34"/>
      <c r="D1548" s="34"/>
      <c r="E1548" s="34"/>
      <c r="F1548" s="34"/>
      <c r="G1548" s="34"/>
      <c r="H1548" s="34"/>
      <c r="I1548" s="34"/>
      <c r="J1548" s="34"/>
      <c r="K1548" s="34"/>
      <c r="L1548" s="34"/>
      <c r="M1548" s="34"/>
      <c r="N1548" s="34"/>
    </row>
    <row r="1549" spans="2:14" s="298" customFormat="1">
      <c r="B1549" s="330"/>
      <c r="C1549" s="34"/>
      <c r="D1549" s="34"/>
      <c r="E1549" s="34"/>
      <c r="F1549" s="34"/>
      <c r="G1549" s="34"/>
      <c r="H1549" s="34"/>
      <c r="I1549" s="34"/>
      <c r="J1549" s="34"/>
      <c r="K1549" s="34"/>
      <c r="L1549" s="34"/>
      <c r="M1549" s="34"/>
      <c r="N1549" s="34"/>
    </row>
    <row r="1550" spans="2:14" s="298" customFormat="1">
      <c r="B1550" s="330"/>
      <c r="C1550" s="34"/>
      <c r="D1550" s="34"/>
      <c r="E1550" s="34"/>
      <c r="F1550" s="34"/>
      <c r="G1550" s="34"/>
      <c r="H1550" s="34"/>
      <c r="I1550" s="34"/>
      <c r="J1550" s="34"/>
      <c r="K1550" s="34"/>
      <c r="L1550" s="34"/>
      <c r="M1550" s="34"/>
      <c r="N1550" s="34"/>
    </row>
    <row r="1551" spans="2:14" s="298" customFormat="1">
      <c r="B1551" s="330"/>
      <c r="C1551" s="34"/>
      <c r="D1551" s="34"/>
      <c r="E1551" s="34"/>
      <c r="F1551" s="34"/>
      <c r="G1551" s="34"/>
      <c r="H1551" s="34"/>
      <c r="I1551" s="34"/>
      <c r="J1551" s="34"/>
      <c r="K1551" s="34"/>
      <c r="L1551" s="34"/>
      <c r="M1551" s="34"/>
      <c r="N1551" s="34"/>
    </row>
    <row r="1552" spans="2:14" s="298" customFormat="1">
      <c r="B1552" s="330"/>
      <c r="C1552" s="34"/>
      <c r="D1552" s="34"/>
      <c r="E1552" s="34"/>
      <c r="F1552" s="34"/>
      <c r="G1552" s="34"/>
      <c r="H1552" s="34"/>
      <c r="I1552" s="34"/>
      <c r="J1552" s="34"/>
      <c r="K1552" s="34"/>
      <c r="L1552" s="34"/>
      <c r="M1552" s="34"/>
      <c r="N1552" s="34"/>
    </row>
    <row r="1553" spans="2:14" s="298" customFormat="1">
      <c r="B1553" s="330"/>
      <c r="C1553" s="34"/>
      <c r="D1553" s="34"/>
      <c r="E1553" s="34"/>
      <c r="F1553" s="34"/>
      <c r="G1553" s="34"/>
      <c r="H1553" s="34"/>
      <c r="I1553" s="34"/>
      <c r="J1553" s="34"/>
      <c r="K1553" s="34"/>
      <c r="L1553" s="34"/>
      <c r="M1553" s="34"/>
      <c r="N1553" s="34"/>
    </row>
    <row r="1554" spans="2:14" s="298" customFormat="1">
      <c r="B1554" s="330"/>
      <c r="C1554" s="34"/>
      <c r="D1554" s="34"/>
      <c r="E1554" s="34"/>
      <c r="F1554" s="34"/>
      <c r="G1554" s="34"/>
      <c r="H1554" s="34"/>
      <c r="I1554" s="34"/>
      <c r="J1554" s="34"/>
      <c r="K1554" s="34"/>
      <c r="L1554" s="34"/>
      <c r="M1554" s="34"/>
      <c r="N1554" s="34"/>
    </row>
    <row r="1555" spans="2:14" s="298" customFormat="1">
      <c r="B1555" s="330"/>
      <c r="C1555" s="34"/>
      <c r="D1555" s="34"/>
      <c r="E1555" s="34"/>
      <c r="F1555" s="34"/>
      <c r="G1555" s="34"/>
      <c r="H1555" s="34"/>
      <c r="I1555" s="34"/>
      <c r="J1555" s="34"/>
      <c r="K1555" s="34"/>
      <c r="L1555" s="34"/>
      <c r="M1555" s="34"/>
      <c r="N1555" s="34"/>
    </row>
    <row r="1556" spans="2:14" s="298" customFormat="1">
      <c r="B1556" s="330"/>
      <c r="C1556" s="34"/>
      <c r="D1556" s="34"/>
      <c r="E1556" s="34"/>
      <c r="F1556" s="34"/>
      <c r="G1556" s="34"/>
      <c r="H1556" s="34"/>
      <c r="I1556" s="34"/>
      <c r="J1556" s="34"/>
      <c r="K1556" s="34"/>
      <c r="L1556" s="34"/>
      <c r="M1556" s="34"/>
      <c r="N1556" s="34"/>
    </row>
    <row r="1557" spans="2:14" s="298" customFormat="1">
      <c r="B1557" s="330"/>
      <c r="C1557" s="34"/>
      <c r="D1557" s="34"/>
      <c r="E1557" s="34"/>
      <c r="F1557" s="34"/>
      <c r="G1557" s="34"/>
      <c r="H1557" s="34"/>
      <c r="I1557" s="34"/>
      <c r="J1557" s="34"/>
      <c r="K1557" s="34"/>
      <c r="L1557" s="34"/>
      <c r="M1557" s="34"/>
      <c r="N1557" s="34"/>
    </row>
    <row r="1558" spans="2:14" s="298" customFormat="1">
      <c r="B1558" s="330"/>
      <c r="C1558" s="34"/>
      <c r="D1558" s="34"/>
      <c r="E1558" s="34"/>
      <c r="F1558" s="34"/>
      <c r="G1558" s="34"/>
      <c r="H1558" s="34"/>
      <c r="I1558" s="34"/>
      <c r="J1558" s="34"/>
      <c r="K1558" s="34"/>
      <c r="L1558" s="34"/>
      <c r="M1558" s="34"/>
      <c r="N1558" s="34"/>
    </row>
    <row r="1559" spans="2:14" s="298" customFormat="1">
      <c r="B1559" s="330"/>
      <c r="C1559" s="34"/>
      <c r="D1559" s="34"/>
      <c r="E1559" s="34"/>
      <c r="F1559" s="34"/>
      <c r="G1559" s="34"/>
      <c r="H1559" s="34"/>
      <c r="I1559" s="34"/>
      <c r="J1559" s="34"/>
      <c r="K1559" s="34"/>
      <c r="L1559" s="34"/>
      <c r="M1559" s="34"/>
      <c r="N1559" s="34"/>
    </row>
    <row r="1560" spans="2:14" s="298" customFormat="1">
      <c r="B1560" s="330"/>
      <c r="C1560" s="34"/>
      <c r="D1560" s="34"/>
      <c r="E1560" s="34"/>
      <c r="F1560" s="34"/>
      <c r="G1560" s="34"/>
      <c r="H1560" s="34"/>
      <c r="I1560" s="34"/>
      <c r="J1560" s="34"/>
      <c r="K1560" s="34"/>
      <c r="L1560" s="34"/>
      <c r="M1560" s="34"/>
      <c r="N1560" s="34"/>
    </row>
    <row r="1561" spans="2:14" s="298" customFormat="1">
      <c r="B1561" s="330"/>
      <c r="C1561" s="34"/>
      <c r="D1561" s="34"/>
      <c r="E1561" s="34"/>
      <c r="F1561" s="34"/>
      <c r="G1561" s="34"/>
      <c r="H1561" s="34"/>
      <c r="I1561" s="34"/>
      <c r="J1561" s="34"/>
      <c r="K1561" s="34"/>
      <c r="L1561" s="34"/>
      <c r="M1561" s="34"/>
      <c r="N1561" s="34"/>
    </row>
    <row r="1562" spans="2:14" s="298" customFormat="1">
      <c r="B1562" s="330"/>
      <c r="C1562" s="34"/>
      <c r="D1562" s="34"/>
      <c r="E1562" s="34"/>
      <c r="F1562" s="34"/>
      <c r="G1562" s="34"/>
      <c r="H1562" s="34"/>
      <c r="I1562" s="34"/>
      <c r="J1562" s="34"/>
      <c r="K1562" s="34"/>
      <c r="L1562" s="34"/>
      <c r="M1562" s="34"/>
      <c r="N1562" s="34"/>
    </row>
    <row r="1563" spans="2:14" s="298" customFormat="1">
      <c r="B1563" s="330"/>
      <c r="C1563" s="34"/>
      <c r="D1563" s="34"/>
      <c r="E1563" s="34"/>
      <c r="F1563" s="34"/>
      <c r="G1563" s="34"/>
      <c r="H1563" s="34"/>
      <c r="I1563" s="34"/>
      <c r="J1563" s="34"/>
      <c r="K1563" s="34"/>
      <c r="L1563" s="34"/>
      <c r="M1563" s="34"/>
      <c r="N1563" s="34"/>
    </row>
    <row r="1564" spans="2:14" s="298" customFormat="1">
      <c r="B1564" s="330"/>
      <c r="C1564" s="34"/>
      <c r="D1564" s="34"/>
      <c r="E1564" s="34"/>
      <c r="F1564" s="34"/>
      <c r="G1564" s="34"/>
      <c r="H1564" s="34"/>
      <c r="I1564" s="34"/>
      <c r="J1564" s="34"/>
      <c r="K1564" s="34"/>
      <c r="L1564" s="34"/>
      <c r="M1564" s="34"/>
      <c r="N1564" s="34"/>
    </row>
    <row r="1565" spans="2:14" s="298" customFormat="1">
      <c r="B1565" s="330"/>
      <c r="C1565" s="34"/>
      <c r="D1565" s="34"/>
      <c r="E1565" s="34"/>
      <c r="F1565" s="34"/>
      <c r="G1565" s="34"/>
      <c r="H1565" s="34"/>
      <c r="I1565" s="34"/>
      <c r="J1565" s="34"/>
      <c r="K1565" s="34"/>
      <c r="L1565" s="34"/>
      <c r="M1565" s="34"/>
      <c r="N1565" s="34"/>
    </row>
    <row r="1566" spans="2:14" s="298" customFormat="1">
      <c r="B1566" s="330"/>
      <c r="C1566" s="34"/>
      <c r="D1566" s="34"/>
      <c r="E1566" s="34"/>
      <c r="F1566" s="34"/>
      <c r="G1566" s="34"/>
      <c r="H1566" s="34"/>
      <c r="I1566" s="34"/>
      <c r="J1566" s="34"/>
      <c r="K1566" s="34"/>
      <c r="L1566" s="34"/>
      <c r="M1566" s="34"/>
      <c r="N1566" s="34"/>
    </row>
    <row r="1567" spans="2:14" s="298" customFormat="1">
      <c r="B1567" s="330"/>
      <c r="C1567" s="34"/>
      <c r="D1567" s="34"/>
      <c r="E1567" s="34"/>
      <c r="F1567" s="34"/>
      <c r="G1567" s="34"/>
      <c r="H1567" s="34"/>
      <c r="I1567" s="34"/>
      <c r="J1567" s="34"/>
      <c r="K1567" s="34"/>
      <c r="L1567" s="34"/>
      <c r="M1567" s="34"/>
      <c r="N1567" s="34"/>
    </row>
    <row r="1568" spans="2:14" s="298" customFormat="1">
      <c r="B1568" s="330"/>
      <c r="C1568" s="34"/>
      <c r="D1568" s="34"/>
      <c r="E1568" s="34"/>
      <c r="F1568" s="34"/>
      <c r="G1568" s="34"/>
      <c r="H1568" s="34"/>
      <c r="I1568" s="34"/>
      <c r="J1568" s="34"/>
      <c r="K1568" s="34"/>
      <c r="L1568" s="34"/>
      <c r="M1568" s="34"/>
      <c r="N1568" s="34"/>
    </row>
    <row r="1569" spans="2:14" s="298" customFormat="1">
      <c r="B1569" s="330"/>
      <c r="C1569" s="34"/>
      <c r="D1569" s="34"/>
      <c r="E1569" s="34"/>
      <c r="F1569" s="34"/>
      <c r="G1569" s="34"/>
      <c r="H1569" s="34"/>
      <c r="I1569" s="34"/>
      <c r="J1569" s="34"/>
      <c r="K1569" s="34"/>
      <c r="L1569" s="34"/>
      <c r="M1569" s="34"/>
      <c r="N1569" s="34"/>
    </row>
    <row r="1570" spans="2:14" s="298" customFormat="1">
      <c r="B1570" s="330"/>
      <c r="C1570" s="34"/>
      <c r="D1570" s="34"/>
      <c r="E1570" s="34"/>
      <c r="F1570" s="34"/>
      <c r="G1570" s="34"/>
      <c r="H1570" s="34"/>
      <c r="I1570" s="34"/>
      <c r="J1570" s="34"/>
      <c r="K1570" s="34"/>
      <c r="L1570" s="34"/>
      <c r="M1570" s="34"/>
      <c r="N1570" s="34"/>
    </row>
    <row r="1571" spans="2:14" s="298" customFormat="1">
      <c r="B1571" s="330"/>
      <c r="C1571" s="34"/>
      <c r="D1571" s="34"/>
      <c r="E1571" s="34"/>
      <c r="F1571" s="34"/>
      <c r="G1571" s="34"/>
      <c r="H1571" s="34"/>
      <c r="I1571" s="34"/>
      <c r="J1571" s="34"/>
      <c r="K1571" s="34"/>
      <c r="L1571" s="34"/>
      <c r="M1571" s="34"/>
      <c r="N1571" s="34"/>
    </row>
    <row r="1572" spans="2:14" s="298" customFormat="1">
      <c r="B1572" s="330"/>
      <c r="C1572" s="34"/>
      <c r="D1572" s="34"/>
      <c r="E1572" s="34"/>
      <c r="F1572" s="34"/>
      <c r="G1572" s="34"/>
      <c r="H1572" s="34"/>
      <c r="I1572" s="34"/>
      <c r="J1572" s="34"/>
      <c r="K1572" s="34"/>
      <c r="L1572" s="34"/>
      <c r="M1572" s="34"/>
      <c r="N1572" s="34"/>
    </row>
    <row r="1573" spans="2:14" s="298" customFormat="1">
      <c r="B1573" s="330"/>
      <c r="C1573" s="34"/>
      <c r="D1573" s="34"/>
      <c r="E1573" s="34"/>
      <c r="F1573" s="34"/>
      <c r="G1573" s="34"/>
      <c r="H1573" s="34"/>
      <c r="I1573" s="34"/>
      <c r="J1573" s="34"/>
      <c r="K1573" s="34"/>
      <c r="L1573" s="34"/>
      <c r="M1573" s="34"/>
      <c r="N1573" s="34"/>
    </row>
    <row r="1574" spans="2:14" s="298" customFormat="1">
      <c r="B1574" s="330"/>
      <c r="C1574" s="34"/>
      <c r="D1574" s="34"/>
      <c r="E1574" s="34"/>
      <c r="F1574" s="34"/>
      <c r="G1574" s="34"/>
      <c r="H1574" s="34"/>
      <c r="I1574" s="34"/>
      <c r="J1574" s="34"/>
      <c r="K1574" s="34"/>
      <c r="L1574" s="34"/>
      <c r="M1574" s="34"/>
      <c r="N1574" s="34"/>
    </row>
    <row r="1575" spans="2:14" s="298" customFormat="1">
      <c r="B1575" s="330"/>
      <c r="C1575" s="34"/>
      <c r="D1575" s="34"/>
      <c r="E1575" s="34"/>
      <c r="F1575" s="34"/>
      <c r="G1575" s="34"/>
      <c r="H1575" s="34"/>
      <c r="I1575" s="34"/>
      <c r="J1575" s="34"/>
      <c r="K1575" s="34"/>
      <c r="L1575" s="34"/>
      <c r="M1575" s="34"/>
      <c r="N1575" s="34"/>
    </row>
    <row r="1576" spans="2:14" s="298" customFormat="1">
      <c r="B1576" s="330"/>
      <c r="C1576" s="34"/>
      <c r="D1576" s="34"/>
      <c r="E1576" s="34"/>
      <c r="F1576" s="34"/>
      <c r="G1576" s="34"/>
      <c r="H1576" s="34"/>
      <c r="I1576" s="34"/>
      <c r="J1576" s="34"/>
      <c r="K1576" s="34"/>
      <c r="L1576" s="34"/>
      <c r="M1576" s="34"/>
      <c r="N1576" s="34"/>
    </row>
    <row r="1577" spans="2:14" s="298" customFormat="1">
      <c r="B1577" s="330"/>
      <c r="C1577" s="34"/>
      <c r="D1577" s="34"/>
      <c r="E1577" s="34"/>
      <c r="F1577" s="34"/>
      <c r="G1577" s="34"/>
      <c r="H1577" s="34"/>
      <c r="I1577" s="34"/>
      <c r="J1577" s="34"/>
      <c r="K1577" s="34"/>
      <c r="L1577" s="34"/>
      <c r="M1577" s="34"/>
      <c r="N1577" s="34"/>
    </row>
    <row r="1578" spans="2:14" s="298" customFormat="1">
      <c r="B1578" s="330"/>
      <c r="C1578" s="34"/>
      <c r="D1578" s="34"/>
      <c r="E1578" s="34"/>
      <c r="F1578" s="34"/>
      <c r="G1578" s="34"/>
      <c r="H1578" s="34"/>
      <c r="I1578" s="34"/>
      <c r="J1578" s="34"/>
      <c r="K1578" s="34"/>
      <c r="L1578" s="34"/>
      <c r="M1578" s="34"/>
      <c r="N1578" s="34"/>
    </row>
    <row r="1579" spans="2:14" s="298" customFormat="1">
      <c r="B1579" s="330"/>
      <c r="C1579" s="34"/>
      <c r="D1579" s="34"/>
      <c r="E1579" s="34"/>
      <c r="F1579" s="34"/>
      <c r="G1579" s="34"/>
      <c r="H1579" s="34"/>
      <c r="I1579" s="34"/>
      <c r="J1579" s="34"/>
      <c r="K1579" s="34"/>
      <c r="L1579" s="34"/>
      <c r="M1579" s="34"/>
      <c r="N1579" s="34"/>
    </row>
    <row r="1580" spans="2:14" s="298" customFormat="1">
      <c r="B1580" s="330"/>
      <c r="C1580" s="34"/>
      <c r="D1580" s="34"/>
      <c r="E1580" s="34"/>
      <c r="F1580" s="34"/>
      <c r="G1580" s="34"/>
      <c r="H1580" s="34"/>
      <c r="I1580" s="34"/>
      <c r="J1580" s="34"/>
      <c r="K1580" s="34"/>
      <c r="L1580" s="34"/>
      <c r="M1580" s="34"/>
      <c r="N1580" s="34"/>
    </row>
    <row r="1581" spans="2:14" s="298" customFormat="1">
      <c r="B1581" s="330"/>
      <c r="C1581" s="34"/>
      <c r="D1581" s="34"/>
      <c r="E1581" s="34"/>
      <c r="F1581" s="34"/>
      <c r="G1581" s="34"/>
      <c r="H1581" s="34"/>
      <c r="I1581" s="34"/>
      <c r="J1581" s="34"/>
      <c r="K1581" s="34"/>
      <c r="L1581" s="34"/>
      <c r="M1581" s="34"/>
      <c r="N1581" s="34"/>
    </row>
    <row r="1582" spans="2:14" s="298" customFormat="1">
      <c r="B1582" s="330"/>
      <c r="C1582" s="34"/>
      <c r="D1582" s="34"/>
      <c r="E1582" s="34"/>
      <c r="F1582" s="34"/>
      <c r="G1582" s="34"/>
      <c r="H1582" s="34"/>
      <c r="I1582" s="34"/>
      <c r="J1582" s="34"/>
      <c r="K1582" s="34"/>
      <c r="L1582" s="34"/>
      <c r="M1582" s="34"/>
      <c r="N1582" s="34"/>
    </row>
    <row r="1583" spans="2:14" s="298" customFormat="1">
      <c r="B1583" s="330"/>
      <c r="C1583" s="34"/>
      <c r="D1583" s="34"/>
      <c r="E1583" s="34"/>
      <c r="F1583" s="34"/>
      <c r="G1583" s="34"/>
      <c r="H1583" s="34"/>
      <c r="I1583" s="34"/>
      <c r="J1583" s="34"/>
      <c r="K1583" s="34"/>
      <c r="L1583" s="34"/>
      <c r="M1583" s="34"/>
      <c r="N1583" s="34"/>
    </row>
    <row r="1584" spans="2:14" s="298" customFormat="1">
      <c r="B1584" s="330"/>
      <c r="C1584" s="34"/>
      <c r="D1584" s="34"/>
      <c r="E1584" s="34"/>
      <c r="F1584" s="34"/>
      <c r="G1584" s="34"/>
      <c r="H1584" s="34"/>
      <c r="I1584" s="34"/>
      <c r="J1584" s="34"/>
      <c r="K1584" s="34"/>
      <c r="L1584" s="34"/>
      <c r="M1584" s="34"/>
      <c r="N1584" s="34"/>
    </row>
    <row r="1585" spans="2:14" s="298" customFormat="1">
      <c r="B1585" s="330"/>
      <c r="C1585" s="34"/>
      <c r="D1585" s="34"/>
      <c r="E1585" s="34"/>
      <c r="F1585" s="34"/>
      <c r="G1585" s="34"/>
      <c r="H1585" s="34"/>
      <c r="I1585" s="34"/>
      <c r="J1585" s="34"/>
      <c r="K1585" s="34"/>
      <c r="L1585" s="34"/>
      <c r="M1585" s="34"/>
      <c r="N1585" s="34"/>
    </row>
    <row r="1586" spans="2:14" s="298" customFormat="1">
      <c r="B1586" s="330"/>
      <c r="C1586" s="34"/>
      <c r="D1586" s="34"/>
      <c r="E1586" s="34"/>
      <c r="F1586" s="34"/>
      <c r="G1586" s="34"/>
      <c r="H1586" s="34"/>
      <c r="I1586" s="34"/>
      <c r="J1586" s="34"/>
      <c r="K1586" s="34"/>
      <c r="L1586" s="34"/>
      <c r="M1586" s="34"/>
      <c r="N1586" s="34"/>
    </row>
    <row r="1587" spans="2:14" s="298" customFormat="1">
      <c r="B1587" s="330"/>
      <c r="C1587" s="34"/>
      <c r="D1587" s="34"/>
      <c r="E1587" s="34"/>
      <c r="F1587" s="34"/>
      <c r="G1587" s="34"/>
      <c r="H1587" s="34"/>
      <c r="I1587" s="34"/>
      <c r="J1587" s="34"/>
      <c r="K1587" s="34"/>
      <c r="L1587" s="34"/>
      <c r="M1587" s="34"/>
      <c r="N1587" s="34"/>
    </row>
    <row r="1588" spans="2:14" s="298" customFormat="1">
      <c r="B1588" s="330"/>
      <c r="C1588" s="34"/>
      <c r="D1588" s="34"/>
      <c r="E1588" s="34"/>
      <c r="F1588" s="34"/>
      <c r="G1588" s="34"/>
      <c r="H1588" s="34"/>
      <c r="I1588" s="34"/>
      <c r="J1588" s="34"/>
      <c r="K1588" s="34"/>
      <c r="L1588" s="34"/>
      <c r="M1588" s="34"/>
      <c r="N1588" s="34"/>
    </row>
    <row r="1589" spans="2:14" s="298" customFormat="1">
      <c r="B1589" s="330"/>
      <c r="C1589" s="34"/>
      <c r="D1589" s="34"/>
      <c r="E1589" s="34"/>
      <c r="F1589" s="34"/>
      <c r="G1589" s="34"/>
      <c r="H1589" s="34"/>
      <c r="I1589" s="34"/>
      <c r="J1589" s="34"/>
      <c r="K1589" s="34"/>
      <c r="L1589" s="34"/>
      <c r="M1589" s="34"/>
      <c r="N1589" s="34"/>
    </row>
    <row r="1590" spans="2:14" s="298" customFormat="1">
      <c r="B1590" s="330"/>
      <c r="C1590" s="34"/>
      <c r="D1590" s="34"/>
      <c r="E1590" s="34"/>
      <c r="F1590" s="34"/>
      <c r="G1590" s="34"/>
      <c r="H1590" s="34"/>
      <c r="I1590" s="34"/>
      <c r="J1590" s="34"/>
      <c r="K1590" s="34"/>
      <c r="L1590" s="34"/>
      <c r="M1590" s="34"/>
      <c r="N1590" s="34"/>
    </row>
    <row r="1591" spans="2:14" s="298" customFormat="1">
      <c r="B1591" s="330"/>
      <c r="C1591" s="34"/>
      <c r="D1591" s="34"/>
      <c r="E1591" s="34"/>
      <c r="F1591" s="34"/>
      <c r="G1591" s="34"/>
      <c r="H1591" s="34"/>
      <c r="I1591" s="34"/>
      <c r="J1591" s="34"/>
      <c r="K1591" s="34"/>
      <c r="L1591" s="34"/>
      <c r="M1591" s="34"/>
      <c r="N1591" s="34"/>
    </row>
    <row r="1592" spans="2:14" s="298" customFormat="1">
      <c r="B1592" s="330"/>
      <c r="C1592" s="34"/>
      <c r="D1592" s="34"/>
      <c r="E1592" s="34"/>
      <c r="F1592" s="34"/>
      <c r="G1592" s="34"/>
      <c r="H1592" s="34"/>
      <c r="I1592" s="34"/>
      <c r="J1592" s="34"/>
      <c r="K1592" s="34"/>
      <c r="L1592" s="34"/>
      <c r="M1592" s="34"/>
      <c r="N1592" s="34"/>
    </row>
    <row r="1593" spans="2:14" s="298" customFormat="1">
      <c r="B1593" s="330"/>
      <c r="C1593" s="34"/>
      <c r="D1593" s="34"/>
      <c r="E1593" s="34"/>
      <c r="F1593" s="34"/>
      <c r="G1593" s="34"/>
      <c r="H1593" s="34"/>
      <c r="I1593" s="34"/>
      <c r="J1593" s="34"/>
      <c r="K1593" s="34"/>
      <c r="L1593" s="34"/>
      <c r="M1593" s="34"/>
      <c r="N1593" s="34"/>
    </row>
    <row r="1594" spans="2:14" s="298" customFormat="1">
      <c r="B1594" s="330"/>
      <c r="C1594" s="34"/>
      <c r="D1594" s="34"/>
      <c r="E1594" s="34"/>
      <c r="F1594" s="34"/>
      <c r="G1594" s="34"/>
      <c r="H1594" s="34"/>
      <c r="I1594" s="34"/>
      <c r="J1594" s="34"/>
      <c r="K1594" s="34"/>
      <c r="L1594" s="34"/>
      <c r="M1594" s="34"/>
      <c r="N1594" s="34"/>
    </row>
    <row r="1595" spans="2:14" s="298" customFormat="1">
      <c r="B1595" s="330"/>
      <c r="C1595" s="34"/>
      <c r="D1595" s="34"/>
      <c r="E1595" s="34"/>
      <c r="F1595" s="34"/>
      <c r="G1595" s="34"/>
      <c r="H1595" s="34"/>
      <c r="I1595" s="34"/>
      <c r="J1595" s="34"/>
      <c r="K1595" s="34"/>
      <c r="L1595" s="34"/>
      <c r="M1595" s="34"/>
      <c r="N1595" s="34"/>
    </row>
    <row r="1596" spans="2:14" s="298" customFormat="1">
      <c r="B1596" s="330"/>
      <c r="C1596" s="34"/>
      <c r="D1596" s="34"/>
      <c r="E1596" s="34"/>
      <c r="F1596" s="34"/>
      <c r="G1596" s="34"/>
      <c r="H1596" s="34"/>
      <c r="I1596" s="34"/>
      <c r="J1596" s="34"/>
      <c r="K1596" s="34"/>
      <c r="L1596" s="34"/>
      <c r="M1596" s="34"/>
      <c r="N1596" s="34"/>
    </row>
    <row r="1597" spans="2:14" s="298" customFormat="1">
      <c r="B1597" s="330"/>
      <c r="C1597" s="34"/>
      <c r="D1597" s="34"/>
      <c r="E1597" s="34"/>
      <c r="F1597" s="34"/>
      <c r="G1597" s="34"/>
      <c r="H1597" s="34"/>
      <c r="I1597" s="34"/>
      <c r="J1597" s="34"/>
      <c r="K1597" s="34"/>
      <c r="L1597" s="34"/>
      <c r="M1597" s="34"/>
      <c r="N1597" s="34"/>
    </row>
    <row r="1598" spans="2:14" s="298" customFormat="1">
      <c r="B1598" s="330"/>
      <c r="C1598" s="34"/>
      <c r="D1598" s="34"/>
      <c r="E1598" s="34"/>
      <c r="F1598" s="34"/>
      <c r="G1598" s="34"/>
      <c r="H1598" s="34"/>
      <c r="I1598" s="34"/>
      <c r="J1598" s="34"/>
      <c r="K1598" s="34"/>
      <c r="L1598" s="34"/>
      <c r="M1598" s="34"/>
      <c r="N1598" s="34"/>
    </row>
    <row r="1599" spans="2:14" s="298" customFormat="1">
      <c r="B1599" s="330"/>
      <c r="C1599" s="34"/>
      <c r="D1599" s="34"/>
      <c r="E1599" s="34"/>
      <c r="F1599" s="34"/>
      <c r="G1599" s="34"/>
      <c r="H1599" s="34"/>
      <c r="I1599" s="34"/>
      <c r="J1599" s="34"/>
      <c r="K1599" s="34"/>
      <c r="L1599" s="34"/>
      <c r="M1599" s="34"/>
      <c r="N1599" s="34"/>
    </row>
    <row r="1600" spans="2:14" s="298" customFormat="1">
      <c r="B1600" s="330"/>
      <c r="C1600" s="34"/>
      <c r="D1600" s="34"/>
      <c r="E1600" s="34"/>
      <c r="F1600" s="34"/>
      <c r="G1600" s="34"/>
      <c r="H1600" s="34"/>
      <c r="I1600" s="34"/>
      <c r="J1600" s="34"/>
      <c r="K1600" s="34"/>
      <c r="L1600" s="34"/>
      <c r="M1600" s="34"/>
      <c r="N1600" s="34"/>
    </row>
    <row r="1601" spans="2:14" s="298" customFormat="1">
      <c r="B1601" s="330"/>
      <c r="C1601" s="34"/>
      <c r="D1601" s="34"/>
      <c r="E1601" s="34"/>
      <c r="F1601" s="34"/>
      <c r="G1601" s="34"/>
      <c r="H1601" s="34"/>
      <c r="I1601" s="34"/>
      <c r="J1601" s="34"/>
      <c r="K1601" s="34"/>
      <c r="L1601" s="34"/>
      <c r="M1601" s="34"/>
      <c r="N1601" s="34"/>
    </row>
    <row r="1602" spans="2:14" s="298" customFormat="1">
      <c r="B1602" s="330"/>
      <c r="C1602" s="34"/>
      <c r="D1602" s="34"/>
      <c r="E1602" s="34"/>
      <c r="F1602" s="34"/>
      <c r="G1602" s="34"/>
      <c r="H1602" s="34"/>
      <c r="I1602" s="34"/>
      <c r="J1602" s="34"/>
      <c r="K1602" s="34"/>
      <c r="L1602" s="34"/>
      <c r="M1602" s="34"/>
      <c r="N1602" s="34"/>
    </row>
    <row r="1603" spans="2:14" s="298" customFormat="1">
      <c r="B1603" s="330"/>
      <c r="C1603" s="34"/>
      <c r="D1603" s="34"/>
      <c r="E1603" s="34"/>
      <c r="F1603" s="34"/>
      <c r="G1603" s="34"/>
      <c r="H1603" s="34"/>
      <c r="I1603" s="34"/>
      <c r="J1603" s="34"/>
      <c r="K1603" s="34"/>
      <c r="L1603" s="34"/>
      <c r="M1603" s="34"/>
      <c r="N1603" s="34"/>
    </row>
    <row r="1604" spans="2:14" s="298" customFormat="1">
      <c r="B1604" s="330"/>
      <c r="C1604" s="34"/>
      <c r="D1604" s="34"/>
      <c r="E1604" s="34"/>
      <c r="F1604" s="34"/>
      <c r="G1604" s="34"/>
      <c r="H1604" s="34"/>
      <c r="I1604" s="34"/>
      <c r="J1604" s="34"/>
      <c r="K1604" s="34"/>
      <c r="L1604" s="34"/>
      <c r="M1604" s="34"/>
      <c r="N1604" s="34"/>
    </row>
    <row r="1605" spans="2:14" s="298" customFormat="1">
      <c r="B1605" s="330"/>
      <c r="C1605" s="34"/>
      <c r="D1605" s="34"/>
      <c r="E1605" s="34"/>
      <c r="F1605" s="34"/>
      <c r="G1605" s="34"/>
      <c r="H1605" s="34"/>
      <c r="I1605" s="34"/>
      <c r="J1605" s="34"/>
      <c r="K1605" s="34"/>
      <c r="L1605" s="34"/>
      <c r="M1605" s="34"/>
      <c r="N1605" s="34"/>
    </row>
    <row r="1606" spans="2:14" s="298" customFormat="1">
      <c r="B1606" s="330"/>
      <c r="C1606" s="34"/>
      <c r="D1606" s="34"/>
      <c r="E1606" s="34"/>
      <c r="F1606" s="34"/>
      <c r="G1606" s="34"/>
      <c r="H1606" s="34"/>
      <c r="I1606" s="34"/>
      <c r="J1606" s="34"/>
      <c r="K1606" s="34"/>
      <c r="L1606" s="34"/>
      <c r="M1606" s="34"/>
      <c r="N1606" s="34"/>
    </row>
    <row r="1607" spans="2:14" s="298" customFormat="1">
      <c r="B1607" s="330"/>
      <c r="C1607" s="34"/>
      <c r="D1607" s="34"/>
      <c r="E1607" s="34"/>
      <c r="F1607" s="34"/>
      <c r="G1607" s="34"/>
      <c r="H1607" s="34"/>
      <c r="I1607" s="34"/>
      <c r="J1607" s="34"/>
      <c r="K1607" s="34"/>
      <c r="L1607" s="34"/>
      <c r="M1607" s="34"/>
      <c r="N1607" s="34"/>
    </row>
    <row r="1608" spans="2:14" s="298" customFormat="1">
      <c r="B1608" s="330"/>
      <c r="C1608" s="34"/>
      <c r="D1608" s="34"/>
      <c r="E1608" s="34"/>
      <c r="F1608" s="34"/>
      <c r="G1608" s="34"/>
      <c r="H1608" s="34"/>
      <c r="I1608" s="34"/>
      <c r="J1608" s="34"/>
      <c r="K1608" s="34"/>
      <c r="L1608" s="34"/>
      <c r="M1608" s="34"/>
      <c r="N1608" s="34"/>
    </row>
    <row r="1609" spans="2:14" s="298" customFormat="1">
      <c r="B1609" s="330"/>
      <c r="C1609" s="34"/>
      <c r="D1609" s="34"/>
      <c r="E1609" s="34"/>
      <c r="F1609" s="34"/>
      <c r="G1609" s="34"/>
      <c r="H1609" s="34"/>
      <c r="I1609" s="34"/>
      <c r="J1609" s="34"/>
      <c r="K1609" s="34"/>
      <c r="L1609" s="34"/>
      <c r="M1609" s="34"/>
      <c r="N1609" s="34"/>
    </row>
    <row r="1610" spans="2:14" s="298" customFormat="1">
      <c r="B1610" s="330"/>
      <c r="C1610" s="34"/>
      <c r="D1610" s="34"/>
      <c r="E1610" s="34"/>
      <c r="F1610" s="34"/>
      <c r="G1610" s="34"/>
      <c r="H1610" s="34"/>
      <c r="I1610" s="34"/>
      <c r="J1610" s="34"/>
      <c r="K1610" s="34"/>
      <c r="L1610" s="34"/>
      <c r="M1610" s="34"/>
      <c r="N1610" s="34"/>
    </row>
    <row r="1611" spans="2:14" s="298" customFormat="1">
      <c r="B1611" s="330"/>
      <c r="C1611" s="34"/>
      <c r="D1611" s="34"/>
      <c r="E1611" s="34"/>
      <c r="F1611" s="34"/>
      <c r="G1611" s="34"/>
      <c r="H1611" s="34"/>
      <c r="I1611" s="34"/>
      <c r="J1611" s="34"/>
      <c r="K1611" s="34"/>
      <c r="L1611" s="34"/>
      <c r="M1611" s="34"/>
      <c r="N1611" s="34"/>
    </row>
    <row r="1612" spans="2:14" s="298" customFormat="1">
      <c r="B1612" s="330"/>
      <c r="C1612" s="34"/>
      <c r="D1612" s="34"/>
      <c r="E1612" s="34"/>
      <c r="F1612" s="34"/>
      <c r="G1612" s="34"/>
      <c r="H1612" s="34"/>
      <c r="I1612" s="34"/>
      <c r="J1612" s="34"/>
      <c r="K1612" s="34"/>
      <c r="L1612" s="34"/>
      <c r="M1612" s="34"/>
      <c r="N1612" s="34"/>
    </row>
    <row r="1613" spans="2:14" s="298" customFormat="1">
      <c r="B1613" s="330"/>
      <c r="C1613" s="34"/>
      <c r="D1613" s="34"/>
      <c r="E1613" s="34"/>
      <c r="F1613" s="34"/>
      <c r="G1613" s="34"/>
      <c r="H1613" s="34"/>
      <c r="I1613" s="34"/>
      <c r="J1613" s="34"/>
      <c r="K1613" s="34"/>
      <c r="L1613" s="34"/>
      <c r="M1613" s="34"/>
      <c r="N1613" s="34"/>
    </row>
    <row r="1614" spans="2:14" s="298" customFormat="1">
      <c r="B1614" s="330"/>
      <c r="C1614" s="34"/>
      <c r="D1614" s="34"/>
      <c r="E1614" s="34"/>
      <c r="F1614" s="34"/>
      <c r="G1614" s="34"/>
      <c r="H1614" s="34"/>
      <c r="I1614" s="34"/>
      <c r="J1614" s="34"/>
      <c r="K1614" s="34"/>
      <c r="L1614" s="34"/>
      <c r="M1614" s="34"/>
      <c r="N1614" s="34"/>
    </row>
    <row r="1615" spans="2:14" s="298" customFormat="1">
      <c r="B1615" s="330"/>
      <c r="C1615" s="34"/>
      <c r="D1615" s="34"/>
      <c r="E1615" s="34"/>
      <c r="F1615" s="34"/>
      <c r="G1615" s="34"/>
      <c r="H1615" s="34"/>
      <c r="I1615" s="34"/>
      <c r="J1615" s="34"/>
      <c r="K1615" s="34"/>
      <c r="L1615" s="34"/>
      <c r="M1615" s="34"/>
      <c r="N1615" s="34"/>
    </row>
    <row r="1616" spans="2:14" s="298" customFormat="1">
      <c r="B1616" s="330"/>
      <c r="C1616" s="34"/>
      <c r="D1616" s="34"/>
      <c r="E1616" s="34"/>
      <c r="F1616" s="34"/>
      <c r="G1616" s="34"/>
      <c r="H1616" s="34"/>
      <c r="I1616" s="34"/>
      <c r="J1616" s="34"/>
      <c r="K1616" s="34"/>
      <c r="L1616" s="34"/>
      <c r="M1616" s="34"/>
      <c r="N1616" s="34"/>
    </row>
    <row r="1617" spans="2:14" s="298" customFormat="1">
      <c r="B1617" s="330"/>
      <c r="C1617" s="34"/>
      <c r="D1617" s="34"/>
      <c r="E1617" s="34"/>
      <c r="F1617" s="34"/>
      <c r="G1617" s="34"/>
      <c r="H1617" s="34"/>
      <c r="I1617" s="34"/>
      <c r="J1617" s="34"/>
      <c r="K1617" s="34"/>
      <c r="L1617" s="34"/>
      <c r="M1617" s="34"/>
      <c r="N1617" s="34"/>
    </row>
    <row r="1618" spans="2:14" s="298" customFormat="1">
      <c r="B1618" s="330"/>
      <c r="C1618" s="34"/>
      <c r="D1618" s="34"/>
      <c r="E1618" s="34"/>
      <c r="F1618" s="34"/>
      <c r="G1618" s="34"/>
      <c r="H1618" s="34"/>
      <c r="I1618" s="34"/>
      <c r="J1618" s="34"/>
      <c r="K1618" s="34"/>
      <c r="L1618" s="34"/>
      <c r="M1618" s="34"/>
      <c r="N1618" s="34"/>
    </row>
    <row r="1619" spans="2:14" s="298" customFormat="1">
      <c r="B1619" s="330"/>
      <c r="C1619" s="34"/>
      <c r="D1619" s="34"/>
      <c r="E1619" s="34"/>
      <c r="F1619" s="34"/>
      <c r="G1619" s="34"/>
      <c r="H1619" s="34"/>
      <c r="I1619" s="34"/>
      <c r="J1619" s="34"/>
      <c r="K1619" s="34"/>
      <c r="L1619" s="34"/>
      <c r="M1619" s="34"/>
      <c r="N1619" s="34"/>
    </row>
    <row r="1620" spans="2:14" s="298" customFormat="1">
      <c r="B1620" s="330"/>
      <c r="C1620" s="34"/>
      <c r="D1620" s="34"/>
      <c r="E1620" s="34"/>
      <c r="F1620" s="34"/>
      <c r="G1620" s="34"/>
      <c r="H1620" s="34"/>
      <c r="I1620" s="34"/>
      <c r="J1620" s="34"/>
      <c r="K1620" s="34"/>
      <c r="L1620" s="34"/>
      <c r="M1620" s="34"/>
      <c r="N1620" s="34"/>
    </row>
    <row r="1621" spans="2:14" s="298" customFormat="1">
      <c r="B1621" s="330"/>
      <c r="C1621" s="34"/>
      <c r="D1621" s="34"/>
      <c r="E1621" s="34"/>
      <c r="F1621" s="34"/>
      <c r="G1621" s="34"/>
      <c r="H1621" s="34"/>
      <c r="I1621" s="34"/>
      <c r="J1621" s="34"/>
      <c r="K1621" s="34"/>
      <c r="L1621" s="34"/>
      <c r="M1621" s="34"/>
      <c r="N1621" s="34"/>
    </row>
    <row r="1622" spans="2:14" s="298" customFormat="1">
      <c r="B1622" s="330"/>
      <c r="C1622" s="34"/>
      <c r="D1622" s="34"/>
      <c r="E1622" s="34"/>
      <c r="F1622" s="34"/>
      <c r="G1622" s="34"/>
      <c r="H1622" s="34"/>
      <c r="I1622" s="34"/>
      <c r="J1622" s="34"/>
      <c r="K1622" s="34"/>
      <c r="L1622" s="34"/>
      <c r="M1622" s="34"/>
      <c r="N1622" s="34"/>
    </row>
    <row r="1623" spans="2:14" s="298" customFormat="1">
      <c r="B1623" s="330"/>
      <c r="C1623" s="34"/>
      <c r="D1623" s="34"/>
      <c r="E1623" s="34"/>
      <c r="F1623" s="34"/>
      <c r="G1623" s="34"/>
      <c r="H1623" s="34"/>
      <c r="I1623" s="34"/>
      <c r="J1623" s="34"/>
      <c r="K1623" s="34"/>
      <c r="L1623" s="34"/>
      <c r="M1623" s="34"/>
      <c r="N1623" s="34"/>
    </row>
    <row r="1624" spans="2:14" s="298" customFormat="1">
      <c r="B1624" s="330"/>
      <c r="C1624" s="34"/>
      <c r="D1624" s="34"/>
      <c r="E1624" s="34"/>
      <c r="F1624" s="34"/>
      <c r="G1624" s="34"/>
      <c r="H1624" s="34"/>
      <c r="I1624" s="34"/>
      <c r="J1624" s="34"/>
      <c r="K1624" s="34"/>
      <c r="L1624" s="34"/>
      <c r="M1624" s="34"/>
      <c r="N1624" s="34"/>
    </row>
    <row r="1625" spans="2:14" s="298" customFormat="1">
      <c r="B1625" s="330"/>
      <c r="C1625" s="34"/>
      <c r="D1625" s="34"/>
      <c r="E1625" s="34"/>
      <c r="F1625" s="34"/>
      <c r="G1625" s="34"/>
      <c r="H1625" s="34"/>
      <c r="I1625" s="34"/>
      <c r="J1625" s="34"/>
      <c r="K1625" s="34"/>
      <c r="L1625" s="34"/>
      <c r="M1625" s="34"/>
      <c r="N1625" s="34"/>
    </row>
    <row r="1626" spans="2:14" s="298" customFormat="1">
      <c r="B1626" s="330"/>
      <c r="C1626" s="34"/>
      <c r="D1626" s="34"/>
      <c r="E1626" s="34"/>
      <c r="F1626" s="34"/>
      <c r="G1626" s="34"/>
      <c r="H1626" s="34"/>
      <c r="I1626" s="34"/>
      <c r="J1626" s="34"/>
      <c r="K1626" s="34"/>
      <c r="L1626" s="34"/>
      <c r="M1626" s="34"/>
      <c r="N1626" s="34"/>
    </row>
    <row r="1627" spans="2:14" s="298" customFormat="1">
      <c r="B1627" s="330"/>
      <c r="C1627" s="34"/>
      <c r="D1627" s="34"/>
      <c r="E1627" s="34"/>
      <c r="F1627" s="34"/>
      <c r="G1627" s="34"/>
      <c r="H1627" s="34"/>
      <c r="I1627" s="34"/>
      <c r="J1627" s="34"/>
      <c r="K1627" s="34"/>
      <c r="L1627" s="34"/>
      <c r="M1627" s="34"/>
      <c r="N1627" s="34"/>
    </row>
    <row r="1628" spans="2:14" s="298" customFormat="1">
      <c r="B1628" s="330"/>
      <c r="C1628" s="34"/>
      <c r="D1628" s="34"/>
      <c r="E1628" s="34"/>
      <c r="F1628" s="34"/>
      <c r="G1628" s="34"/>
      <c r="H1628" s="34"/>
      <c r="I1628" s="34"/>
      <c r="J1628" s="34"/>
      <c r="K1628" s="34"/>
      <c r="L1628" s="34"/>
      <c r="M1628" s="34"/>
      <c r="N1628" s="34"/>
    </row>
    <row r="1629" spans="2:14" s="298" customFormat="1">
      <c r="B1629" s="330"/>
      <c r="C1629" s="34"/>
      <c r="D1629" s="34"/>
      <c r="E1629" s="34"/>
      <c r="F1629" s="34"/>
      <c r="G1629" s="34"/>
      <c r="H1629" s="34"/>
      <c r="I1629" s="34"/>
      <c r="J1629" s="34"/>
      <c r="K1629" s="34"/>
      <c r="L1629" s="34"/>
      <c r="M1629" s="34"/>
      <c r="N1629" s="34"/>
    </row>
    <row r="1630" spans="2:14" s="298" customFormat="1">
      <c r="B1630" s="330"/>
      <c r="C1630" s="34"/>
      <c r="D1630" s="34"/>
      <c r="E1630" s="34"/>
      <c r="F1630" s="34"/>
      <c r="G1630" s="34"/>
      <c r="H1630" s="34"/>
      <c r="I1630" s="34"/>
      <c r="J1630" s="34"/>
      <c r="K1630" s="34"/>
      <c r="L1630" s="34"/>
      <c r="M1630" s="34"/>
      <c r="N1630" s="34"/>
    </row>
    <row r="1631" spans="2:14" s="298" customFormat="1">
      <c r="B1631" s="330"/>
      <c r="C1631" s="34"/>
      <c r="D1631" s="34"/>
      <c r="E1631" s="34"/>
      <c r="F1631" s="34"/>
      <c r="G1631" s="34"/>
      <c r="H1631" s="34"/>
      <c r="I1631" s="34"/>
      <c r="J1631" s="34"/>
      <c r="K1631" s="34"/>
      <c r="L1631" s="34"/>
      <c r="M1631" s="34"/>
      <c r="N1631" s="34"/>
    </row>
    <row r="1632" spans="2:14" s="298" customFormat="1">
      <c r="B1632" s="330"/>
      <c r="C1632" s="34"/>
      <c r="D1632" s="34"/>
      <c r="E1632" s="34"/>
      <c r="F1632" s="34"/>
      <c r="G1632" s="34"/>
      <c r="H1632" s="34"/>
      <c r="I1632" s="34"/>
      <c r="J1632" s="34"/>
      <c r="K1632" s="34"/>
      <c r="L1632" s="34"/>
      <c r="M1632" s="34"/>
      <c r="N1632" s="34"/>
    </row>
    <row r="1633" spans="2:14" s="298" customFormat="1">
      <c r="B1633" s="330"/>
      <c r="C1633" s="34"/>
      <c r="D1633" s="34"/>
      <c r="E1633" s="34"/>
      <c r="F1633" s="34"/>
      <c r="G1633" s="34"/>
      <c r="H1633" s="34"/>
      <c r="I1633" s="34"/>
      <c r="J1633" s="34"/>
      <c r="K1633" s="34"/>
      <c r="L1633" s="34"/>
      <c r="M1633" s="34"/>
      <c r="N1633" s="34"/>
    </row>
    <row r="1634" spans="2:14" s="298" customFormat="1">
      <c r="B1634" s="330"/>
      <c r="C1634" s="34"/>
      <c r="D1634" s="34"/>
      <c r="E1634" s="34"/>
      <c r="F1634" s="34"/>
      <c r="G1634" s="34"/>
      <c r="H1634" s="34"/>
      <c r="I1634" s="34"/>
      <c r="J1634" s="34"/>
      <c r="K1634" s="34"/>
      <c r="L1634" s="34"/>
      <c r="M1634" s="34"/>
      <c r="N1634" s="34"/>
    </row>
    <row r="1635" spans="2:14" s="298" customFormat="1">
      <c r="B1635" s="330"/>
      <c r="C1635" s="34"/>
      <c r="D1635" s="34"/>
      <c r="E1635" s="34"/>
      <c r="F1635" s="34"/>
      <c r="G1635" s="34"/>
      <c r="H1635" s="34"/>
      <c r="I1635" s="34"/>
      <c r="J1635" s="34"/>
      <c r="K1635" s="34"/>
      <c r="L1635" s="34"/>
      <c r="M1635" s="34"/>
      <c r="N1635" s="34"/>
    </row>
    <row r="1636" spans="2:14" s="298" customFormat="1">
      <c r="B1636" s="330"/>
      <c r="C1636" s="34"/>
      <c r="D1636" s="34"/>
      <c r="E1636" s="34"/>
      <c r="F1636" s="34"/>
      <c r="G1636" s="34"/>
      <c r="H1636" s="34"/>
      <c r="I1636" s="34"/>
      <c r="J1636" s="34"/>
      <c r="K1636" s="34"/>
      <c r="L1636" s="34"/>
      <c r="M1636" s="34"/>
      <c r="N1636" s="34"/>
    </row>
    <row r="1637" spans="2:14" s="298" customFormat="1">
      <c r="B1637" s="330"/>
      <c r="C1637" s="34"/>
      <c r="D1637" s="34"/>
      <c r="E1637" s="34"/>
      <c r="F1637" s="34"/>
      <c r="G1637" s="34"/>
      <c r="H1637" s="34"/>
      <c r="I1637" s="34"/>
      <c r="J1637" s="34"/>
      <c r="K1637" s="34"/>
      <c r="L1637" s="34"/>
      <c r="M1637" s="34"/>
      <c r="N1637" s="34"/>
    </row>
    <row r="1638" spans="2:14" s="298" customFormat="1">
      <c r="B1638" s="330"/>
      <c r="C1638" s="34"/>
      <c r="D1638" s="34"/>
      <c r="E1638" s="34"/>
      <c r="F1638" s="34"/>
      <c r="G1638" s="34"/>
      <c r="H1638" s="34"/>
      <c r="I1638" s="34"/>
      <c r="J1638" s="34"/>
      <c r="K1638" s="34"/>
      <c r="L1638" s="34"/>
      <c r="M1638" s="34"/>
      <c r="N1638" s="34"/>
    </row>
    <row r="1639" spans="2:14" s="298" customFormat="1">
      <c r="B1639" s="330"/>
      <c r="C1639" s="34"/>
      <c r="D1639" s="34"/>
      <c r="E1639" s="34"/>
      <c r="F1639" s="34"/>
      <c r="G1639" s="34"/>
      <c r="H1639" s="34"/>
      <c r="I1639" s="34"/>
      <c r="J1639" s="34"/>
      <c r="K1639" s="34"/>
      <c r="L1639" s="34"/>
      <c r="M1639" s="34"/>
      <c r="N1639" s="34"/>
    </row>
    <row r="1640" spans="2:14" s="298" customFormat="1">
      <c r="B1640" s="330"/>
      <c r="C1640" s="34"/>
      <c r="D1640" s="34"/>
      <c r="E1640" s="34"/>
      <c r="F1640" s="34"/>
      <c r="G1640" s="34"/>
      <c r="H1640" s="34"/>
      <c r="I1640" s="34"/>
      <c r="J1640" s="34"/>
      <c r="K1640" s="34"/>
      <c r="L1640" s="34"/>
      <c r="M1640" s="34"/>
      <c r="N1640" s="34"/>
    </row>
    <row r="1641" spans="2:14" s="298" customFormat="1">
      <c r="B1641" s="330"/>
      <c r="C1641" s="34"/>
      <c r="D1641" s="34"/>
      <c r="E1641" s="34"/>
      <c r="F1641" s="34"/>
      <c r="G1641" s="34"/>
      <c r="H1641" s="34"/>
      <c r="I1641" s="34"/>
      <c r="J1641" s="34"/>
      <c r="K1641" s="34"/>
      <c r="L1641" s="34"/>
      <c r="M1641" s="34"/>
      <c r="N1641" s="34"/>
    </row>
    <row r="1642" spans="2:14" s="298" customFormat="1">
      <c r="B1642" s="330"/>
      <c r="C1642" s="34"/>
      <c r="D1642" s="34"/>
      <c r="E1642" s="34"/>
      <c r="F1642" s="34"/>
      <c r="G1642" s="34"/>
      <c r="H1642" s="34"/>
      <c r="I1642" s="34"/>
      <c r="J1642" s="34"/>
      <c r="K1642" s="34"/>
      <c r="L1642" s="34"/>
      <c r="M1642" s="34"/>
      <c r="N1642" s="34"/>
    </row>
    <row r="1643" spans="2:14" s="298" customFormat="1">
      <c r="B1643" s="330"/>
      <c r="C1643" s="34"/>
      <c r="D1643" s="34"/>
      <c r="E1643" s="34"/>
      <c r="F1643" s="34"/>
      <c r="G1643" s="34"/>
      <c r="H1643" s="34"/>
      <c r="I1643" s="34"/>
      <c r="J1643" s="34"/>
      <c r="K1643" s="34"/>
      <c r="L1643" s="34"/>
      <c r="M1643" s="34"/>
      <c r="N1643" s="34"/>
    </row>
    <row r="1644" spans="2:14" s="298" customFormat="1">
      <c r="B1644" s="330"/>
      <c r="C1644" s="34"/>
      <c r="D1644" s="34"/>
      <c r="E1644" s="34"/>
      <c r="F1644" s="34"/>
      <c r="G1644" s="34"/>
      <c r="H1644" s="34"/>
      <c r="I1644" s="34"/>
      <c r="J1644" s="34"/>
      <c r="K1644" s="34"/>
      <c r="L1644" s="34"/>
      <c r="M1644" s="34"/>
      <c r="N1644" s="34"/>
    </row>
    <row r="1645" spans="2:14" s="298" customFormat="1">
      <c r="B1645" s="330"/>
      <c r="C1645" s="34"/>
      <c r="D1645" s="34"/>
      <c r="E1645" s="34"/>
      <c r="F1645" s="34"/>
      <c r="G1645" s="34"/>
      <c r="H1645" s="34"/>
      <c r="I1645" s="34"/>
      <c r="J1645" s="34"/>
      <c r="K1645" s="34"/>
      <c r="L1645" s="34"/>
      <c r="M1645" s="34"/>
      <c r="N1645" s="34"/>
    </row>
    <row r="1646" spans="2:14" s="298" customFormat="1">
      <c r="B1646" s="330"/>
      <c r="C1646" s="34"/>
      <c r="D1646" s="34"/>
      <c r="E1646" s="34"/>
      <c r="F1646" s="34"/>
      <c r="G1646" s="34"/>
      <c r="H1646" s="34"/>
      <c r="I1646" s="34"/>
      <c r="J1646" s="34"/>
      <c r="K1646" s="34"/>
      <c r="L1646" s="34"/>
      <c r="M1646" s="34"/>
      <c r="N1646" s="34"/>
    </row>
    <row r="1647" spans="2:14" s="298" customFormat="1">
      <c r="B1647" s="330"/>
      <c r="C1647" s="34"/>
      <c r="D1647" s="34"/>
      <c r="E1647" s="34"/>
      <c r="F1647" s="34"/>
      <c r="G1647" s="34"/>
      <c r="H1647" s="34"/>
      <c r="I1647" s="34"/>
      <c r="J1647" s="34"/>
      <c r="K1647" s="34"/>
      <c r="L1647" s="34"/>
      <c r="M1647" s="34"/>
      <c r="N1647" s="34"/>
    </row>
    <row r="1648" spans="2:14" s="298" customFormat="1">
      <c r="B1648" s="330"/>
      <c r="C1648" s="34"/>
      <c r="D1648" s="34"/>
      <c r="E1648" s="34"/>
      <c r="F1648" s="34"/>
      <c r="G1648" s="34"/>
      <c r="H1648" s="34"/>
      <c r="I1648" s="34"/>
      <c r="J1648" s="34"/>
      <c r="K1648" s="34"/>
      <c r="L1648" s="34"/>
      <c r="M1648" s="34"/>
      <c r="N1648" s="34"/>
    </row>
    <row r="1649" spans="2:14" s="298" customFormat="1">
      <c r="B1649" s="330"/>
      <c r="C1649" s="34"/>
      <c r="D1649" s="34"/>
      <c r="E1649" s="34"/>
      <c r="F1649" s="34"/>
      <c r="G1649" s="34"/>
      <c r="H1649" s="34"/>
      <c r="I1649" s="34"/>
      <c r="J1649" s="34"/>
      <c r="K1649" s="34"/>
      <c r="L1649" s="34"/>
      <c r="M1649" s="34"/>
      <c r="N1649" s="34"/>
    </row>
    <row r="1650" spans="2:14" s="298" customFormat="1">
      <c r="B1650" s="330"/>
      <c r="C1650" s="34"/>
      <c r="D1650" s="34"/>
      <c r="E1650" s="34"/>
      <c r="F1650" s="34"/>
      <c r="G1650" s="34"/>
      <c r="H1650" s="34"/>
      <c r="I1650" s="34"/>
      <c r="J1650" s="34"/>
      <c r="K1650" s="34"/>
      <c r="L1650" s="34"/>
      <c r="M1650" s="34"/>
      <c r="N1650" s="34"/>
    </row>
    <row r="1651" spans="2:14" s="298" customFormat="1">
      <c r="B1651" s="330"/>
      <c r="C1651" s="34"/>
      <c r="D1651" s="34"/>
      <c r="E1651" s="34"/>
      <c r="F1651" s="34"/>
      <c r="G1651" s="34"/>
      <c r="H1651" s="34"/>
      <c r="I1651" s="34"/>
      <c r="J1651" s="34"/>
      <c r="K1651" s="34"/>
      <c r="L1651" s="34"/>
      <c r="M1651" s="34"/>
      <c r="N1651" s="34"/>
    </row>
    <row r="1652" spans="2:14" s="298" customFormat="1">
      <c r="B1652" s="330"/>
      <c r="C1652" s="34"/>
      <c r="D1652" s="34"/>
      <c r="E1652" s="34"/>
      <c r="F1652" s="34"/>
      <c r="G1652" s="34"/>
      <c r="H1652" s="34"/>
      <c r="I1652" s="34"/>
      <c r="J1652" s="34"/>
      <c r="K1652" s="34"/>
      <c r="L1652" s="34"/>
      <c r="M1652" s="34"/>
      <c r="N1652" s="34"/>
    </row>
    <row r="1653" spans="2:14" s="298" customFormat="1">
      <c r="B1653" s="330"/>
      <c r="C1653" s="34"/>
      <c r="D1653" s="34"/>
      <c r="E1653" s="34"/>
      <c r="F1653" s="34"/>
      <c r="G1653" s="34"/>
      <c r="H1653" s="34"/>
      <c r="I1653" s="34"/>
      <c r="J1653" s="34"/>
      <c r="K1653" s="34"/>
      <c r="L1653" s="34"/>
      <c r="M1653" s="34"/>
      <c r="N1653" s="34"/>
    </row>
    <row r="1654" spans="2:14" s="298" customFormat="1">
      <c r="B1654" s="330"/>
      <c r="C1654" s="34"/>
      <c r="D1654" s="34"/>
      <c r="E1654" s="34"/>
      <c r="F1654" s="34"/>
      <c r="G1654" s="34"/>
      <c r="H1654" s="34"/>
      <c r="I1654" s="34"/>
      <c r="J1654" s="34"/>
      <c r="K1654" s="34"/>
      <c r="L1654" s="34"/>
      <c r="M1654" s="34"/>
      <c r="N1654" s="34"/>
    </row>
    <row r="1655" spans="2:14" s="298" customFormat="1">
      <c r="B1655" s="330"/>
      <c r="C1655" s="34"/>
      <c r="D1655" s="34"/>
      <c r="E1655" s="34"/>
      <c r="F1655" s="34"/>
      <c r="G1655" s="34"/>
      <c r="H1655" s="34"/>
      <c r="I1655" s="34"/>
      <c r="J1655" s="34"/>
      <c r="K1655" s="34"/>
      <c r="L1655" s="34"/>
      <c r="M1655" s="34"/>
      <c r="N1655" s="34"/>
    </row>
    <row r="1656" spans="2:14" s="298" customFormat="1">
      <c r="B1656" s="330"/>
      <c r="C1656" s="34"/>
      <c r="D1656" s="34"/>
      <c r="E1656" s="34"/>
      <c r="F1656" s="34"/>
      <c r="G1656" s="34"/>
      <c r="H1656" s="34"/>
      <c r="I1656" s="34"/>
      <c r="J1656" s="34"/>
      <c r="K1656" s="34"/>
      <c r="L1656" s="34"/>
      <c r="M1656" s="34"/>
      <c r="N1656" s="34"/>
    </row>
    <row r="1657" spans="2:14" s="298" customFormat="1">
      <c r="B1657" s="330"/>
      <c r="C1657" s="34"/>
      <c r="D1657" s="34"/>
      <c r="E1657" s="34"/>
      <c r="F1657" s="34"/>
      <c r="G1657" s="34"/>
      <c r="H1657" s="34"/>
      <c r="I1657" s="34"/>
      <c r="J1657" s="34"/>
      <c r="K1657" s="34"/>
      <c r="L1657" s="34"/>
      <c r="M1657" s="34"/>
      <c r="N1657" s="34"/>
    </row>
    <row r="1658" spans="2:14" s="298" customFormat="1">
      <c r="B1658" s="330"/>
      <c r="C1658" s="34"/>
      <c r="D1658" s="34"/>
      <c r="E1658" s="34"/>
      <c r="F1658" s="34"/>
      <c r="G1658" s="34"/>
      <c r="H1658" s="34"/>
      <c r="I1658" s="34"/>
      <c r="J1658" s="34"/>
      <c r="K1658" s="34"/>
      <c r="L1658" s="34"/>
      <c r="M1658" s="34"/>
      <c r="N1658" s="34"/>
    </row>
    <row r="1659" spans="2:14" s="298" customFormat="1">
      <c r="B1659" s="330"/>
      <c r="C1659" s="34"/>
      <c r="D1659" s="34"/>
      <c r="E1659" s="34"/>
      <c r="F1659" s="34"/>
      <c r="G1659" s="34"/>
      <c r="H1659" s="34"/>
      <c r="I1659" s="34"/>
      <c r="J1659" s="34"/>
      <c r="K1659" s="34"/>
      <c r="L1659" s="34"/>
      <c r="M1659" s="34"/>
      <c r="N1659" s="34"/>
    </row>
    <row r="1660" spans="2:14" s="298" customFormat="1">
      <c r="B1660" s="330"/>
      <c r="C1660" s="34"/>
      <c r="D1660" s="34"/>
      <c r="E1660" s="34"/>
      <c r="F1660" s="34"/>
      <c r="G1660" s="34"/>
      <c r="H1660" s="34"/>
      <c r="I1660" s="34"/>
      <c r="J1660" s="34"/>
      <c r="K1660" s="34"/>
      <c r="L1660" s="34"/>
      <c r="M1660" s="34"/>
      <c r="N1660" s="34"/>
    </row>
    <row r="1661" spans="2:14" s="298" customFormat="1">
      <c r="B1661" s="330"/>
      <c r="C1661" s="34"/>
      <c r="D1661" s="34"/>
      <c r="E1661" s="34"/>
      <c r="F1661" s="34"/>
      <c r="G1661" s="34"/>
      <c r="H1661" s="34"/>
      <c r="I1661" s="34"/>
      <c r="J1661" s="34"/>
      <c r="K1661" s="34"/>
      <c r="L1661" s="34"/>
      <c r="M1661" s="34"/>
      <c r="N1661" s="34"/>
    </row>
    <row r="1662" spans="2:14" s="298" customFormat="1">
      <c r="B1662" s="330"/>
      <c r="C1662" s="34"/>
      <c r="D1662" s="34"/>
      <c r="E1662" s="34"/>
      <c r="F1662" s="34"/>
      <c r="G1662" s="34"/>
      <c r="H1662" s="34"/>
      <c r="I1662" s="34"/>
      <c r="J1662" s="34"/>
      <c r="K1662" s="34"/>
      <c r="L1662" s="34"/>
      <c r="M1662" s="34"/>
      <c r="N1662" s="34"/>
    </row>
    <row r="1663" spans="2:14" s="298" customFormat="1">
      <c r="B1663" s="330"/>
      <c r="C1663" s="34"/>
      <c r="D1663" s="34"/>
      <c r="E1663" s="34"/>
      <c r="F1663" s="34"/>
      <c r="G1663" s="34"/>
      <c r="H1663" s="34"/>
      <c r="I1663" s="34"/>
      <c r="J1663" s="34"/>
      <c r="K1663" s="34"/>
      <c r="L1663" s="34"/>
      <c r="M1663" s="34"/>
      <c r="N1663" s="34"/>
    </row>
    <row r="1664" spans="2:14" s="298" customFormat="1">
      <c r="B1664" s="330"/>
      <c r="C1664" s="34"/>
      <c r="D1664" s="34"/>
      <c r="E1664" s="34"/>
      <c r="F1664" s="34"/>
      <c r="G1664" s="34"/>
      <c r="H1664" s="34"/>
      <c r="I1664" s="34"/>
      <c r="J1664" s="34"/>
      <c r="K1664" s="34"/>
      <c r="L1664" s="34"/>
      <c r="M1664" s="34"/>
      <c r="N1664" s="34"/>
    </row>
    <row r="1665" spans="2:14" s="298" customFormat="1">
      <c r="B1665" s="330"/>
      <c r="C1665" s="34"/>
      <c r="D1665" s="34"/>
      <c r="E1665" s="34"/>
      <c r="F1665" s="34"/>
      <c r="G1665" s="34"/>
      <c r="H1665" s="34"/>
      <c r="I1665" s="34"/>
      <c r="J1665" s="34"/>
      <c r="K1665" s="34"/>
      <c r="L1665" s="34"/>
      <c r="M1665" s="34"/>
      <c r="N1665" s="34"/>
    </row>
    <row r="1666" spans="2:14" s="298" customFormat="1">
      <c r="B1666" s="330"/>
      <c r="C1666" s="34"/>
      <c r="D1666" s="34"/>
      <c r="E1666" s="34"/>
      <c r="F1666" s="34"/>
      <c r="G1666" s="34"/>
      <c r="H1666" s="34"/>
      <c r="I1666" s="34"/>
      <c r="J1666" s="34"/>
      <c r="K1666" s="34"/>
      <c r="L1666" s="34"/>
      <c r="M1666" s="34"/>
      <c r="N1666" s="34"/>
    </row>
    <row r="1667" spans="2:14" s="298" customFormat="1">
      <c r="B1667" s="330"/>
      <c r="C1667" s="34"/>
      <c r="D1667" s="34"/>
      <c r="E1667" s="34"/>
      <c r="F1667" s="34"/>
      <c r="G1667" s="34"/>
      <c r="H1667" s="34"/>
      <c r="I1667" s="34"/>
      <c r="J1667" s="34"/>
      <c r="K1667" s="34"/>
      <c r="L1667" s="34"/>
      <c r="M1667" s="34"/>
      <c r="N1667" s="34"/>
    </row>
    <row r="1668" spans="2:14" s="298" customFormat="1">
      <c r="B1668" s="330"/>
      <c r="C1668" s="34"/>
      <c r="D1668" s="34"/>
      <c r="E1668" s="34"/>
      <c r="F1668" s="34"/>
      <c r="G1668" s="34"/>
      <c r="H1668" s="34"/>
      <c r="I1668" s="34"/>
      <c r="J1668" s="34"/>
      <c r="K1668" s="34"/>
      <c r="L1668" s="34"/>
      <c r="M1668" s="34"/>
      <c r="N1668" s="34"/>
    </row>
    <row r="1669" spans="2:14" s="298" customFormat="1">
      <c r="B1669" s="330"/>
      <c r="C1669" s="34"/>
      <c r="D1669" s="34"/>
      <c r="E1669" s="34"/>
      <c r="F1669" s="34"/>
      <c r="G1669" s="34"/>
      <c r="H1669" s="34"/>
      <c r="I1669" s="34"/>
      <c r="J1669" s="34"/>
      <c r="K1669" s="34"/>
      <c r="L1669" s="34"/>
      <c r="M1669" s="34"/>
      <c r="N1669" s="34"/>
    </row>
    <row r="1670" spans="2:14" s="298" customFormat="1">
      <c r="B1670" s="330"/>
      <c r="C1670" s="34"/>
      <c r="D1670" s="34"/>
      <c r="E1670" s="34"/>
      <c r="F1670" s="34"/>
      <c r="G1670" s="34"/>
      <c r="H1670" s="34"/>
      <c r="I1670" s="34"/>
      <c r="J1670" s="34"/>
      <c r="K1670" s="34"/>
      <c r="L1670" s="34"/>
      <c r="M1670" s="34"/>
      <c r="N1670" s="34"/>
    </row>
    <row r="1671" spans="2:14" s="298" customFormat="1">
      <c r="B1671" s="330"/>
      <c r="C1671" s="34"/>
      <c r="D1671" s="34"/>
      <c r="E1671" s="34"/>
      <c r="F1671" s="34"/>
      <c r="G1671" s="34"/>
      <c r="H1671" s="34"/>
      <c r="I1671" s="34"/>
      <c r="J1671" s="34"/>
      <c r="K1671" s="34"/>
      <c r="L1671" s="34"/>
      <c r="M1671" s="34"/>
      <c r="N1671" s="34"/>
    </row>
    <row r="1672" spans="2:14" s="298" customFormat="1">
      <c r="B1672" s="330"/>
      <c r="C1672" s="34"/>
      <c r="D1672" s="34"/>
      <c r="E1672" s="34"/>
      <c r="F1672" s="34"/>
      <c r="G1672" s="34"/>
      <c r="H1672" s="34"/>
      <c r="I1672" s="34"/>
      <c r="J1672" s="34"/>
      <c r="K1672" s="34"/>
      <c r="L1672" s="34"/>
      <c r="M1672" s="34"/>
      <c r="N1672" s="34"/>
    </row>
    <row r="1673" spans="2:14" s="298" customFormat="1">
      <c r="B1673" s="330"/>
      <c r="C1673" s="34"/>
      <c r="D1673" s="34"/>
      <c r="E1673" s="34"/>
      <c r="F1673" s="34"/>
      <c r="G1673" s="34"/>
      <c r="H1673" s="34"/>
      <c r="I1673" s="34"/>
      <c r="J1673" s="34"/>
      <c r="K1673" s="34"/>
      <c r="L1673" s="34"/>
      <c r="M1673" s="34"/>
      <c r="N1673" s="34"/>
    </row>
    <row r="1674" spans="2:14" s="298" customFormat="1">
      <c r="B1674" s="330"/>
      <c r="C1674" s="34"/>
      <c r="D1674" s="34"/>
      <c r="E1674" s="34"/>
      <c r="F1674" s="34"/>
      <c r="G1674" s="34"/>
      <c r="H1674" s="34"/>
      <c r="I1674" s="34"/>
      <c r="J1674" s="34"/>
      <c r="K1674" s="34"/>
      <c r="L1674" s="34"/>
      <c r="M1674" s="34"/>
      <c r="N1674" s="34"/>
    </row>
    <row r="1675" spans="2:14" s="298" customFormat="1">
      <c r="B1675" s="330"/>
      <c r="C1675" s="34"/>
      <c r="D1675" s="34"/>
      <c r="E1675" s="34"/>
      <c r="F1675" s="34"/>
      <c r="G1675" s="34"/>
      <c r="H1675" s="34"/>
      <c r="I1675" s="34"/>
      <c r="J1675" s="34"/>
      <c r="K1675" s="34"/>
      <c r="L1675" s="34"/>
      <c r="M1675" s="34"/>
      <c r="N1675" s="34"/>
    </row>
    <row r="1676" spans="2:14" s="298" customFormat="1">
      <c r="B1676" s="330"/>
      <c r="C1676" s="34"/>
      <c r="D1676" s="34"/>
      <c r="E1676" s="34"/>
      <c r="F1676" s="34"/>
      <c r="G1676" s="34"/>
      <c r="H1676" s="34"/>
      <c r="I1676" s="34"/>
      <c r="J1676" s="34"/>
      <c r="K1676" s="34"/>
      <c r="L1676" s="34"/>
      <c r="M1676" s="34"/>
      <c r="N1676" s="34"/>
    </row>
    <row r="1677" spans="2:14" s="298" customFormat="1">
      <c r="B1677" s="330"/>
      <c r="C1677" s="34"/>
      <c r="D1677" s="34"/>
      <c r="E1677" s="34"/>
      <c r="F1677" s="34"/>
      <c r="G1677" s="34"/>
      <c r="H1677" s="34"/>
      <c r="I1677" s="34"/>
      <c r="J1677" s="34"/>
      <c r="K1677" s="34"/>
      <c r="L1677" s="34"/>
      <c r="M1677" s="34"/>
      <c r="N1677" s="34"/>
    </row>
    <row r="1678" spans="2:14" s="298" customFormat="1">
      <c r="B1678" s="330"/>
      <c r="C1678" s="34"/>
      <c r="D1678" s="34"/>
      <c r="E1678" s="34"/>
      <c r="F1678" s="34"/>
      <c r="G1678" s="34"/>
      <c r="H1678" s="34"/>
      <c r="I1678" s="34"/>
      <c r="J1678" s="34"/>
      <c r="K1678" s="34"/>
      <c r="L1678" s="34"/>
      <c r="M1678" s="34"/>
      <c r="N1678" s="34"/>
    </row>
    <row r="1679" spans="2:14" s="298" customFormat="1">
      <c r="B1679" s="330"/>
      <c r="C1679" s="34"/>
      <c r="D1679" s="34"/>
      <c r="E1679" s="34"/>
      <c r="F1679" s="34"/>
      <c r="G1679" s="34"/>
      <c r="H1679" s="34"/>
      <c r="I1679" s="34"/>
      <c r="J1679" s="34"/>
      <c r="K1679" s="34"/>
      <c r="L1679" s="34"/>
      <c r="M1679" s="34"/>
      <c r="N1679" s="34"/>
    </row>
    <row r="1680" spans="2:14" s="298" customFormat="1">
      <c r="B1680" s="330"/>
      <c r="C1680" s="34"/>
      <c r="D1680" s="34"/>
      <c r="E1680" s="34"/>
      <c r="F1680" s="34"/>
      <c r="G1680" s="34"/>
      <c r="H1680" s="34"/>
      <c r="I1680" s="34"/>
      <c r="J1680" s="34"/>
      <c r="K1680" s="34"/>
      <c r="L1680" s="34"/>
      <c r="M1680" s="34"/>
      <c r="N1680" s="34"/>
    </row>
    <row r="1681" spans="2:14" s="298" customFormat="1">
      <c r="B1681" s="330"/>
      <c r="C1681" s="34"/>
      <c r="D1681" s="34"/>
      <c r="E1681" s="34"/>
      <c r="F1681" s="34"/>
      <c r="G1681" s="34"/>
      <c r="H1681" s="34"/>
      <c r="I1681" s="34"/>
      <c r="J1681" s="34"/>
      <c r="K1681" s="34"/>
      <c r="L1681" s="34"/>
      <c r="M1681" s="34"/>
      <c r="N1681" s="34"/>
    </row>
    <row r="1682" spans="2:14" s="298" customFormat="1">
      <c r="B1682" s="330"/>
      <c r="C1682" s="34"/>
      <c r="D1682" s="34"/>
      <c r="E1682" s="34"/>
      <c r="F1682" s="34"/>
      <c r="G1682" s="34"/>
      <c r="H1682" s="34"/>
      <c r="I1682" s="34"/>
      <c r="J1682" s="34"/>
      <c r="K1682" s="34"/>
      <c r="L1682" s="34"/>
      <c r="M1682" s="34"/>
      <c r="N1682" s="34"/>
    </row>
    <row r="1683" spans="2:14" s="298" customFormat="1">
      <c r="B1683" s="330"/>
      <c r="C1683" s="34"/>
      <c r="D1683" s="34"/>
      <c r="E1683" s="34"/>
      <c r="F1683" s="34"/>
      <c r="G1683" s="34"/>
      <c r="H1683" s="34"/>
      <c r="I1683" s="34"/>
      <c r="J1683" s="34"/>
      <c r="K1683" s="34"/>
      <c r="L1683" s="34"/>
      <c r="M1683" s="34"/>
      <c r="N1683" s="34"/>
    </row>
    <row r="1684" spans="2:14" s="298" customFormat="1">
      <c r="B1684" s="330"/>
      <c r="C1684" s="34"/>
      <c r="D1684" s="34"/>
      <c r="E1684" s="34"/>
      <c r="F1684" s="34"/>
      <c r="G1684" s="34"/>
      <c r="H1684" s="34"/>
      <c r="I1684" s="34"/>
      <c r="J1684" s="34"/>
      <c r="K1684" s="34"/>
      <c r="L1684" s="34"/>
      <c r="M1684" s="34"/>
      <c r="N1684" s="34"/>
    </row>
    <row r="1685" spans="2:14" s="298" customFormat="1">
      <c r="B1685" s="330"/>
      <c r="C1685" s="34"/>
      <c r="D1685" s="34"/>
      <c r="E1685" s="34"/>
      <c r="F1685" s="34"/>
      <c r="G1685" s="34"/>
      <c r="H1685" s="34"/>
      <c r="I1685" s="34"/>
      <c r="J1685" s="34"/>
      <c r="K1685" s="34"/>
      <c r="L1685" s="34"/>
      <c r="M1685" s="34"/>
      <c r="N1685" s="34"/>
    </row>
    <row r="1686" spans="2:14" s="298" customFormat="1">
      <c r="B1686" s="330"/>
      <c r="C1686" s="34"/>
      <c r="D1686" s="34"/>
      <c r="E1686" s="34"/>
      <c r="F1686" s="34"/>
      <c r="G1686" s="34"/>
      <c r="H1686" s="34"/>
      <c r="I1686" s="34"/>
      <c r="J1686" s="34"/>
      <c r="K1686" s="34"/>
      <c r="L1686" s="34"/>
      <c r="M1686" s="34"/>
      <c r="N1686" s="34"/>
    </row>
    <row r="1687" spans="2:14" s="298" customFormat="1">
      <c r="B1687" s="330"/>
      <c r="C1687" s="34"/>
      <c r="D1687" s="34"/>
      <c r="E1687" s="34"/>
      <c r="F1687" s="34"/>
      <c r="G1687" s="34"/>
      <c r="H1687" s="34"/>
      <c r="I1687" s="34"/>
      <c r="J1687" s="34"/>
      <c r="K1687" s="34"/>
      <c r="L1687" s="34"/>
      <c r="M1687" s="34"/>
      <c r="N1687" s="34"/>
    </row>
    <row r="1688" spans="2:14" s="298" customFormat="1">
      <c r="B1688" s="330"/>
      <c r="C1688" s="34"/>
      <c r="D1688" s="34"/>
      <c r="E1688" s="34"/>
      <c r="F1688" s="34"/>
      <c r="G1688" s="34"/>
      <c r="H1688" s="34"/>
      <c r="I1688" s="34"/>
      <c r="J1688" s="34"/>
      <c r="K1688" s="34"/>
      <c r="L1688" s="34"/>
      <c r="M1688" s="34"/>
      <c r="N1688" s="34"/>
    </row>
    <row r="1689" spans="2:14" s="298" customFormat="1">
      <c r="B1689" s="330"/>
      <c r="C1689" s="34"/>
      <c r="D1689" s="34"/>
      <c r="E1689" s="34"/>
      <c r="F1689" s="34"/>
      <c r="G1689" s="34"/>
      <c r="H1689" s="34"/>
      <c r="I1689" s="34"/>
      <c r="J1689" s="34"/>
      <c r="K1689" s="34"/>
      <c r="L1689" s="34"/>
      <c r="M1689" s="34"/>
      <c r="N1689" s="34"/>
    </row>
    <row r="1690" spans="2:14" s="298" customFormat="1">
      <c r="B1690" s="330"/>
      <c r="C1690" s="34"/>
      <c r="D1690" s="34"/>
      <c r="E1690" s="34"/>
      <c r="F1690" s="34"/>
      <c r="G1690" s="34"/>
      <c r="H1690" s="34"/>
      <c r="I1690" s="34"/>
      <c r="J1690" s="34"/>
      <c r="K1690" s="34"/>
      <c r="L1690" s="34"/>
      <c r="M1690" s="34"/>
      <c r="N1690" s="34"/>
    </row>
    <row r="1691" spans="2:14" s="298" customFormat="1">
      <c r="B1691" s="330"/>
      <c r="C1691" s="34"/>
      <c r="D1691" s="34"/>
      <c r="E1691" s="34"/>
      <c r="F1691" s="34"/>
      <c r="G1691" s="34"/>
      <c r="H1691" s="34"/>
      <c r="I1691" s="34"/>
      <c r="J1691" s="34"/>
      <c r="K1691" s="34"/>
      <c r="L1691" s="34"/>
      <c r="M1691" s="34"/>
      <c r="N1691" s="34"/>
    </row>
    <row r="1692" spans="2:14" s="298" customFormat="1">
      <c r="B1692" s="330"/>
      <c r="C1692" s="34"/>
      <c r="D1692" s="34"/>
      <c r="E1692" s="34"/>
      <c r="F1692" s="34"/>
      <c r="G1692" s="34"/>
      <c r="H1692" s="34"/>
      <c r="I1692" s="34"/>
      <c r="J1692" s="34"/>
      <c r="K1692" s="34"/>
      <c r="L1692" s="34"/>
      <c r="M1692" s="34"/>
      <c r="N1692" s="34"/>
    </row>
    <row r="1693" spans="2:14" s="298" customFormat="1">
      <c r="B1693" s="330"/>
      <c r="C1693" s="34"/>
      <c r="D1693" s="34"/>
      <c r="E1693" s="34"/>
      <c r="F1693" s="34"/>
      <c r="G1693" s="34"/>
      <c r="H1693" s="34"/>
      <c r="I1693" s="34"/>
      <c r="J1693" s="34"/>
      <c r="K1693" s="34"/>
      <c r="L1693" s="34"/>
      <c r="M1693" s="34"/>
      <c r="N1693" s="34"/>
    </row>
    <row r="1694" spans="2:14" s="298" customFormat="1">
      <c r="B1694" s="330"/>
      <c r="C1694" s="34"/>
      <c r="D1694" s="34"/>
      <c r="E1694" s="34"/>
      <c r="F1694" s="34"/>
      <c r="G1694" s="34"/>
      <c r="H1694" s="34"/>
      <c r="I1694" s="34"/>
      <c r="J1694" s="34"/>
      <c r="K1694" s="34"/>
      <c r="L1694" s="34"/>
      <c r="M1694" s="34"/>
      <c r="N1694" s="34"/>
    </row>
    <row r="1695" spans="2:14" s="298" customFormat="1">
      <c r="B1695" s="330"/>
      <c r="C1695" s="34"/>
      <c r="D1695" s="34"/>
      <c r="E1695" s="34"/>
      <c r="F1695" s="34"/>
      <c r="G1695" s="34"/>
      <c r="H1695" s="34"/>
      <c r="I1695" s="34"/>
      <c r="J1695" s="34"/>
      <c r="K1695" s="34"/>
      <c r="L1695" s="34"/>
      <c r="M1695" s="34"/>
      <c r="N1695" s="34"/>
    </row>
    <row r="1696" spans="2:14" s="298" customFormat="1">
      <c r="B1696" s="330"/>
      <c r="C1696" s="34"/>
      <c r="D1696" s="34"/>
      <c r="E1696" s="34"/>
      <c r="F1696" s="34"/>
      <c r="G1696" s="34"/>
      <c r="H1696" s="34"/>
      <c r="I1696" s="34"/>
      <c r="J1696" s="34"/>
      <c r="K1696" s="34"/>
      <c r="L1696" s="34"/>
      <c r="M1696" s="34"/>
      <c r="N1696" s="34"/>
    </row>
    <row r="1697" spans="2:14" s="298" customFormat="1">
      <c r="B1697" s="330"/>
      <c r="C1697" s="34"/>
      <c r="D1697" s="34"/>
      <c r="E1697" s="34"/>
      <c r="F1697" s="34"/>
      <c r="G1697" s="34"/>
      <c r="H1697" s="34"/>
      <c r="I1697" s="34"/>
      <c r="J1697" s="34"/>
      <c r="K1697" s="34"/>
      <c r="L1697" s="34"/>
      <c r="M1697" s="34"/>
      <c r="N1697" s="34"/>
    </row>
    <row r="1698" spans="2:14" s="298" customFormat="1">
      <c r="B1698" s="330"/>
      <c r="C1698" s="34"/>
      <c r="D1698" s="34"/>
      <c r="E1698" s="34"/>
      <c r="F1698" s="34"/>
      <c r="G1698" s="34"/>
      <c r="H1698" s="34"/>
      <c r="I1698" s="34"/>
      <c r="J1698" s="34"/>
      <c r="K1698" s="34"/>
      <c r="L1698" s="34"/>
      <c r="M1698" s="34"/>
      <c r="N1698" s="34"/>
    </row>
    <row r="1699" spans="2:14" s="298" customFormat="1">
      <c r="B1699" s="330"/>
      <c r="C1699" s="34"/>
      <c r="D1699" s="34"/>
      <c r="E1699" s="34"/>
      <c r="F1699" s="34"/>
      <c r="G1699" s="34"/>
      <c r="H1699" s="34"/>
      <c r="I1699" s="34"/>
      <c r="J1699" s="34"/>
      <c r="K1699" s="34"/>
      <c r="L1699" s="34"/>
      <c r="M1699" s="34"/>
      <c r="N1699" s="34"/>
    </row>
    <row r="1700" spans="2:14" s="298" customFormat="1">
      <c r="B1700" s="330"/>
      <c r="C1700" s="34"/>
      <c r="D1700" s="34"/>
      <c r="E1700" s="34"/>
      <c r="F1700" s="34"/>
      <c r="G1700" s="34"/>
      <c r="H1700" s="34"/>
      <c r="I1700" s="34"/>
      <c r="J1700" s="34"/>
      <c r="K1700" s="34"/>
      <c r="L1700" s="34"/>
      <c r="M1700" s="34"/>
      <c r="N1700" s="34"/>
    </row>
    <row r="1701" spans="2:14" s="298" customFormat="1">
      <c r="B1701" s="330"/>
      <c r="C1701" s="34"/>
      <c r="D1701" s="34"/>
      <c r="E1701" s="34"/>
      <c r="F1701" s="34"/>
      <c r="G1701" s="34"/>
      <c r="H1701" s="34"/>
      <c r="I1701" s="34"/>
      <c r="J1701" s="34"/>
      <c r="K1701" s="34"/>
      <c r="L1701" s="34"/>
      <c r="M1701" s="34"/>
      <c r="N1701" s="34"/>
    </row>
    <row r="1702" spans="2:14" s="298" customFormat="1">
      <c r="B1702" s="330"/>
      <c r="C1702" s="34"/>
      <c r="D1702" s="34"/>
      <c r="E1702" s="34"/>
      <c r="F1702" s="34"/>
      <c r="G1702" s="34"/>
      <c r="H1702" s="34"/>
      <c r="I1702" s="34"/>
      <c r="J1702" s="34"/>
      <c r="K1702" s="34"/>
      <c r="L1702" s="34"/>
      <c r="M1702" s="34"/>
      <c r="N1702" s="34"/>
    </row>
    <row r="1703" spans="2:14" s="298" customFormat="1">
      <c r="B1703" s="330"/>
      <c r="C1703" s="34"/>
      <c r="D1703" s="34"/>
      <c r="E1703" s="34"/>
      <c r="F1703" s="34"/>
      <c r="G1703" s="34"/>
      <c r="H1703" s="34"/>
      <c r="I1703" s="34"/>
      <c r="J1703" s="34"/>
      <c r="K1703" s="34"/>
      <c r="L1703" s="34"/>
      <c r="M1703" s="34"/>
      <c r="N1703" s="34"/>
    </row>
    <row r="1704" spans="2:14" s="298" customFormat="1">
      <c r="B1704" s="330"/>
      <c r="C1704" s="34"/>
      <c r="D1704" s="34"/>
      <c r="E1704" s="34"/>
      <c r="F1704" s="34"/>
      <c r="G1704" s="34"/>
      <c r="H1704" s="34"/>
      <c r="I1704" s="34"/>
      <c r="J1704" s="34"/>
      <c r="K1704" s="34"/>
      <c r="L1704" s="34"/>
      <c r="M1704" s="34"/>
      <c r="N1704" s="34"/>
    </row>
    <row r="1705" spans="2:14" s="298" customFormat="1">
      <c r="B1705" s="330"/>
      <c r="C1705" s="34"/>
      <c r="D1705" s="34"/>
      <c r="E1705" s="34"/>
      <c r="F1705" s="34"/>
      <c r="G1705" s="34"/>
      <c r="H1705" s="34"/>
      <c r="I1705" s="34"/>
      <c r="J1705" s="34"/>
      <c r="K1705" s="34"/>
      <c r="L1705" s="34"/>
      <c r="M1705" s="34"/>
      <c r="N1705" s="34"/>
    </row>
    <row r="1706" spans="2:14" s="298" customFormat="1">
      <c r="B1706" s="330"/>
      <c r="C1706" s="34"/>
      <c r="D1706" s="34"/>
      <c r="E1706" s="34"/>
      <c r="F1706" s="34"/>
      <c r="G1706" s="34"/>
      <c r="H1706" s="34"/>
      <c r="I1706" s="34"/>
      <c r="J1706" s="34"/>
      <c r="K1706" s="34"/>
      <c r="L1706" s="34"/>
      <c r="M1706" s="34"/>
      <c r="N1706" s="34"/>
    </row>
    <row r="1707" spans="2:14" s="298" customFormat="1">
      <c r="B1707" s="330"/>
      <c r="C1707" s="34"/>
      <c r="D1707" s="34"/>
      <c r="E1707" s="34"/>
      <c r="F1707" s="34"/>
      <c r="G1707" s="34"/>
      <c r="H1707" s="34"/>
      <c r="I1707" s="34"/>
      <c r="J1707" s="34"/>
      <c r="K1707" s="34"/>
      <c r="L1707" s="34"/>
      <c r="M1707" s="34"/>
      <c r="N1707" s="34"/>
    </row>
    <row r="1708" spans="2:14" s="298" customFormat="1">
      <c r="B1708" s="330"/>
      <c r="C1708" s="34"/>
      <c r="D1708" s="34"/>
      <c r="E1708" s="34"/>
      <c r="F1708" s="34"/>
      <c r="G1708" s="34"/>
      <c r="H1708" s="34"/>
      <c r="I1708" s="34"/>
      <c r="J1708" s="34"/>
      <c r="K1708" s="34"/>
      <c r="L1708" s="34"/>
      <c r="M1708" s="34"/>
      <c r="N1708" s="34"/>
    </row>
    <row r="1709" spans="2:14" s="298" customFormat="1">
      <c r="B1709" s="330"/>
      <c r="C1709" s="34"/>
      <c r="D1709" s="34"/>
      <c r="E1709" s="34"/>
      <c r="F1709" s="34"/>
      <c r="G1709" s="34"/>
      <c r="H1709" s="34"/>
      <c r="I1709" s="34"/>
      <c r="J1709" s="34"/>
      <c r="K1709" s="34"/>
      <c r="L1709" s="34"/>
      <c r="M1709" s="34"/>
      <c r="N1709" s="34"/>
    </row>
    <row r="1710" spans="2:14" s="298" customFormat="1">
      <c r="B1710" s="330"/>
      <c r="C1710" s="34"/>
      <c r="D1710" s="34"/>
      <c r="E1710" s="34"/>
      <c r="F1710" s="34"/>
      <c r="G1710" s="34"/>
      <c r="H1710" s="34"/>
      <c r="I1710" s="34"/>
      <c r="J1710" s="34"/>
      <c r="K1710" s="34"/>
      <c r="L1710" s="34"/>
      <c r="M1710" s="34"/>
      <c r="N1710" s="34"/>
    </row>
    <row r="1711" spans="2:14" s="298" customFormat="1">
      <c r="B1711" s="330"/>
      <c r="C1711" s="34"/>
      <c r="D1711" s="34"/>
      <c r="E1711" s="34"/>
      <c r="F1711" s="34"/>
      <c r="G1711" s="34"/>
      <c r="H1711" s="34"/>
      <c r="I1711" s="34"/>
      <c r="J1711" s="34"/>
      <c r="K1711" s="34"/>
      <c r="L1711" s="34"/>
      <c r="M1711" s="34"/>
      <c r="N1711" s="34"/>
    </row>
    <row r="1712" spans="2:14" s="298" customFormat="1">
      <c r="B1712" s="330"/>
      <c r="C1712" s="34"/>
      <c r="D1712" s="34"/>
      <c r="E1712" s="34"/>
      <c r="F1712" s="34"/>
      <c r="G1712" s="34"/>
      <c r="H1712" s="34"/>
      <c r="I1712" s="34"/>
      <c r="J1712" s="34"/>
      <c r="K1712" s="34"/>
      <c r="L1712" s="34"/>
      <c r="M1712" s="34"/>
      <c r="N1712" s="34"/>
    </row>
    <row r="1713" spans="2:14" s="298" customFormat="1">
      <c r="B1713" s="330"/>
      <c r="C1713" s="34"/>
      <c r="D1713" s="34"/>
      <c r="E1713" s="34"/>
      <c r="F1713" s="34"/>
      <c r="G1713" s="34"/>
      <c r="H1713" s="34"/>
      <c r="I1713" s="34"/>
      <c r="J1713" s="34"/>
      <c r="K1713" s="34"/>
      <c r="L1713" s="34"/>
      <c r="M1713" s="34"/>
      <c r="N1713" s="34"/>
    </row>
    <row r="1714" spans="2:14" s="298" customFormat="1">
      <c r="B1714" s="330"/>
      <c r="C1714" s="34"/>
      <c r="D1714" s="34"/>
      <c r="E1714" s="34"/>
      <c r="F1714" s="34"/>
      <c r="G1714" s="34"/>
      <c r="H1714" s="34"/>
      <c r="I1714" s="34"/>
      <c r="J1714" s="34"/>
      <c r="K1714" s="34"/>
      <c r="L1714" s="34"/>
      <c r="M1714" s="34"/>
      <c r="N1714" s="34"/>
    </row>
    <row r="1715" spans="2:14" s="298" customFormat="1">
      <c r="B1715" s="330"/>
      <c r="C1715" s="34"/>
      <c r="D1715" s="34"/>
      <c r="E1715" s="34"/>
      <c r="F1715" s="34"/>
      <c r="G1715" s="34"/>
      <c r="H1715" s="34"/>
      <c r="I1715" s="34"/>
      <c r="J1715" s="34"/>
      <c r="K1715" s="34"/>
      <c r="L1715" s="34"/>
      <c r="M1715" s="34"/>
      <c r="N1715" s="34"/>
    </row>
    <row r="1716" spans="2:14" s="298" customFormat="1">
      <c r="B1716" s="330"/>
      <c r="C1716" s="34"/>
      <c r="D1716" s="34"/>
      <c r="E1716" s="34"/>
      <c r="F1716" s="34"/>
      <c r="G1716" s="34"/>
      <c r="H1716" s="34"/>
      <c r="I1716" s="34"/>
      <c r="J1716" s="34"/>
      <c r="K1716" s="34"/>
      <c r="L1716" s="34"/>
      <c r="M1716" s="34"/>
      <c r="N1716" s="34"/>
    </row>
    <row r="1717" spans="2:14" s="298" customFormat="1">
      <c r="B1717" s="330"/>
      <c r="C1717" s="34"/>
      <c r="D1717" s="34"/>
      <c r="E1717" s="34"/>
      <c r="F1717" s="34"/>
      <c r="G1717" s="34"/>
      <c r="H1717" s="34"/>
      <c r="I1717" s="34"/>
      <c r="J1717" s="34"/>
      <c r="K1717" s="34"/>
      <c r="L1717" s="34"/>
      <c r="M1717" s="34"/>
      <c r="N1717" s="34"/>
    </row>
    <row r="1718" spans="2:14" s="298" customFormat="1">
      <c r="B1718" s="330"/>
      <c r="C1718" s="34"/>
      <c r="D1718" s="34"/>
      <c r="E1718" s="34"/>
      <c r="F1718" s="34"/>
      <c r="G1718" s="34"/>
      <c r="H1718" s="34"/>
      <c r="I1718" s="34"/>
      <c r="J1718" s="34"/>
      <c r="K1718" s="34"/>
      <c r="L1718" s="34"/>
      <c r="M1718" s="34"/>
      <c r="N1718" s="34"/>
    </row>
    <row r="1719" spans="2:14" s="298" customFormat="1">
      <c r="B1719" s="330"/>
      <c r="C1719" s="34"/>
      <c r="D1719" s="34"/>
      <c r="E1719" s="34"/>
      <c r="F1719" s="34"/>
      <c r="G1719" s="34"/>
      <c r="H1719" s="34"/>
      <c r="I1719" s="34"/>
      <c r="J1719" s="34"/>
      <c r="K1719" s="34"/>
      <c r="L1719" s="34"/>
      <c r="M1719" s="34"/>
      <c r="N1719" s="34"/>
    </row>
    <row r="1720" spans="2:14" s="298" customFormat="1">
      <c r="B1720" s="330"/>
      <c r="C1720" s="34"/>
      <c r="D1720" s="34"/>
      <c r="E1720" s="34"/>
      <c r="F1720" s="34"/>
      <c r="G1720" s="34"/>
      <c r="H1720" s="34"/>
      <c r="I1720" s="34"/>
      <c r="J1720" s="34"/>
      <c r="K1720" s="34"/>
      <c r="L1720" s="34"/>
      <c r="M1720" s="34"/>
      <c r="N1720" s="34"/>
    </row>
    <row r="1721" spans="2:14" s="298" customFormat="1">
      <c r="B1721" s="330"/>
      <c r="C1721" s="34"/>
      <c r="D1721" s="34"/>
      <c r="E1721" s="34"/>
      <c r="F1721" s="34"/>
      <c r="G1721" s="34"/>
      <c r="H1721" s="34"/>
      <c r="I1721" s="34"/>
      <c r="J1721" s="34"/>
      <c r="K1721" s="34"/>
      <c r="L1721" s="34"/>
      <c r="M1721" s="34"/>
      <c r="N1721" s="34"/>
    </row>
    <row r="1722" spans="2:14" s="298" customFormat="1">
      <c r="B1722" s="330"/>
      <c r="C1722" s="34"/>
      <c r="D1722" s="34"/>
      <c r="E1722" s="34"/>
      <c r="F1722" s="34"/>
      <c r="G1722" s="34"/>
      <c r="H1722" s="34"/>
      <c r="I1722" s="34"/>
      <c r="J1722" s="34"/>
      <c r="K1722" s="34"/>
      <c r="L1722" s="34"/>
      <c r="M1722" s="34"/>
      <c r="N1722" s="34"/>
    </row>
    <row r="1723" spans="2:14" s="298" customFormat="1">
      <c r="B1723" s="330"/>
      <c r="C1723" s="34"/>
      <c r="D1723" s="34"/>
      <c r="E1723" s="34"/>
      <c r="F1723" s="34"/>
      <c r="G1723" s="34"/>
      <c r="H1723" s="34"/>
      <c r="I1723" s="34"/>
      <c r="J1723" s="34"/>
      <c r="K1723" s="34"/>
      <c r="L1723" s="34"/>
      <c r="M1723" s="34"/>
      <c r="N1723" s="34"/>
    </row>
    <row r="1724" spans="2:14" s="298" customFormat="1">
      <c r="B1724" s="330"/>
      <c r="C1724" s="34"/>
      <c r="D1724" s="34"/>
      <c r="E1724" s="34"/>
      <c r="F1724" s="34"/>
      <c r="G1724" s="34"/>
      <c r="H1724" s="34"/>
      <c r="I1724" s="34"/>
      <c r="J1724" s="34"/>
      <c r="K1724" s="34"/>
      <c r="L1724" s="34"/>
      <c r="M1724" s="34"/>
      <c r="N1724" s="34"/>
    </row>
    <row r="1725" spans="2:14" s="298" customFormat="1">
      <c r="B1725" s="330"/>
      <c r="C1725" s="34"/>
      <c r="D1725" s="34"/>
      <c r="E1725" s="34"/>
      <c r="F1725" s="34"/>
      <c r="G1725" s="34"/>
      <c r="H1725" s="34"/>
      <c r="I1725" s="34"/>
      <c r="J1725" s="34"/>
      <c r="K1725" s="34"/>
      <c r="L1725" s="34"/>
      <c r="M1725" s="34"/>
      <c r="N1725" s="34"/>
    </row>
    <row r="1726" spans="2:14" s="298" customFormat="1">
      <c r="B1726" s="330"/>
      <c r="C1726" s="34"/>
      <c r="D1726" s="34"/>
      <c r="E1726" s="34"/>
      <c r="F1726" s="34"/>
      <c r="G1726" s="34"/>
      <c r="H1726" s="34"/>
      <c r="I1726" s="34"/>
      <c r="J1726" s="34"/>
      <c r="K1726" s="34"/>
      <c r="L1726" s="34"/>
      <c r="M1726" s="34"/>
      <c r="N1726" s="34"/>
    </row>
    <row r="1727" spans="2:14" s="298" customFormat="1">
      <c r="B1727" s="330"/>
      <c r="C1727" s="34"/>
      <c r="D1727" s="34"/>
      <c r="E1727" s="34"/>
      <c r="F1727" s="34"/>
      <c r="G1727" s="34"/>
      <c r="H1727" s="34"/>
      <c r="I1727" s="34"/>
      <c r="J1727" s="34"/>
      <c r="K1727" s="34"/>
      <c r="L1727" s="34"/>
      <c r="M1727" s="34"/>
      <c r="N1727" s="34"/>
    </row>
    <row r="1728" spans="2:14" s="298" customFormat="1">
      <c r="B1728" s="330"/>
      <c r="C1728" s="34"/>
      <c r="D1728" s="34"/>
      <c r="E1728" s="34"/>
      <c r="F1728" s="34"/>
      <c r="G1728" s="34"/>
      <c r="H1728" s="34"/>
      <c r="I1728" s="34"/>
      <c r="J1728" s="34"/>
      <c r="K1728" s="34"/>
      <c r="L1728" s="34"/>
      <c r="M1728" s="34"/>
      <c r="N1728" s="34"/>
    </row>
    <row r="1729" spans="2:14" s="298" customFormat="1">
      <c r="B1729" s="330"/>
      <c r="C1729" s="34"/>
      <c r="D1729" s="34"/>
      <c r="E1729" s="34"/>
      <c r="F1729" s="34"/>
      <c r="G1729" s="34"/>
      <c r="H1729" s="34"/>
      <c r="I1729" s="34"/>
      <c r="J1729" s="34"/>
      <c r="K1729" s="34"/>
      <c r="L1729" s="34"/>
      <c r="M1729" s="34"/>
      <c r="N1729" s="34"/>
    </row>
    <row r="1730" spans="2:14" s="298" customFormat="1">
      <c r="B1730" s="330"/>
      <c r="C1730" s="34"/>
      <c r="D1730" s="34"/>
      <c r="E1730" s="34"/>
      <c r="F1730" s="34"/>
      <c r="G1730" s="34"/>
      <c r="H1730" s="34"/>
      <c r="I1730" s="34"/>
      <c r="J1730" s="34"/>
      <c r="K1730" s="34"/>
      <c r="L1730" s="34"/>
      <c r="M1730" s="34"/>
      <c r="N1730" s="34"/>
    </row>
    <row r="1731" spans="2:14" s="298" customFormat="1">
      <c r="B1731" s="330"/>
      <c r="C1731" s="34"/>
      <c r="D1731" s="34"/>
      <c r="E1731" s="34"/>
      <c r="F1731" s="34"/>
      <c r="G1731" s="34"/>
      <c r="H1731" s="34"/>
      <c r="I1731" s="34"/>
      <c r="J1731" s="34"/>
      <c r="K1731" s="34"/>
      <c r="L1731" s="34"/>
      <c r="M1731" s="34"/>
      <c r="N1731" s="34"/>
    </row>
    <row r="1732" spans="2:14" s="298" customFormat="1">
      <c r="B1732" s="330"/>
      <c r="C1732" s="34"/>
      <c r="D1732" s="34"/>
      <c r="E1732" s="34"/>
      <c r="F1732" s="34"/>
      <c r="G1732" s="34"/>
      <c r="H1732" s="34"/>
      <c r="I1732" s="34"/>
      <c r="J1732" s="34"/>
      <c r="K1732" s="34"/>
      <c r="L1732" s="34"/>
      <c r="M1732" s="34"/>
      <c r="N1732" s="34"/>
    </row>
    <row r="1733" spans="2:14" s="298" customFormat="1">
      <c r="B1733" s="330"/>
      <c r="C1733" s="34"/>
      <c r="D1733" s="34"/>
      <c r="E1733" s="34"/>
      <c r="F1733" s="34"/>
      <c r="G1733" s="34"/>
      <c r="H1733" s="34"/>
      <c r="I1733" s="34"/>
      <c r="J1733" s="34"/>
      <c r="K1733" s="34"/>
      <c r="L1733" s="34"/>
      <c r="M1733" s="34"/>
      <c r="N1733" s="34"/>
    </row>
    <row r="1734" spans="2:14" s="298" customFormat="1">
      <c r="B1734" s="330"/>
      <c r="C1734" s="34"/>
      <c r="D1734" s="34"/>
      <c r="E1734" s="34"/>
      <c r="F1734" s="34"/>
      <c r="G1734" s="34"/>
      <c r="H1734" s="34"/>
      <c r="I1734" s="34"/>
      <c r="J1734" s="34"/>
      <c r="K1734" s="34"/>
      <c r="L1734" s="34"/>
      <c r="M1734" s="34"/>
      <c r="N1734" s="34"/>
    </row>
    <row r="1735" spans="2:14" s="298" customFormat="1">
      <c r="B1735" s="330"/>
      <c r="C1735" s="34"/>
      <c r="D1735" s="34"/>
      <c r="E1735" s="34"/>
      <c r="F1735" s="34"/>
      <c r="G1735" s="34"/>
      <c r="H1735" s="34"/>
      <c r="I1735" s="34"/>
      <c r="J1735" s="34"/>
      <c r="K1735" s="34"/>
      <c r="L1735" s="34"/>
      <c r="M1735" s="34"/>
      <c r="N1735" s="34"/>
    </row>
    <row r="1736" spans="2:14" s="298" customFormat="1">
      <c r="B1736" s="330"/>
      <c r="C1736" s="34"/>
      <c r="D1736" s="34"/>
      <c r="E1736" s="34"/>
      <c r="F1736" s="34"/>
      <c r="G1736" s="34"/>
      <c r="H1736" s="34"/>
      <c r="I1736" s="34"/>
      <c r="J1736" s="34"/>
      <c r="K1736" s="34"/>
      <c r="L1736" s="34"/>
      <c r="M1736" s="34"/>
      <c r="N1736" s="34"/>
    </row>
    <row r="1737" spans="2:14" s="298" customFormat="1">
      <c r="B1737" s="330"/>
      <c r="C1737" s="34"/>
      <c r="D1737" s="34"/>
      <c r="E1737" s="34"/>
      <c r="F1737" s="34"/>
      <c r="G1737" s="34"/>
      <c r="H1737" s="34"/>
      <c r="I1737" s="34"/>
      <c r="J1737" s="34"/>
      <c r="K1737" s="34"/>
      <c r="L1737" s="34"/>
      <c r="M1737" s="34"/>
      <c r="N1737" s="34"/>
    </row>
    <row r="1738" spans="2:14" s="298" customFormat="1">
      <c r="B1738" s="330"/>
      <c r="C1738" s="34"/>
      <c r="D1738" s="34"/>
      <c r="E1738" s="34"/>
      <c r="F1738" s="34"/>
      <c r="G1738" s="34"/>
      <c r="H1738" s="34"/>
      <c r="I1738" s="34"/>
      <c r="J1738" s="34"/>
      <c r="K1738" s="34"/>
      <c r="L1738" s="34"/>
      <c r="M1738" s="34"/>
      <c r="N1738" s="3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Z1213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H23" sqref="H23"/>
    </sheetView>
  </sheetViews>
  <sheetFormatPr defaultColWidth="9.109375" defaultRowHeight="13.8"/>
  <cols>
    <col min="1" max="1" width="1.44140625" style="298" customWidth="1"/>
    <col min="2" max="2" width="35.6640625" style="330" customWidth="1"/>
    <col min="3" max="14" width="12.77734375" style="330" customWidth="1"/>
    <col min="15" max="26" width="12.77734375" style="299" customWidth="1"/>
    <col min="27" max="27" width="12.77734375" style="298" customWidth="1"/>
    <col min="28" max="36" width="12.77734375" style="299" customWidth="1"/>
    <col min="37" max="43" width="12.77734375" style="298" customWidth="1"/>
    <col min="44" max="260" width="9.109375" style="298"/>
    <col min="261" max="16384" width="9.109375" style="299"/>
  </cols>
  <sheetData>
    <row r="1" spans="1:44" ht="9.75" customHeight="1">
      <c r="A1" s="27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B1" s="298"/>
      <c r="AC1" s="298"/>
      <c r="AD1" s="298"/>
      <c r="AE1" s="298"/>
      <c r="AF1" s="298"/>
      <c r="AG1" s="298"/>
      <c r="AH1" s="298"/>
      <c r="AI1" s="298"/>
      <c r="AJ1" s="298"/>
    </row>
    <row r="2" spans="1:44" ht="15" customHeight="1">
      <c r="A2" s="27"/>
      <c r="B2" s="119" t="s">
        <v>386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</row>
    <row r="3" spans="1:44" ht="9.75" customHeight="1">
      <c r="B3" s="445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B3" s="298"/>
      <c r="AC3" s="298"/>
      <c r="AD3" s="298"/>
      <c r="AE3" s="298"/>
      <c r="AF3" s="298"/>
      <c r="AG3" s="298"/>
      <c r="AH3" s="298"/>
      <c r="AI3" s="298"/>
      <c r="AJ3" s="298"/>
    </row>
    <row r="4" spans="1:44">
      <c r="B4" s="9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302"/>
    </row>
    <row r="5" spans="1:44">
      <c r="B5" s="91"/>
      <c r="C5" s="241">
        <f>'T 2.4'!C6</f>
        <v>44927</v>
      </c>
      <c r="D5" s="241">
        <f>'T 2.4'!D6</f>
        <v>44958</v>
      </c>
      <c r="E5" s="241">
        <f>'T 2.4'!E6</f>
        <v>44986</v>
      </c>
      <c r="F5" s="241">
        <f>'T 2.4'!F6</f>
        <v>45017</v>
      </c>
      <c r="G5" s="241">
        <f>'T 2.4'!G6</f>
        <v>45047</v>
      </c>
      <c r="H5" s="241">
        <f>'T 2.4'!H6</f>
        <v>45078</v>
      </c>
      <c r="I5" s="241">
        <f>'T 2.4'!I6</f>
        <v>45108</v>
      </c>
      <c r="J5" s="241">
        <f>'T 2.4'!J6</f>
        <v>45139</v>
      </c>
      <c r="K5" s="241">
        <f>'T 2.4'!K6</f>
        <v>45170</v>
      </c>
      <c r="L5" s="241">
        <f>'T 2.4'!L6</f>
        <v>45200</v>
      </c>
      <c r="M5" s="241">
        <f>'T 2.4'!M6</f>
        <v>45231</v>
      </c>
      <c r="N5" s="241">
        <f>'T 2.4'!N6</f>
        <v>45261</v>
      </c>
      <c r="O5" s="241">
        <f>'T 2.4'!O6</f>
        <v>45292</v>
      </c>
      <c r="P5" s="241">
        <f>'T 2.4'!P6</f>
        <v>45323</v>
      </c>
      <c r="Q5" s="241">
        <f>'T 2.4'!Q6</f>
        <v>45352</v>
      </c>
      <c r="R5" s="241">
        <f>'T 2.4'!R6</f>
        <v>45383</v>
      </c>
      <c r="S5" s="241">
        <f>'T 2.4'!S6</f>
        <v>45413</v>
      </c>
      <c r="T5" s="241">
        <f>'T 2.4'!T6</f>
        <v>45444</v>
      </c>
      <c r="U5" s="241">
        <f>'T 2.4'!U6</f>
        <v>45474</v>
      </c>
      <c r="V5" s="241">
        <f>'T 2.4'!V6</f>
        <v>45505</v>
      </c>
      <c r="W5" s="241">
        <f>'T 2.4'!W6</f>
        <v>45536</v>
      </c>
      <c r="X5" s="241">
        <f>'T 2.4'!X6</f>
        <v>45566</v>
      </c>
      <c r="Y5" s="241">
        <f>'T 2.4'!Y6</f>
        <v>45597</v>
      </c>
      <c r="Z5" s="241">
        <f>'T 2.4'!Z6</f>
        <v>45627</v>
      </c>
      <c r="AA5" s="241">
        <f>'T 2.4'!AA6</f>
        <v>45658</v>
      </c>
      <c r="AB5" s="241">
        <f>'T 2.4'!AB6</f>
        <v>45689</v>
      </c>
      <c r="AC5" s="241">
        <f>'T 2.4'!AC6</f>
        <v>45717</v>
      </c>
      <c r="AD5" s="241">
        <f>'T 2.4'!AD6</f>
        <v>45748</v>
      </c>
      <c r="AE5" s="241">
        <f>'T 2.4'!AE6</f>
        <v>45778</v>
      </c>
      <c r="AF5" s="241">
        <f>'T 2.4'!AF6</f>
        <v>45809</v>
      </c>
      <c r="AG5" s="241">
        <f>'T 2.4'!AG6</f>
        <v>45839</v>
      </c>
      <c r="AH5" s="241">
        <f>'T 2.4'!AH6</f>
        <v>45870</v>
      </c>
      <c r="AI5" s="241">
        <f>'T 2.4'!AI6</f>
        <v>45901</v>
      </c>
      <c r="AJ5" s="241">
        <f>'T 2.4'!AJ6</f>
        <v>45931</v>
      </c>
      <c r="AK5" s="241">
        <f>'T 2.4'!AK6</f>
        <v>45962</v>
      </c>
      <c r="AL5" s="241">
        <f>'T 2.4'!AL6</f>
        <v>45992</v>
      </c>
      <c r="AM5" s="241">
        <f>'T 2.4'!AM6</f>
        <v>46023</v>
      </c>
      <c r="AN5" s="241">
        <f>'T 2.4'!AN6</f>
        <v>46054</v>
      </c>
      <c r="AO5" s="241">
        <f>'T 2.4'!AO6</f>
        <v>46082</v>
      </c>
      <c r="AP5" s="241">
        <f>'T 2.4'!AP6</f>
        <v>46113</v>
      </c>
      <c r="AQ5" s="241">
        <f>'T 2.4'!AQ6</f>
        <v>46143</v>
      </c>
      <c r="AR5" s="302"/>
    </row>
    <row r="6" spans="1:44">
      <c r="B6" s="70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61"/>
      <c r="P6" s="361"/>
      <c r="Q6" s="361"/>
      <c r="R6" s="361"/>
      <c r="S6" s="361"/>
      <c r="T6" s="361"/>
      <c r="U6" s="361"/>
      <c r="V6" s="361"/>
      <c r="W6" s="361"/>
      <c r="X6" s="362"/>
      <c r="Y6" s="362"/>
      <c r="Z6" s="363"/>
      <c r="AA6" s="363"/>
      <c r="AB6" s="363"/>
      <c r="AC6" s="363"/>
      <c r="AD6" s="363"/>
      <c r="AE6" s="363"/>
      <c r="AF6" s="363"/>
      <c r="AG6" s="363"/>
      <c r="AH6" s="363"/>
      <c r="AI6" s="363"/>
      <c r="AJ6" s="363"/>
      <c r="AK6" s="363"/>
      <c r="AL6" s="363"/>
      <c r="AM6" s="363"/>
      <c r="AN6" s="363"/>
      <c r="AO6" s="363"/>
      <c r="AP6" s="363"/>
      <c r="AQ6" s="363"/>
      <c r="AR6" s="302"/>
    </row>
    <row r="7" spans="1:44">
      <c r="B7" s="429" t="s">
        <v>199</v>
      </c>
      <c r="C7" s="11">
        <v>662.33749891905006</v>
      </c>
      <c r="D7" s="11">
        <v>590.79172801057098</v>
      </c>
      <c r="E7" s="11">
        <v>630.00853700296898</v>
      </c>
      <c r="F7" s="11">
        <v>664.23611565324438</v>
      </c>
      <c r="G7" s="11">
        <v>740.13749940065497</v>
      </c>
      <c r="H7" s="11">
        <v>756.00564244830628</v>
      </c>
      <c r="I7" s="11">
        <v>708.04786352443864</v>
      </c>
      <c r="J7" s="11">
        <v>1145.5667125428436</v>
      </c>
      <c r="K7" s="11">
        <v>789.67815968088098</v>
      </c>
      <c r="L7" s="11">
        <v>1056.9455135711528</v>
      </c>
      <c r="M7" s="11">
        <v>896.04385849569871</v>
      </c>
      <c r="N7" s="11">
        <v>1168.8331602987723</v>
      </c>
      <c r="O7" s="11">
        <v>1218.2260610854098</v>
      </c>
      <c r="P7" s="11">
        <v>1163.6154425125064</v>
      </c>
      <c r="Q7" s="11">
        <v>965.56517989792508</v>
      </c>
      <c r="R7" s="11">
        <v>1000.0570833404992</v>
      </c>
      <c r="S7" s="11">
        <v>1160.7539706957095</v>
      </c>
      <c r="T7" s="11">
        <v>939.23989842737535</v>
      </c>
      <c r="U7" s="11">
        <v>1036.1366270004237</v>
      </c>
      <c r="V7" s="11">
        <v>998.16744848301823</v>
      </c>
      <c r="W7" s="11">
        <v>1164.3643816600738</v>
      </c>
      <c r="X7" s="11">
        <v>1202.2760789350821</v>
      </c>
      <c r="Y7" s="11">
        <v>1359.5084311910912</v>
      </c>
      <c r="Z7" s="122">
        <v>1118.9133223967644</v>
      </c>
      <c r="AA7" s="122">
        <v>1508.6675945355892</v>
      </c>
      <c r="AB7" s="122">
        <v>1306.5094140214023</v>
      </c>
      <c r="AC7" s="122">
        <v>1269.3643321946372</v>
      </c>
      <c r="AD7" s="122">
        <v>1449.7340555152748</v>
      </c>
      <c r="AE7" s="122">
        <v>1709.6825957876281</v>
      </c>
      <c r="AF7" s="122">
        <v>1496.1843177719347</v>
      </c>
      <c r="AG7" s="122">
        <v>1531.4987444805126</v>
      </c>
      <c r="AH7" s="122">
        <v>1677.7377352467447</v>
      </c>
      <c r="AI7" s="122">
        <v>1669.0089552475547</v>
      </c>
      <c r="AJ7" s="122">
        <v>1774.8848609272557</v>
      </c>
      <c r="AK7" s="122">
        <v>1458.5470745317971</v>
      </c>
      <c r="AL7" s="122">
        <v>1831.4122894402362</v>
      </c>
      <c r="AM7" s="122">
        <v>1774.8339371209711</v>
      </c>
      <c r="AN7" s="122">
        <v>1585.044008751669</v>
      </c>
      <c r="AO7" s="122">
        <v>1584.5306698480229</v>
      </c>
      <c r="AP7" s="122">
        <v>1580.9198421174792</v>
      </c>
      <c r="AQ7" s="122">
        <v>1478.4140348284975</v>
      </c>
      <c r="AR7" s="302"/>
    </row>
    <row r="8" spans="1:44">
      <c r="B8" s="8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302"/>
    </row>
    <row r="9" spans="1:44">
      <c r="B9" s="83" t="s">
        <v>200</v>
      </c>
      <c r="C9" s="72">
        <v>214.33208540999999</v>
      </c>
      <c r="D9" s="72">
        <v>152.22192988</v>
      </c>
      <c r="E9" s="72">
        <v>208.26352775999999</v>
      </c>
      <c r="F9" s="72">
        <v>219.85479190000001</v>
      </c>
      <c r="G9" s="72">
        <v>225.27025833000002</v>
      </c>
      <c r="H9" s="72">
        <v>220.87487537000001</v>
      </c>
      <c r="I9" s="72">
        <v>227.41999272999999</v>
      </c>
      <c r="J9" s="72">
        <v>258.12679025</v>
      </c>
      <c r="K9" s="72">
        <v>210.2620301</v>
      </c>
      <c r="L9" s="72">
        <v>276.64553702000001</v>
      </c>
      <c r="M9" s="72">
        <v>795.19183110000006</v>
      </c>
      <c r="N9" s="72">
        <v>265.26917617999999</v>
      </c>
      <c r="O9" s="72">
        <v>294.87225732999997</v>
      </c>
      <c r="P9" s="72">
        <v>218.59028030000002</v>
      </c>
      <c r="Q9" s="72">
        <v>361.88492976999999</v>
      </c>
      <c r="R9" s="72">
        <v>305.37997844</v>
      </c>
      <c r="S9" s="72">
        <v>227.85485646999999</v>
      </c>
      <c r="T9" s="72">
        <v>551.5122252000001</v>
      </c>
      <c r="U9" s="72">
        <v>387.08446268</v>
      </c>
      <c r="V9" s="72">
        <v>348.88579350999998</v>
      </c>
      <c r="W9" s="72">
        <v>415.60123566000004</v>
      </c>
      <c r="X9" s="72">
        <v>413.11408822000004</v>
      </c>
      <c r="Y9" s="72">
        <v>459.47899388999997</v>
      </c>
      <c r="Z9" s="278">
        <v>674.84022692999997</v>
      </c>
      <c r="AA9" s="278">
        <v>429.91045966000001</v>
      </c>
      <c r="AB9" s="278">
        <v>439.52690286000001</v>
      </c>
      <c r="AC9" s="278">
        <v>488.13617135000004</v>
      </c>
      <c r="AD9" s="278">
        <v>519.66186665999999</v>
      </c>
      <c r="AE9" s="278">
        <v>436.86619227999995</v>
      </c>
      <c r="AF9" s="278">
        <v>359.66476273000001</v>
      </c>
      <c r="AG9" s="278">
        <v>419.11572935999999</v>
      </c>
      <c r="AH9" s="278">
        <v>424.80922801999998</v>
      </c>
      <c r="AI9" s="278">
        <v>431.57831529999999</v>
      </c>
      <c r="AJ9" s="278">
        <v>418.06938270000001</v>
      </c>
      <c r="AK9" s="278">
        <v>430.50048637999998</v>
      </c>
      <c r="AL9" s="278">
        <v>497.64877789999997</v>
      </c>
      <c r="AM9" s="278">
        <v>441.23309789999996</v>
      </c>
      <c r="AN9" s="278">
        <v>378.76185758999998</v>
      </c>
      <c r="AO9" s="278">
        <v>373.77704068000003</v>
      </c>
      <c r="AP9" s="278">
        <v>395.52859358000001</v>
      </c>
      <c r="AQ9" s="278">
        <v>439.1272707</v>
      </c>
      <c r="AR9" s="302"/>
    </row>
    <row r="10" spans="1:44">
      <c r="B10" s="83" t="s">
        <v>201</v>
      </c>
      <c r="C10" s="72">
        <v>14.404069199999999</v>
      </c>
      <c r="D10" s="72">
        <v>11.957196789999999</v>
      </c>
      <c r="E10" s="72">
        <v>15.93212503</v>
      </c>
      <c r="F10" s="72">
        <v>14.911417190000002</v>
      </c>
      <c r="G10" s="72">
        <v>17.20694481</v>
      </c>
      <c r="H10" s="72">
        <v>22.917027010000002</v>
      </c>
      <c r="I10" s="72">
        <v>15.90893702</v>
      </c>
      <c r="J10" s="72">
        <v>16.60552878</v>
      </c>
      <c r="K10" s="72">
        <v>14.470894019999999</v>
      </c>
      <c r="L10" s="72">
        <v>17.615914740000001</v>
      </c>
      <c r="M10" s="72">
        <v>60.716084679999994</v>
      </c>
      <c r="N10" s="72">
        <v>16.344313440000001</v>
      </c>
      <c r="O10" s="72">
        <v>20.047110180000001</v>
      </c>
      <c r="P10" s="72">
        <v>13.713868899999998</v>
      </c>
      <c r="Q10" s="72">
        <v>34.040755470000001</v>
      </c>
      <c r="R10" s="72">
        <v>20.158211849999997</v>
      </c>
      <c r="S10" s="72">
        <v>16.39361495</v>
      </c>
      <c r="T10" s="72">
        <v>12.585229560000002</v>
      </c>
      <c r="U10" s="72">
        <v>15.430415230000001</v>
      </c>
      <c r="V10" s="72">
        <v>15.087434910000001</v>
      </c>
      <c r="W10" s="72">
        <v>14.943997349999998</v>
      </c>
      <c r="X10" s="72">
        <v>14.277534530000001</v>
      </c>
      <c r="Y10" s="72">
        <v>14.81014238</v>
      </c>
      <c r="Z10" s="278">
        <v>32.286770779999998</v>
      </c>
      <c r="AA10" s="278">
        <v>19.719383789999998</v>
      </c>
      <c r="AB10" s="278">
        <v>24.515547530000003</v>
      </c>
      <c r="AC10" s="278">
        <v>18.764008319999999</v>
      </c>
      <c r="AD10" s="278">
        <v>29.08312205</v>
      </c>
      <c r="AE10" s="278">
        <v>24.158727989999999</v>
      </c>
      <c r="AF10" s="278">
        <v>21.356178890000002</v>
      </c>
      <c r="AG10" s="278">
        <v>23.008994219999998</v>
      </c>
      <c r="AH10" s="278">
        <v>23.887038520000001</v>
      </c>
      <c r="AI10" s="278">
        <v>31.225049559999999</v>
      </c>
      <c r="AJ10" s="278">
        <v>31.25089809</v>
      </c>
      <c r="AK10" s="278">
        <v>31.3957829</v>
      </c>
      <c r="AL10" s="278">
        <v>28.469453979999997</v>
      </c>
      <c r="AM10" s="278">
        <v>39.602881709999998</v>
      </c>
      <c r="AN10" s="278">
        <v>34.1656519</v>
      </c>
      <c r="AO10" s="278">
        <v>28.502799789999997</v>
      </c>
      <c r="AP10" s="278">
        <v>30.463535600000004</v>
      </c>
      <c r="AQ10" s="278">
        <v>28.319859700000002</v>
      </c>
      <c r="AR10" s="302"/>
    </row>
    <row r="11" spans="1:44">
      <c r="B11" s="83" t="s">
        <v>202</v>
      </c>
      <c r="C11" s="72">
        <v>16.828674719999999</v>
      </c>
      <c r="D11" s="72">
        <v>15.830937369999999</v>
      </c>
      <c r="E11" s="72">
        <v>12.75071803</v>
      </c>
      <c r="F11" s="72">
        <v>10.57923252</v>
      </c>
      <c r="G11" s="72">
        <v>24.215640699999998</v>
      </c>
      <c r="H11" s="72">
        <v>12.987291109999999</v>
      </c>
      <c r="I11" s="72">
        <v>14.30575685</v>
      </c>
      <c r="J11" s="72">
        <v>20.852484269999998</v>
      </c>
      <c r="K11" s="72">
        <v>25.976337739999998</v>
      </c>
      <c r="L11" s="72">
        <v>22.639042059999998</v>
      </c>
      <c r="M11" s="72">
        <v>14.14553482</v>
      </c>
      <c r="N11" s="72">
        <v>15.365845949999999</v>
      </c>
      <c r="O11" s="72">
        <v>28.037372179999998</v>
      </c>
      <c r="P11" s="72">
        <v>13.911699970000001</v>
      </c>
      <c r="Q11" s="72">
        <v>15.237920069999999</v>
      </c>
      <c r="R11" s="72">
        <v>14.555541359999999</v>
      </c>
      <c r="S11" s="72">
        <v>18.9452888</v>
      </c>
      <c r="T11" s="72">
        <v>23.667331269999998</v>
      </c>
      <c r="U11" s="72">
        <v>16.774271150000001</v>
      </c>
      <c r="V11" s="72">
        <v>19.867310030000002</v>
      </c>
      <c r="W11" s="72">
        <v>17.370154539999998</v>
      </c>
      <c r="X11" s="72">
        <v>22.622381969999999</v>
      </c>
      <c r="Y11" s="72">
        <v>19.84505381</v>
      </c>
      <c r="Z11" s="278">
        <v>18.921971239999998</v>
      </c>
      <c r="AA11" s="278">
        <v>33.230179540000002</v>
      </c>
      <c r="AB11" s="278">
        <v>13.70679687</v>
      </c>
      <c r="AC11" s="278">
        <v>12.678200630000001</v>
      </c>
      <c r="AD11" s="278">
        <v>15.791644439999999</v>
      </c>
      <c r="AE11" s="278">
        <v>25.896849100000001</v>
      </c>
      <c r="AF11" s="278">
        <v>32.441337900000001</v>
      </c>
      <c r="AG11" s="278">
        <v>26.12101595</v>
      </c>
      <c r="AH11" s="278">
        <v>18.895121679999999</v>
      </c>
      <c r="AI11" s="278">
        <v>21.8144031</v>
      </c>
      <c r="AJ11" s="278">
        <v>32.646830360000003</v>
      </c>
      <c r="AK11" s="278">
        <v>31.170441739999998</v>
      </c>
      <c r="AL11" s="278">
        <v>30.887635469999999</v>
      </c>
      <c r="AM11" s="278">
        <v>8.1500393799999991</v>
      </c>
      <c r="AN11" s="278">
        <v>34.569548619999999</v>
      </c>
      <c r="AO11" s="278">
        <v>21.246930879999997</v>
      </c>
      <c r="AP11" s="278">
        <v>23.092701300000002</v>
      </c>
      <c r="AQ11" s="278">
        <v>12.182901640000001</v>
      </c>
      <c r="AR11" s="302"/>
    </row>
    <row r="12" spans="1:44">
      <c r="B12" s="83" t="s">
        <v>203</v>
      </c>
      <c r="C12" s="72">
        <v>53.628461020000003</v>
      </c>
      <c r="D12" s="72">
        <v>16.012003079999999</v>
      </c>
      <c r="E12" s="72">
        <v>58.390838000000002</v>
      </c>
      <c r="F12" s="72">
        <v>67.384294799999992</v>
      </c>
      <c r="G12" s="72">
        <v>19.091239989999998</v>
      </c>
      <c r="H12" s="72">
        <v>44.555334100000003</v>
      </c>
      <c r="I12" s="72">
        <v>15.788921460000001</v>
      </c>
      <c r="J12" s="72">
        <v>18.126761590000001</v>
      </c>
      <c r="K12" s="72">
        <v>65.315138009999998</v>
      </c>
      <c r="L12" s="72">
        <v>22.80647759</v>
      </c>
      <c r="M12" s="72">
        <v>50.097953109999999</v>
      </c>
      <c r="N12" s="72">
        <v>38.920348709999999</v>
      </c>
      <c r="O12" s="72">
        <v>59.342888250000001</v>
      </c>
      <c r="P12" s="72">
        <v>47.118795060000004</v>
      </c>
      <c r="Q12" s="72">
        <v>56.685083630000001</v>
      </c>
      <c r="R12" s="72">
        <v>48.006576420000002</v>
      </c>
      <c r="S12" s="72">
        <v>62.270113439999996</v>
      </c>
      <c r="T12" s="72">
        <v>39.88608181</v>
      </c>
      <c r="U12" s="72">
        <v>17.36715895</v>
      </c>
      <c r="V12" s="72">
        <v>15.824420659999999</v>
      </c>
      <c r="W12" s="72">
        <v>24.907757950000001</v>
      </c>
      <c r="X12" s="72">
        <v>51.086334950000001</v>
      </c>
      <c r="Y12" s="72">
        <v>36.704003049999997</v>
      </c>
      <c r="Z12" s="278">
        <v>39.070160420000001</v>
      </c>
      <c r="AA12" s="278">
        <v>37.413409539999996</v>
      </c>
      <c r="AB12" s="278">
        <v>20.981191059999997</v>
      </c>
      <c r="AC12" s="278">
        <v>36.707844389999998</v>
      </c>
      <c r="AD12" s="278">
        <v>41.047362929999998</v>
      </c>
      <c r="AE12" s="278">
        <v>14.70534404</v>
      </c>
      <c r="AF12" s="278">
        <v>11.535332800000001</v>
      </c>
      <c r="AG12" s="278">
        <v>9.5328469399999989</v>
      </c>
      <c r="AH12" s="278">
        <v>29.10958372</v>
      </c>
      <c r="AI12" s="278">
        <v>24.0309122</v>
      </c>
      <c r="AJ12" s="278">
        <v>40.832563319999998</v>
      </c>
      <c r="AK12" s="278">
        <v>44.848272990000005</v>
      </c>
      <c r="AL12" s="278">
        <v>37.498183130000001</v>
      </c>
      <c r="AM12" s="278">
        <v>14.712799480000001</v>
      </c>
      <c r="AN12" s="278">
        <v>19.858859249999998</v>
      </c>
      <c r="AO12" s="278">
        <v>51.217420020000006</v>
      </c>
      <c r="AP12" s="278">
        <v>27.954691239999999</v>
      </c>
      <c r="AQ12" s="278">
        <v>20.856219149999998</v>
      </c>
      <c r="AR12" s="302"/>
    </row>
    <row r="13" spans="1:44">
      <c r="B13" s="83" t="s">
        <v>204</v>
      </c>
      <c r="C13" s="72">
        <v>23.724398989999997</v>
      </c>
      <c r="D13" s="72">
        <v>2.0999675799999999</v>
      </c>
      <c r="E13" s="72">
        <v>16.65665349</v>
      </c>
      <c r="F13" s="72">
        <v>2.4929960299999996</v>
      </c>
      <c r="G13" s="72">
        <v>4.2170805800000002</v>
      </c>
      <c r="H13" s="72">
        <v>7.5046846699999996</v>
      </c>
      <c r="I13" s="72">
        <v>2.2607567099999999</v>
      </c>
      <c r="J13" s="72">
        <v>1.78256451</v>
      </c>
      <c r="K13" s="72">
        <v>1.87433746</v>
      </c>
      <c r="L13" s="72">
        <v>5.5267123800000002</v>
      </c>
      <c r="M13" s="72">
        <v>9.9788311499999995</v>
      </c>
      <c r="N13" s="72">
        <v>7.7311768700000005</v>
      </c>
      <c r="O13" s="72">
        <v>12.74633605</v>
      </c>
      <c r="P13" s="72">
        <v>14.06565632</v>
      </c>
      <c r="Q13" s="72">
        <v>8.340217280000001</v>
      </c>
      <c r="R13" s="72">
        <v>6.26144911</v>
      </c>
      <c r="S13" s="72">
        <v>17.619470410000002</v>
      </c>
      <c r="T13" s="72">
        <v>9.2211787300000001</v>
      </c>
      <c r="U13" s="72">
        <v>14.676668599999999</v>
      </c>
      <c r="V13" s="72">
        <v>3.1643302400000004</v>
      </c>
      <c r="W13" s="72">
        <v>3.3810978500000002</v>
      </c>
      <c r="X13" s="72">
        <v>24.732521420000001</v>
      </c>
      <c r="Y13" s="72">
        <v>20.040106300000001</v>
      </c>
      <c r="Z13" s="278">
        <v>26.753195390000002</v>
      </c>
      <c r="AA13" s="278">
        <v>2.14287334</v>
      </c>
      <c r="AB13" s="278">
        <v>1.3280122400000001</v>
      </c>
      <c r="AC13" s="278">
        <v>13.508165119999999</v>
      </c>
      <c r="AD13" s="278">
        <v>38.816813770000003</v>
      </c>
      <c r="AE13" s="278">
        <v>3.1842606299999998</v>
      </c>
      <c r="AF13" s="278">
        <v>4.1837274899999999</v>
      </c>
      <c r="AG13" s="278">
        <v>28.07139579</v>
      </c>
      <c r="AH13" s="278">
        <v>4.6419977000000001</v>
      </c>
      <c r="AI13" s="278">
        <v>17.0832713</v>
      </c>
      <c r="AJ13" s="278">
        <v>18.680605499999999</v>
      </c>
      <c r="AK13" s="278">
        <v>16.184483839999999</v>
      </c>
      <c r="AL13" s="278">
        <v>30.597762120000002</v>
      </c>
      <c r="AM13" s="278">
        <v>15.35281391</v>
      </c>
      <c r="AN13" s="278">
        <v>8.8368038900000005</v>
      </c>
      <c r="AO13" s="278">
        <v>7.1868455599999992</v>
      </c>
      <c r="AP13" s="278">
        <v>10.09836466</v>
      </c>
      <c r="AQ13" s="278">
        <v>10.307157539999999</v>
      </c>
      <c r="AR13" s="302"/>
    </row>
    <row r="14" spans="1:44">
      <c r="B14" s="83" t="s">
        <v>205</v>
      </c>
      <c r="C14" s="72">
        <v>1.1348499999999999</v>
      </c>
      <c r="D14" s="72">
        <v>0.62870000000000004</v>
      </c>
      <c r="E14" s="72">
        <v>0.68640000000000001</v>
      </c>
      <c r="F14" s="72">
        <v>0.86150000000000004</v>
      </c>
      <c r="G14" s="72">
        <v>1.1539060000000001</v>
      </c>
      <c r="H14" s="72">
        <v>0.79172500000000001</v>
      </c>
      <c r="I14" s="72">
        <v>0.74104999999999999</v>
      </c>
      <c r="J14" s="72">
        <v>1.0358799999999999</v>
      </c>
      <c r="K14" s="72">
        <v>0.57899999999999996</v>
      </c>
      <c r="L14" s="72">
        <v>1.6224799999999999</v>
      </c>
      <c r="M14" s="72">
        <v>1.82894</v>
      </c>
      <c r="N14" s="72">
        <v>1.9572700000000001</v>
      </c>
      <c r="O14" s="72">
        <v>1.0241499999999999</v>
      </c>
      <c r="P14" s="72">
        <v>0.43480000000000002</v>
      </c>
      <c r="Q14" s="72">
        <v>1.16259</v>
      </c>
      <c r="R14" s="72">
        <v>1.39259</v>
      </c>
      <c r="S14" s="72">
        <v>1.385065</v>
      </c>
      <c r="T14" s="72">
        <v>0.85182000000000002</v>
      </c>
      <c r="U14" s="72">
        <v>0.87128899999999998</v>
      </c>
      <c r="V14" s="72">
        <v>1.0905800000000001</v>
      </c>
      <c r="W14" s="72">
        <v>1.4247000000000001</v>
      </c>
      <c r="X14" s="72">
        <v>2.14371</v>
      </c>
      <c r="Y14" s="72">
        <v>1.7337795</v>
      </c>
      <c r="Z14" s="278">
        <v>2.4088370000000001</v>
      </c>
      <c r="AA14" s="278">
        <v>0.80222499999999997</v>
      </c>
      <c r="AB14" s="278">
        <v>0.60802999999999996</v>
      </c>
      <c r="AC14" s="278">
        <v>0.40377000000000002</v>
      </c>
      <c r="AD14" s="278">
        <v>0.91886999999999996</v>
      </c>
      <c r="AE14" s="278">
        <v>2.0879750000000001</v>
      </c>
      <c r="AF14" s="278">
        <v>1.6340142499999999</v>
      </c>
      <c r="AG14" s="278">
        <v>1.9221900000000001</v>
      </c>
      <c r="AH14" s="278">
        <v>1.5649649999999999</v>
      </c>
      <c r="AI14" s="278">
        <v>2.2216100000000001</v>
      </c>
      <c r="AJ14" s="278">
        <v>3.66154</v>
      </c>
      <c r="AK14" s="278">
        <v>1.3688100000000001</v>
      </c>
      <c r="AL14" s="278">
        <v>4.4184099999999997</v>
      </c>
      <c r="AM14" s="278">
        <v>0.65137</v>
      </c>
      <c r="AN14" s="278">
        <v>0.47631000000000001</v>
      </c>
      <c r="AO14" s="278">
        <v>0.94623999999999997</v>
      </c>
      <c r="AP14" s="278">
        <v>2.0686900000000001</v>
      </c>
      <c r="AQ14" s="278">
        <v>1.74647</v>
      </c>
      <c r="AR14" s="302"/>
    </row>
    <row r="15" spans="1:44">
      <c r="B15" s="83" t="s">
        <v>206</v>
      </c>
      <c r="C15" s="72">
        <v>1.67641942</v>
      </c>
      <c r="D15" s="72">
        <v>20.904566079999999</v>
      </c>
      <c r="E15" s="72">
        <v>10.30640066</v>
      </c>
      <c r="F15" s="72">
        <v>11.51874306</v>
      </c>
      <c r="G15" s="72">
        <v>0.52355573</v>
      </c>
      <c r="H15" s="72">
        <v>1.9255460800000002</v>
      </c>
      <c r="I15" s="72">
        <v>34.72696869</v>
      </c>
      <c r="J15" s="72">
        <v>2.0009309399999999</v>
      </c>
      <c r="K15" s="72">
        <v>18.558864929999999</v>
      </c>
      <c r="L15" s="72">
        <v>3.2634106600000004</v>
      </c>
      <c r="M15" s="72">
        <v>45.706612619999994</v>
      </c>
      <c r="N15" s="72">
        <v>23.940585800000001</v>
      </c>
      <c r="O15" s="72">
        <v>26.50989642</v>
      </c>
      <c r="P15" s="72">
        <v>23.969444750000001</v>
      </c>
      <c r="Q15" s="72">
        <v>0.92032806999999994</v>
      </c>
      <c r="R15" s="72">
        <v>0.76033191</v>
      </c>
      <c r="S15" s="72">
        <v>1.5075863999999999</v>
      </c>
      <c r="T15" s="72">
        <v>53.91327278</v>
      </c>
      <c r="U15" s="72">
        <v>4.3396082599999994</v>
      </c>
      <c r="V15" s="72">
        <v>3.0615472000000001</v>
      </c>
      <c r="W15" s="72">
        <v>49.871599709999998</v>
      </c>
      <c r="X15" s="72">
        <v>1.2871698600000001</v>
      </c>
      <c r="Y15" s="72">
        <v>54.798780299999997</v>
      </c>
      <c r="Z15" s="278">
        <v>26.210011429999998</v>
      </c>
      <c r="AA15" s="278">
        <v>1.0425678199999999</v>
      </c>
      <c r="AB15" s="278">
        <v>41.009653710000002</v>
      </c>
      <c r="AC15" s="278">
        <v>2.1031269900000003</v>
      </c>
      <c r="AD15" s="278">
        <v>27.086249250000002</v>
      </c>
      <c r="AE15" s="278">
        <v>38.063607650000002</v>
      </c>
      <c r="AF15" s="278">
        <v>1.7163548899999999</v>
      </c>
      <c r="AG15" s="278">
        <v>3.00422045</v>
      </c>
      <c r="AH15" s="278">
        <v>44.542972159999998</v>
      </c>
      <c r="AI15" s="278">
        <v>2.3220055299999998</v>
      </c>
      <c r="AJ15" s="278">
        <v>21.459889960000002</v>
      </c>
      <c r="AK15" s="278">
        <v>43.948199270000003</v>
      </c>
      <c r="AL15" s="278">
        <v>27.629189149999998</v>
      </c>
      <c r="AM15" s="278">
        <v>61.036522420000004</v>
      </c>
      <c r="AN15" s="278">
        <v>16.104454189999998</v>
      </c>
      <c r="AO15" s="278">
        <v>16.05148775</v>
      </c>
      <c r="AP15" s="278">
        <v>1.7235848500000002</v>
      </c>
      <c r="AQ15" s="278">
        <v>19.84124293</v>
      </c>
      <c r="AR15" s="302"/>
    </row>
    <row r="16" spans="1:44">
      <c r="B16" s="83" t="s">
        <v>207</v>
      </c>
      <c r="C16" s="72">
        <v>21.829475980000002</v>
      </c>
      <c r="D16" s="72">
        <v>19.09168507</v>
      </c>
      <c r="E16" s="72">
        <v>17.646342520000001</v>
      </c>
      <c r="F16" s="72">
        <v>1.6763076000000001</v>
      </c>
      <c r="G16" s="72">
        <v>27.77249072</v>
      </c>
      <c r="H16" s="72">
        <v>25.550373749999999</v>
      </c>
      <c r="I16" s="72">
        <v>17.894526039999999</v>
      </c>
      <c r="J16" s="72">
        <v>22.544369760000002</v>
      </c>
      <c r="K16" s="72">
        <v>20.003125300000001</v>
      </c>
      <c r="L16" s="72">
        <v>20.786838600000003</v>
      </c>
      <c r="M16" s="72">
        <v>16.70367521</v>
      </c>
      <c r="N16" s="72">
        <v>32.234198040000003</v>
      </c>
      <c r="O16" s="72">
        <v>18.138490230000002</v>
      </c>
      <c r="P16" s="72">
        <v>20.80571823</v>
      </c>
      <c r="Q16" s="72">
        <v>19.942025399999999</v>
      </c>
      <c r="R16" s="72">
        <v>16.861546100000002</v>
      </c>
      <c r="S16" s="72">
        <v>21.945997519999999</v>
      </c>
      <c r="T16" s="72">
        <v>11.03959132</v>
      </c>
      <c r="U16" s="72">
        <v>16.892517340000001</v>
      </c>
      <c r="V16" s="72">
        <v>18.125590949999999</v>
      </c>
      <c r="W16" s="72">
        <v>12.94203358</v>
      </c>
      <c r="X16" s="72">
        <v>17.607011010000001</v>
      </c>
      <c r="Y16" s="72">
        <v>17.312351100000001</v>
      </c>
      <c r="Z16" s="278">
        <v>18.457204409999999</v>
      </c>
      <c r="AA16" s="278">
        <v>22.89648768</v>
      </c>
      <c r="AB16" s="278">
        <v>18.281761299999999</v>
      </c>
      <c r="AC16" s="278">
        <v>18.16834175</v>
      </c>
      <c r="AD16" s="278">
        <v>15.23123552</v>
      </c>
      <c r="AE16" s="278">
        <v>16.532314249999999</v>
      </c>
      <c r="AF16" s="278">
        <v>27.727991260000003</v>
      </c>
      <c r="AG16" s="278">
        <v>19.39984244</v>
      </c>
      <c r="AH16" s="278">
        <v>22.961405620000001</v>
      </c>
      <c r="AI16" s="278">
        <v>30.78091371</v>
      </c>
      <c r="AJ16" s="278">
        <v>29.229897050000002</v>
      </c>
      <c r="AK16" s="278">
        <v>32.943319199999998</v>
      </c>
      <c r="AL16" s="278">
        <v>25.515993479999999</v>
      </c>
      <c r="AM16" s="278">
        <v>39.975619200000004</v>
      </c>
      <c r="AN16" s="278">
        <v>19.720300909999999</v>
      </c>
      <c r="AO16" s="278">
        <v>19.577008979999999</v>
      </c>
      <c r="AP16" s="278">
        <v>25.884876070000001</v>
      </c>
      <c r="AQ16" s="278">
        <v>21.395807530000003</v>
      </c>
      <c r="AR16" s="302"/>
    </row>
    <row r="17" spans="2:44">
      <c r="B17" s="83" t="s">
        <v>208</v>
      </c>
      <c r="C17" s="72">
        <v>5.0707612430502387</v>
      </c>
      <c r="D17" s="72">
        <v>3.4335929865710293</v>
      </c>
      <c r="E17" s="72">
        <v>37.788542290848802</v>
      </c>
      <c r="F17" s="72">
        <v>5.0397419654243851</v>
      </c>
      <c r="G17" s="72">
        <v>5.9515766326549615</v>
      </c>
      <c r="H17" s="72">
        <v>4.6167429183063087</v>
      </c>
      <c r="I17" s="72">
        <v>5.7578049389585768</v>
      </c>
      <c r="J17" s="72">
        <v>297.59685192505333</v>
      </c>
      <c r="K17" s="72">
        <v>6.8902130013708849</v>
      </c>
      <c r="L17" s="72">
        <v>60.104460445482566</v>
      </c>
      <c r="M17" s="72">
        <v>54.755281649598771</v>
      </c>
      <c r="N17" s="72">
        <v>55.401193345482469</v>
      </c>
      <c r="O17" s="72">
        <v>120.57943931540989</v>
      </c>
      <c r="P17" s="72">
        <v>104.01472923492665</v>
      </c>
      <c r="Q17" s="72">
        <v>51.755350141185161</v>
      </c>
      <c r="R17" s="72">
        <v>83.595555316589099</v>
      </c>
      <c r="S17" s="72">
        <v>99.014754031809602</v>
      </c>
      <c r="T17" s="72">
        <v>165.67876561358526</v>
      </c>
      <c r="U17" s="72">
        <v>178.94914972993368</v>
      </c>
      <c r="V17" s="72">
        <v>215.85900160786812</v>
      </c>
      <c r="W17" s="72">
        <v>251.1024167487337</v>
      </c>
      <c r="X17" s="72">
        <v>286.27229084508207</v>
      </c>
      <c r="Y17" s="72">
        <v>236.52427077109104</v>
      </c>
      <c r="Z17" s="278">
        <v>283.0749327067644</v>
      </c>
      <c r="AA17" s="278">
        <v>230.79759432558927</v>
      </c>
      <c r="AB17" s="278">
        <v>149.89604158140241</v>
      </c>
      <c r="AC17" s="278">
        <v>290.51546673463724</v>
      </c>
      <c r="AD17" s="278">
        <v>206.51957351527477</v>
      </c>
      <c r="AE17" s="278">
        <v>306.89509068762828</v>
      </c>
      <c r="AF17" s="278">
        <v>285.09414274193466</v>
      </c>
      <c r="AG17" s="278">
        <v>297.1986836605127</v>
      </c>
      <c r="AH17" s="278">
        <v>324.81487570674483</v>
      </c>
      <c r="AI17" s="278">
        <v>316.45587933755445</v>
      </c>
      <c r="AJ17" s="278">
        <v>336.41108715725568</v>
      </c>
      <c r="AK17" s="278">
        <v>421.08495029179704</v>
      </c>
      <c r="AL17" s="278">
        <v>443.8050806902362</v>
      </c>
      <c r="AM17" s="278">
        <v>419.86633568097085</v>
      </c>
      <c r="AN17" s="278">
        <v>419.85540148166905</v>
      </c>
      <c r="AO17" s="278">
        <v>423.68596163802306</v>
      </c>
      <c r="AP17" s="278">
        <v>291.90408242747912</v>
      </c>
      <c r="AQ17" s="278">
        <v>159.75714403849759</v>
      </c>
      <c r="AR17" s="302"/>
    </row>
    <row r="18" spans="2:44">
      <c r="B18" s="83" t="s">
        <v>209</v>
      </c>
      <c r="C18" s="72">
        <v>115.02546649599996</v>
      </c>
      <c r="D18" s="72">
        <v>44.947013724000001</v>
      </c>
      <c r="E18" s="72">
        <v>21.939224152999998</v>
      </c>
      <c r="F18" s="72">
        <v>10.769640928000001</v>
      </c>
      <c r="G18" s="72">
        <v>32.673109398000008</v>
      </c>
      <c r="H18" s="72">
        <v>14.253575110000002</v>
      </c>
      <c r="I18" s="72">
        <v>9.9078151020000007</v>
      </c>
      <c r="J18" s="72">
        <v>14.140892649000003</v>
      </c>
      <c r="K18" s="72">
        <v>12.240835063</v>
      </c>
      <c r="L18" s="72">
        <v>20.411030183000001</v>
      </c>
      <c r="M18" s="72">
        <v>316.267026359</v>
      </c>
      <c r="N18" s="72">
        <v>10.803916768000001</v>
      </c>
      <c r="O18" s="72">
        <v>2.73503221</v>
      </c>
      <c r="P18" s="72">
        <v>2.2335186000000005</v>
      </c>
      <c r="Q18" s="72">
        <v>0.5277544099999999</v>
      </c>
      <c r="R18" s="72">
        <v>11.691510169999999</v>
      </c>
      <c r="S18" s="72">
        <v>0.33519587000000006</v>
      </c>
      <c r="T18" s="72">
        <v>1.50199712</v>
      </c>
      <c r="U18" s="72">
        <v>0.37040976999999997</v>
      </c>
      <c r="V18" s="72">
        <v>0.78442844</v>
      </c>
      <c r="W18" s="72">
        <v>0.19725974999999998</v>
      </c>
      <c r="X18" s="72">
        <v>2.4367727600000002</v>
      </c>
      <c r="Y18" s="72">
        <v>5.3543471500000006</v>
      </c>
      <c r="Z18" s="278">
        <v>0.55513562999999999</v>
      </c>
      <c r="AA18" s="278">
        <v>3.8856454699999996</v>
      </c>
      <c r="AB18" s="278">
        <v>5.7961365900000077</v>
      </c>
      <c r="AC18" s="278">
        <v>3.0225886199999996</v>
      </c>
      <c r="AD18" s="278">
        <v>0.21003194</v>
      </c>
      <c r="AE18" s="278">
        <v>0.52426709000000005</v>
      </c>
      <c r="AF18" s="278">
        <v>0.25930582000000002</v>
      </c>
      <c r="AG18" s="278">
        <v>0.13723009</v>
      </c>
      <c r="AH18" s="278">
        <v>9.1037250000000014E-2</v>
      </c>
      <c r="AI18" s="278">
        <v>0.14494684000000002</v>
      </c>
      <c r="AJ18" s="278">
        <v>0.31631932999999995</v>
      </c>
      <c r="AK18" s="278">
        <v>0.14903822</v>
      </c>
      <c r="AL18" s="278">
        <v>0.28926404999999999</v>
      </c>
      <c r="AM18" s="278">
        <v>0.55803826000000001</v>
      </c>
      <c r="AN18" s="278">
        <v>0.76200237000000004</v>
      </c>
      <c r="AO18" s="278">
        <v>0.82036635999999985</v>
      </c>
      <c r="AP18" s="278">
        <v>0.26240742</v>
      </c>
      <c r="AQ18" s="278">
        <v>0.45860153999999997</v>
      </c>
      <c r="AR18" s="302"/>
    </row>
    <row r="19" spans="2:44">
      <c r="B19" s="83" t="s">
        <v>210</v>
      </c>
      <c r="C19" s="72">
        <v>199.35407353999997</v>
      </c>
      <c r="D19" s="72">
        <v>252.39104996999995</v>
      </c>
      <c r="E19" s="72">
        <v>309.99809602911995</v>
      </c>
      <c r="F19" s="72">
        <v>322.71588667982002</v>
      </c>
      <c r="G19" s="72">
        <v>367.56146562000004</v>
      </c>
      <c r="H19" s="72">
        <v>366.48165752</v>
      </c>
      <c r="I19" s="72">
        <v>329.24784183348004</v>
      </c>
      <c r="J19" s="72">
        <v>423.12880404878996</v>
      </c>
      <c r="K19" s="72">
        <v>394.54148633650993</v>
      </c>
      <c r="L19" s="72">
        <v>440.55600864567003</v>
      </c>
      <c r="M19" s="72">
        <v>551.69917068710004</v>
      </c>
      <c r="N19" s="72">
        <v>431.83510316529004</v>
      </c>
      <c r="O19" s="72">
        <v>552.09696336999991</v>
      </c>
      <c r="P19" s="72">
        <v>433.91590911757999</v>
      </c>
      <c r="Q19" s="72">
        <v>552.93493652673999</v>
      </c>
      <c r="R19" s="72">
        <v>436.08549671391006</v>
      </c>
      <c r="S19" s="72">
        <v>517.35934927389997</v>
      </c>
      <c r="T19" s="72">
        <v>400.97497167379004</v>
      </c>
      <c r="U19" s="72">
        <v>474.97697003049007</v>
      </c>
      <c r="V19" s="72">
        <v>442.10210786515</v>
      </c>
      <c r="W19" s="72">
        <v>497.65380219134005</v>
      </c>
      <c r="X19" s="72">
        <v>496.72260798000008</v>
      </c>
      <c r="Y19" s="72">
        <v>537.10769015000005</v>
      </c>
      <c r="Z19" s="278">
        <v>775.50797409999996</v>
      </c>
      <c r="AA19" s="278">
        <v>679.92610108999997</v>
      </c>
      <c r="AB19" s="278">
        <v>621.61667292999994</v>
      </c>
      <c r="AC19" s="278">
        <v>599.09015727000008</v>
      </c>
      <c r="AD19" s="278">
        <v>715.1205663799999</v>
      </c>
      <c r="AE19" s="278">
        <v>772.80338568000002</v>
      </c>
      <c r="AF19" s="278">
        <v>679.83415110999999</v>
      </c>
      <c r="AG19" s="278">
        <v>710.16388561999997</v>
      </c>
      <c r="AH19" s="278">
        <v>737.53440977000002</v>
      </c>
      <c r="AI19" s="278">
        <v>746.10083458000008</v>
      </c>
      <c r="AJ19" s="278">
        <v>845.29741631000002</v>
      </c>
      <c r="AK19" s="278">
        <v>752.11921889999996</v>
      </c>
      <c r="AL19" s="278">
        <v>755.72192686000005</v>
      </c>
      <c r="AM19" s="278">
        <v>823.23366572999998</v>
      </c>
      <c r="AN19" s="278">
        <v>720.71209048000003</v>
      </c>
      <c r="AO19" s="278">
        <v>725.80745846000002</v>
      </c>
      <c r="AP19" s="278">
        <v>778.39060023999991</v>
      </c>
      <c r="AQ19" s="278">
        <v>755.26631169000007</v>
      </c>
      <c r="AR19" s="302"/>
    </row>
    <row r="20" spans="2:44" ht="14.4">
      <c r="B20" s="446" t="s">
        <v>211</v>
      </c>
      <c r="C20" s="72">
        <v>-4.6712371000000985</v>
      </c>
      <c r="D20" s="72">
        <v>51.273085479999963</v>
      </c>
      <c r="E20" s="72">
        <v>-80.350330959999837</v>
      </c>
      <c r="F20" s="72">
        <v>-3.568437020000033</v>
      </c>
      <c r="G20" s="72">
        <v>14.500230889999898</v>
      </c>
      <c r="H20" s="72">
        <v>33.5468098099999</v>
      </c>
      <c r="I20" s="72">
        <v>34.087492150000003</v>
      </c>
      <c r="J20" s="72">
        <v>69.624853820000453</v>
      </c>
      <c r="K20" s="72">
        <v>18.965897720000157</v>
      </c>
      <c r="L20" s="72">
        <v>164.96760124700018</v>
      </c>
      <c r="M20" s="72">
        <v>-1021.0470828900002</v>
      </c>
      <c r="N20" s="72">
        <v>269.0300320299998</v>
      </c>
      <c r="O20" s="72">
        <v>82.096125549999897</v>
      </c>
      <c r="P20" s="72">
        <v>270.84102202999975</v>
      </c>
      <c r="Q20" s="72">
        <v>-137.86671087000002</v>
      </c>
      <c r="R20" s="72">
        <v>55.308295950000002</v>
      </c>
      <c r="S20" s="72">
        <v>176.12267853000003</v>
      </c>
      <c r="T20" s="72">
        <v>-331.59256665000009</v>
      </c>
      <c r="U20" s="72">
        <v>-91.596293739999965</v>
      </c>
      <c r="V20" s="72">
        <v>-85.685096929999872</v>
      </c>
      <c r="W20" s="72">
        <v>-125.03167366999992</v>
      </c>
      <c r="X20" s="72">
        <v>-130.02634461000025</v>
      </c>
      <c r="Y20" s="72">
        <v>-44.201087209999969</v>
      </c>
      <c r="Z20" s="278">
        <v>-779.1730976399997</v>
      </c>
      <c r="AA20" s="278">
        <v>46.900667279999652</v>
      </c>
      <c r="AB20" s="278">
        <v>-30.75733265000008</v>
      </c>
      <c r="AC20" s="278">
        <v>-213.73350898000012</v>
      </c>
      <c r="AD20" s="278">
        <v>-159.75328093999974</v>
      </c>
      <c r="AE20" s="278">
        <v>67.964581389999921</v>
      </c>
      <c r="AF20" s="278">
        <v>70.737017890000061</v>
      </c>
      <c r="AG20" s="278">
        <v>-6.1772900400001163</v>
      </c>
      <c r="AH20" s="278">
        <v>44.885100099999818</v>
      </c>
      <c r="AI20" s="278">
        <v>45.250813789999938</v>
      </c>
      <c r="AJ20" s="278">
        <v>-2.9715688500000397</v>
      </c>
      <c r="AK20" s="278">
        <v>-347.16592919999994</v>
      </c>
      <c r="AL20" s="278">
        <v>-51.069387389999974</v>
      </c>
      <c r="AM20" s="278">
        <v>-89.539246549999916</v>
      </c>
      <c r="AN20" s="278">
        <v>-68.77927193000005</v>
      </c>
      <c r="AO20" s="278">
        <v>-84.288890270000138</v>
      </c>
      <c r="AP20" s="278">
        <v>-6.4522852699997202</v>
      </c>
      <c r="AQ20" s="278">
        <v>9.155048369999804</v>
      </c>
      <c r="AR20" s="302"/>
    </row>
    <row r="21" spans="2:44">
      <c r="B21" s="90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350"/>
      <c r="P21" s="350"/>
      <c r="Q21" s="350"/>
      <c r="R21" s="350"/>
      <c r="S21" s="350"/>
      <c r="T21" s="350"/>
      <c r="U21" s="350"/>
      <c r="V21" s="350"/>
      <c r="W21" s="350"/>
      <c r="X21" s="364"/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4"/>
      <c r="AM21" s="364"/>
      <c r="AN21" s="364"/>
      <c r="AO21" s="364"/>
      <c r="AP21" s="364"/>
      <c r="AQ21" s="364"/>
      <c r="AR21" s="302"/>
    </row>
    <row r="22" spans="2:44">
      <c r="B22" s="91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02"/>
    </row>
    <row r="23" spans="2:44">
      <c r="B23" s="2" t="s">
        <v>141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B23" s="298"/>
      <c r="AC23" s="298"/>
      <c r="AD23" s="298"/>
      <c r="AE23" s="298"/>
      <c r="AF23" s="298"/>
      <c r="AG23" s="298"/>
      <c r="AH23" s="298"/>
      <c r="AI23" s="298"/>
      <c r="AJ23" s="298"/>
    </row>
    <row r="24" spans="2:44">
      <c r="B24" s="2" t="s">
        <v>212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3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B24" s="298"/>
      <c r="AC24" s="298"/>
      <c r="AD24" s="298"/>
      <c r="AE24" s="298"/>
      <c r="AF24" s="298"/>
      <c r="AG24" s="298"/>
      <c r="AH24" s="298"/>
      <c r="AI24" s="298"/>
      <c r="AJ24" s="298"/>
    </row>
    <row r="25" spans="2:44" ht="12" customHeight="1">
      <c r="B25" s="2" t="s">
        <v>213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3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B25" s="298"/>
      <c r="AC25" s="298"/>
      <c r="AD25" s="298"/>
      <c r="AE25" s="298"/>
      <c r="AF25" s="298"/>
      <c r="AG25" s="298"/>
      <c r="AH25" s="298"/>
      <c r="AI25" s="298"/>
      <c r="AJ25" s="298"/>
    </row>
    <row r="26" spans="2:44">
      <c r="B26" s="8" t="s">
        <v>214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8"/>
      <c r="P26" s="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B26" s="298"/>
      <c r="AC26" s="298"/>
      <c r="AD26" s="298"/>
      <c r="AE26" s="298"/>
      <c r="AF26" s="298"/>
      <c r="AG26" s="298"/>
      <c r="AH26" s="298"/>
      <c r="AI26" s="298"/>
      <c r="AJ26" s="298"/>
    </row>
    <row r="27" spans="2:44" ht="11.25" customHeight="1">
      <c r="B27" s="8" t="s">
        <v>215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73"/>
      <c r="P27" s="25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B27" s="298"/>
      <c r="AC27" s="298"/>
      <c r="AD27" s="298"/>
      <c r="AE27" s="298"/>
      <c r="AF27" s="298"/>
      <c r="AG27" s="298"/>
      <c r="AH27" s="298"/>
      <c r="AI27" s="298"/>
      <c r="AJ27" s="298"/>
    </row>
    <row r="28" spans="2:44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4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B28" s="298"/>
      <c r="AC28" s="298"/>
      <c r="AD28" s="298"/>
      <c r="AE28" s="298"/>
      <c r="AF28" s="298"/>
      <c r="AG28" s="298"/>
      <c r="AH28" s="298"/>
      <c r="AI28" s="298"/>
      <c r="AJ28" s="298"/>
    </row>
    <row r="29" spans="2:44">
      <c r="B29" s="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</row>
    <row r="30" spans="2:44">
      <c r="B30" s="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20"/>
      <c r="P30" s="220"/>
      <c r="Q30" s="229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</row>
    <row r="31" spans="2:44" ht="15" customHeight="1">
      <c r="B31" s="3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</row>
    <row r="32" spans="2:44">
      <c r="B32" s="8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B32" s="298"/>
      <c r="AC32" s="298"/>
      <c r="AD32" s="298"/>
      <c r="AE32" s="298"/>
      <c r="AF32" s="298"/>
      <c r="AG32" s="298"/>
      <c r="AH32" s="298"/>
      <c r="AI32" s="298"/>
      <c r="AJ32" s="298"/>
    </row>
    <row r="33" spans="2:43" s="298" customFormat="1">
      <c r="B33" s="25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</row>
    <row r="34" spans="2:43" s="298" customFormat="1">
      <c r="B34" s="25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</row>
    <row r="35" spans="2:43" s="298" customFormat="1">
      <c r="B35" s="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</row>
    <row r="36" spans="2:43" s="298" customFormat="1">
      <c r="B36" s="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</row>
    <row r="37" spans="2:43" s="298" customFormat="1">
      <c r="B37" s="34"/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</row>
    <row r="38" spans="2:43" s="298" customFormat="1">
      <c r="B38" s="34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</row>
    <row r="39" spans="2:43" s="298" customFormat="1">
      <c r="B39" s="34"/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</row>
    <row r="40" spans="2:43" s="298" customFormat="1">
      <c r="B40" s="34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</row>
    <row r="41" spans="2:43" s="298" customFormat="1">
      <c r="B41" s="34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</row>
    <row r="42" spans="2:43" s="298" customFormat="1">
      <c r="B42" s="34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</row>
    <row r="43" spans="2:43" s="298" customFormat="1">
      <c r="B43" s="34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</row>
    <row r="44" spans="2:43" s="298" customFormat="1">
      <c r="B44" s="34"/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222"/>
    </row>
    <row r="45" spans="2:43" s="298" customFormat="1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43" s="298" customFormat="1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65"/>
      <c r="P46" s="365"/>
      <c r="Q46" s="365"/>
    </row>
    <row r="47" spans="2:43" s="298" customFormat="1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2:43" s="298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7" s="298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7" s="298" customFormat="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7" s="298" customFormat="1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7" s="298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7" s="298" customForma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17" s="298" customFormat="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17" s="298" customForma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17" s="298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17" s="298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17" s="298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7" s="298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17" s="298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01"/>
      <c r="P60" s="301"/>
      <c r="Q60" s="301"/>
    </row>
    <row r="61" spans="2:17" s="298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7" s="298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01"/>
      <c r="P62" s="301"/>
      <c r="Q62" s="301"/>
    </row>
    <row r="63" spans="2:17" s="298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7" s="298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01"/>
      <c r="P64" s="301"/>
      <c r="Q64" s="301"/>
    </row>
    <row r="65" spans="2:18" s="298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8" s="298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01"/>
      <c r="P66" s="301"/>
      <c r="Q66" s="301"/>
    </row>
    <row r="67" spans="2:18" s="298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8" s="298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01"/>
      <c r="P68" s="301"/>
      <c r="Q68" s="301"/>
    </row>
    <row r="69" spans="2:18" s="298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01"/>
      <c r="P69" s="301"/>
      <c r="Q69" s="301"/>
    </row>
    <row r="70" spans="2:18" s="298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01"/>
      <c r="P70" s="301"/>
      <c r="Q70" s="301"/>
    </row>
    <row r="71" spans="2:18" s="298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01"/>
      <c r="P71" s="301"/>
      <c r="Q71" s="301"/>
    </row>
    <row r="72" spans="2:18" s="298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01"/>
      <c r="P72" s="301"/>
      <c r="Q72" s="301"/>
    </row>
    <row r="73" spans="2:18" s="298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01"/>
      <c r="P73" s="301"/>
      <c r="Q73" s="301"/>
    </row>
    <row r="74" spans="2:18" s="298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</row>
    <row r="75" spans="2:18" s="298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8" s="298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01"/>
      <c r="P76" s="301"/>
      <c r="Q76" s="301"/>
    </row>
    <row r="77" spans="2:18" s="298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01"/>
      <c r="P77" s="301"/>
      <c r="Q77" s="301"/>
    </row>
    <row r="78" spans="2:18" s="298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8" s="298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01"/>
      <c r="P79" s="301"/>
      <c r="Q79" s="301"/>
    </row>
    <row r="80" spans="2:18" s="298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01"/>
      <c r="P80" s="301"/>
      <c r="Q80" s="301"/>
    </row>
    <row r="81" spans="2:14" s="298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298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298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298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298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298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298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298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298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298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298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298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298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298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298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298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298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298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298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298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298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298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298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298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298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298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298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298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298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298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298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298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298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298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298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298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298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298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298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298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298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298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298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298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298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298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298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298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298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298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298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298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298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298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298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298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298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298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298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298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298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298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298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298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298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298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298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298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298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298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298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298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298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298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298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298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298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298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298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298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298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298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298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298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298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298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298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298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298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298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298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298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298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298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298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298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298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298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298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298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298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298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298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298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298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298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298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298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298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298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298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298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298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298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298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298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298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298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298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298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298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298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298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298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298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298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298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298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298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298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298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298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298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298" customFormat="1"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298" customFormat="1"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298" customFormat="1"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298" customFormat="1"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298" customFormat="1"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298" customFormat="1"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298" customFormat="1"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298" customFormat="1"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298" customFormat="1"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298" customFormat="1"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298" customFormat="1"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298" customFormat="1"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298" customFormat="1"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298" customFormat="1"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298" customFormat="1"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298" customFormat="1"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298" customFormat="1"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298" customFormat="1"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298" customFormat="1"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298" customFormat="1"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298" customFormat="1"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298" customFormat="1"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298" customFormat="1"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298" customFormat="1"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298" customFormat="1"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298" customFormat="1"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298" customFormat="1"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298" customFormat="1"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298" customFormat="1"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298" customFormat="1"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298" customFormat="1"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298" customFormat="1"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298" customFormat="1"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298" customFormat="1"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298" customFormat="1"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298" customFormat="1"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298" customFormat="1"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298" customFormat="1"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298" customFormat="1"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298" customFormat="1"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298" customFormat="1"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298" customFormat="1"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298" customFormat="1"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298" customFormat="1"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298" customFormat="1"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298" customFormat="1"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298" customFormat="1"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298" customFormat="1"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298" customFormat="1"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298" customFormat="1"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298" customFormat="1"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298" customFormat="1"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298" customFormat="1"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298" customFormat="1"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298" customFormat="1"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298" customFormat="1"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298" customFormat="1"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298" customFormat="1"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298" customFormat="1"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298" customFormat="1"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298" customFormat="1"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298" customFormat="1"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298" customFormat="1"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298" customFormat="1"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298" customFormat="1"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298" customFormat="1"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298" customFormat="1"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298" customFormat="1"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298" customFormat="1"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298" customFormat="1"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298" customFormat="1"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298" customFormat="1"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298" customFormat="1"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298" customFormat="1"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298" customFormat="1"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298" customFormat="1"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298" customFormat="1"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298" customFormat="1"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298" customFormat="1"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298" customFormat="1"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298" customFormat="1"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298" customFormat="1"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298" customFormat="1"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298" customFormat="1"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298" customFormat="1"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298" customFormat="1"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298" customFormat="1"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298" customFormat="1"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298" customFormat="1"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298" customFormat="1"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298" customFormat="1"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298" customFormat="1"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298" customFormat="1"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298" customFormat="1"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298" customFormat="1"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298" customFormat="1"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298" customFormat="1"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298" customFormat="1"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298" customFormat="1"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298" customFormat="1"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298" customFormat="1"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298" customFormat="1"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298" customFormat="1"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298" customFormat="1"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298" customFormat="1"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298" customFormat="1"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298" customFormat="1"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298" customFormat="1"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298" customFormat="1"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298" customFormat="1"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298" customFormat="1"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298" customFormat="1"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298" customFormat="1"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298" customFormat="1"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298" customFormat="1"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298" customFormat="1"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298" customFormat="1"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298" customFormat="1"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298" customFormat="1"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298" customFormat="1"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298" customFormat="1"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298" customFormat="1"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298" customFormat="1"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298" customFormat="1"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298" customFormat="1"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298" customFormat="1"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298" customFormat="1"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298" customFormat="1"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298" customFormat="1"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298" customFormat="1"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298" customFormat="1"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298" customFormat="1"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298" customFormat="1"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298" customFormat="1"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298" customFormat="1"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298" customFormat="1"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298" customFormat="1"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298" customFormat="1"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298" customFormat="1"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298" customFormat="1"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298" customFormat="1"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298" customFormat="1"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298" customFormat="1"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298" customFormat="1"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298" customFormat="1"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298" customFormat="1"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298" customFormat="1"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298" customFormat="1"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298" customFormat="1"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298" customFormat="1"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298" customFormat="1"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298" customFormat="1"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298" customFormat="1"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298" customFormat="1"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298" customFormat="1"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298" customFormat="1"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298" customFormat="1"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298" customFormat="1"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298" customFormat="1"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298" customFormat="1"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298" customFormat="1"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298" customFormat="1"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298" customFormat="1"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298" customFormat="1"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298" customFormat="1"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298" customFormat="1"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298" customFormat="1"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298" customFormat="1"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298" customFormat="1"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298" customFormat="1"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298" customFormat="1"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298" customFormat="1"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298" customFormat="1"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298" customFormat="1"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298" customFormat="1"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298" customFormat="1"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298" customFormat="1"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298" customFormat="1"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298" customFormat="1"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298" customFormat="1"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298" customFormat="1"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298" customFormat="1"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298" customFormat="1"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298" customFormat="1"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298" customFormat="1"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298" customFormat="1"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298" customFormat="1"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298" customFormat="1"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298" customFormat="1"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298" customFormat="1"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298" customFormat="1"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298" customFormat="1"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298" customFormat="1"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298" customFormat="1"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298" customFormat="1"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298" customFormat="1"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298" customFormat="1"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298" customFormat="1"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298" customFormat="1"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298" customFormat="1"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298" customFormat="1"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298" customFormat="1"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298" customFormat="1"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298" customFormat="1"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298" customFormat="1"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298" customFormat="1"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298" customFormat="1"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298" customFormat="1"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298" customFormat="1"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298" customFormat="1"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298" customFormat="1"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298" customFormat="1"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298" customFormat="1"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298" customFormat="1"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298" customFormat="1"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298" customFormat="1"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298" customFormat="1"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298" customFormat="1"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298" customFormat="1"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298" customFormat="1"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298" customFormat="1"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298" customFormat="1"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298" customFormat="1"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298" customFormat="1"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298" customFormat="1"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298" customFormat="1"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298" customFormat="1"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298" customFormat="1"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298" customFormat="1"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298" customFormat="1"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298" customFormat="1"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298" customFormat="1"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298" customFormat="1"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298" customFormat="1"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298" customFormat="1"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298" customFormat="1"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298" customFormat="1"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298" customFormat="1"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298" customFormat="1"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298" customFormat="1"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298" customFormat="1"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298" customFormat="1"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298" customFormat="1"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298" customFormat="1"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298" customFormat="1"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298" customFormat="1"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298" customFormat="1"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298" customFormat="1"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298" customFormat="1"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298" customFormat="1"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298" customFormat="1"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298" customFormat="1"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298" customFormat="1"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298" customFormat="1"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298" customFormat="1"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298" customFormat="1"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298" customFormat="1"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298" customFormat="1"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298" customFormat="1"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298" customFormat="1"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298" customFormat="1"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298" customFormat="1"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298" customFormat="1"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298" customFormat="1"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298" customFormat="1"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298" customFormat="1"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298" customFormat="1"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298" customFormat="1"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298" customFormat="1"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298" customFormat="1"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298" customFormat="1"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298" customFormat="1"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298" customFormat="1"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298" customFormat="1"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298" customFormat="1"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298" customFormat="1"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298" customFormat="1"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298" customFormat="1"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298" customFormat="1"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298" customFormat="1"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298" customFormat="1"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298" customFormat="1"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298" customFormat="1"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298" customFormat="1"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298" customFormat="1"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298" customFormat="1"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298" customFormat="1"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298" customFormat="1"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298" customFormat="1"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298" customFormat="1"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298" customFormat="1"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298" customFormat="1"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298" customFormat="1"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298" customFormat="1"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298" customFormat="1"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298" customFormat="1"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298" customFormat="1"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298" customFormat="1"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298" customFormat="1"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298" customFormat="1"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298" customFormat="1"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298" customFormat="1"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298" customFormat="1"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298" customFormat="1"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298" customFormat="1"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298" customFormat="1"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298" customFormat="1"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298" customFormat="1"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298" customFormat="1"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298" customFormat="1"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298" customFormat="1"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298" customFormat="1"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298" customFormat="1"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298" customFormat="1"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298" customFormat="1"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298" customFormat="1"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298" customFormat="1"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298" customFormat="1"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298" customFormat="1"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298" customFormat="1"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298" customFormat="1"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298" customFormat="1"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298" customFormat="1"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298" customFormat="1"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298" customFormat="1"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298" customFormat="1"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298" customFormat="1"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298" customFormat="1"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298" customFormat="1"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298" customFormat="1"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298" customFormat="1"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298" customFormat="1"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298" customFormat="1"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298" customFormat="1"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298" customFormat="1"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298" customFormat="1"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298" customFormat="1"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298" customFormat="1"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298" customFormat="1"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298" customFormat="1"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298" customFormat="1"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298" customFormat="1"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298" customFormat="1"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298" customFormat="1"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298" customFormat="1"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298" customFormat="1"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298" customFormat="1"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298" customFormat="1"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298" customFormat="1"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298" customFormat="1"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298" customFormat="1"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298" customFormat="1"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298" customFormat="1"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298" customFormat="1"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298" customFormat="1"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298" customFormat="1"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298" customFormat="1"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298" customFormat="1"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298" customFormat="1"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298" customFormat="1"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298" customFormat="1"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298" customFormat="1"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298" customFormat="1"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298" customFormat="1"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298" customFormat="1"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298" customFormat="1"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298" customFormat="1"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298" customFormat="1"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298" customFormat="1"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298" customFormat="1"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298" customFormat="1"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298" customFormat="1"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298" customFormat="1"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298" customFormat="1"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298" customFormat="1"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298" customFormat="1"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298" customFormat="1"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298" customFormat="1"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298" customFormat="1"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298" customFormat="1"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298" customFormat="1"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298" customFormat="1"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298" customFormat="1"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298" customFormat="1"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298" customFormat="1"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298" customFormat="1"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298" customFormat="1"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298" customFormat="1"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298" customFormat="1"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298" customFormat="1"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298" customFormat="1"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298" customFormat="1"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298" customFormat="1"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298" customFormat="1"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298" customFormat="1"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298" customFormat="1"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298" customFormat="1"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298" customFormat="1"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298" customFormat="1"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298" customFormat="1"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298" customFormat="1"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298" customFormat="1"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298" customFormat="1"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298" customFormat="1"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298" customFormat="1"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298" customFormat="1"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298" customFormat="1"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298" customFormat="1"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298" customFormat="1"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298" customFormat="1"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298" customFormat="1"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298" customFormat="1"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298" customFormat="1"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298" customFormat="1"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298" customFormat="1"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298" customFormat="1"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298" customFormat="1"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298" customFormat="1"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298" customFormat="1"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298" customFormat="1"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298" customFormat="1"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298" customFormat="1"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298" customFormat="1"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298" customFormat="1"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298" customFormat="1"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298" customFormat="1"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298" customFormat="1"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298" customFormat="1"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298" customFormat="1"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298" customFormat="1"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298" customFormat="1"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298" customFormat="1"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298" customFormat="1"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298" customFormat="1"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298" customFormat="1"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298" customFormat="1"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298" customFormat="1"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298" customFormat="1"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298" customFormat="1"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298" customFormat="1"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298" customFormat="1"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298" customFormat="1"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298" customFormat="1"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298" customFormat="1"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298" customFormat="1"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298" customFormat="1"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298" customFormat="1"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298" customFormat="1"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298" customFormat="1"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298" customFormat="1"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298" customFormat="1"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298" customFormat="1"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298" customFormat="1"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298" customFormat="1"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298" customFormat="1"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298" customFormat="1"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298" customFormat="1"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298" customFormat="1"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298" customFormat="1"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298" customFormat="1"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298" customFormat="1"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298" customFormat="1"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298" customFormat="1"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298" customFormat="1"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298" customFormat="1"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298" customFormat="1"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298" customFormat="1"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298" customFormat="1"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298" customFormat="1"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298" customFormat="1"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298" customFormat="1"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298" customFormat="1"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298" customFormat="1"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298" customFormat="1"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298" customFormat="1"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298" customFormat="1"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298" customFormat="1"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298" customFormat="1">
      <c r="B691" s="330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298" customFormat="1">
      <c r="B692" s="330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298" customFormat="1">
      <c r="B693" s="330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298" customFormat="1">
      <c r="B694" s="330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298" customFormat="1">
      <c r="B695" s="330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298" customFormat="1">
      <c r="B696" s="330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298" customFormat="1">
      <c r="B697" s="330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298" customFormat="1">
      <c r="B698" s="330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298" customFormat="1">
      <c r="B699" s="330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298" customFormat="1">
      <c r="B700" s="330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298" customFormat="1">
      <c r="B701" s="330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298" customFormat="1">
      <c r="B702" s="330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298" customFormat="1">
      <c r="B703" s="330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298" customFormat="1">
      <c r="B704" s="330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298" customFormat="1">
      <c r="B705" s="330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298" customFormat="1">
      <c r="B706" s="330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298" customFormat="1">
      <c r="B707" s="330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298" customFormat="1">
      <c r="B708" s="330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298" customFormat="1">
      <c r="B709" s="330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298" customFormat="1">
      <c r="B710" s="330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298" customFormat="1">
      <c r="B711" s="330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298" customFormat="1">
      <c r="B712" s="330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298" customFormat="1">
      <c r="B713" s="330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298" customFormat="1">
      <c r="B714" s="330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298" customFormat="1">
      <c r="B715" s="330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298" customFormat="1">
      <c r="B716" s="330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298" customFormat="1">
      <c r="B717" s="330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298" customFormat="1">
      <c r="B718" s="330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298" customFormat="1">
      <c r="B719" s="330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298" customFormat="1">
      <c r="B720" s="330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298" customFormat="1">
      <c r="B721" s="330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298" customFormat="1">
      <c r="B722" s="330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298" customFormat="1">
      <c r="B723" s="330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298" customFormat="1">
      <c r="B724" s="330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298" customFormat="1">
      <c r="B725" s="330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298" customFormat="1">
      <c r="B726" s="330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298" customFormat="1">
      <c r="B727" s="330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298" customFormat="1">
      <c r="B728" s="330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298" customFormat="1">
      <c r="B729" s="330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298" customFormat="1">
      <c r="B730" s="330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298" customFormat="1">
      <c r="B731" s="330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298" customFormat="1">
      <c r="B732" s="330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298" customFormat="1">
      <c r="B733" s="330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298" customFormat="1">
      <c r="B734" s="330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298" customFormat="1">
      <c r="B735" s="330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298" customFormat="1">
      <c r="B736" s="330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298" customFormat="1">
      <c r="B737" s="330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298" customFormat="1">
      <c r="B738" s="330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298" customFormat="1">
      <c r="B739" s="330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298" customFormat="1">
      <c r="B740" s="330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298" customFormat="1">
      <c r="B741" s="330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298" customFormat="1">
      <c r="B742" s="330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298" customFormat="1">
      <c r="B743" s="330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298" customFormat="1">
      <c r="B744" s="330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298" customFormat="1">
      <c r="B745" s="330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298" customFormat="1">
      <c r="B746" s="330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298" customFormat="1">
      <c r="B747" s="330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298" customFormat="1">
      <c r="B748" s="330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298" customFormat="1">
      <c r="B749" s="330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298" customFormat="1">
      <c r="B750" s="330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298" customFormat="1">
      <c r="B751" s="330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298" customFormat="1">
      <c r="B752" s="330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298" customFormat="1">
      <c r="B753" s="330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298" customFormat="1">
      <c r="B754" s="330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298" customFormat="1">
      <c r="B755" s="330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298" customFormat="1">
      <c r="B756" s="330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298" customFormat="1">
      <c r="B757" s="330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298" customFormat="1">
      <c r="B758" s="330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298" customFormat="1">
      <c r="B759" s="330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298" customFormat="1">
      <c r="B760" s="330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298" customFormat="1">
      <c r="B761" s="330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298" customFormat="1">
      <c r="B762" s="330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298" customFormat="1">
      <c r="B763" s="330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298" customFormat="1">
      <c r="B764" s="330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298" customFormat="1">
      <c r="B765" s="330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298" customFormat="1">
      <c r="B766" s="330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298" customFormat="1">
      <c r="B767" s="330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298" customFormat="1">
      <c r="B768" s="330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298" customFormat="1">
      <c r="B769" s="330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298" customFormat="1">
      <c r="B770" s="330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298" customFormat="1">
      <c r="B771" s="330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298" customFormat="1">
      <c r="B772" s="330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298" customFormat="1">
      <c r="B773" s="330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298" customFormat="1">
      <c r="B774" s="330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298" customFormat="1">
      <c r="B775" s="330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298" customFormat="1">
      <c r="B776" s="330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298" customFormat="1">
      <c r="B777" s="330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298" customFormat="1">
      <c r="B778" s="330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298" customFormat="1">
      <c r="B779" s="330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298" customFormat="1">
      <c r="B780" s="330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298" customFormat="1">
      <c r="B781" s="330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298" customFormat="1">
      <c r="B782" s="330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298" customFormat="1">
      <c r="B783" s="330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298" customFormat="1">
      <c r="B784" s="330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298" customFormat="1">
      <c r="B785" s="330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298" customFormat="1">
      <c r="B786" s="330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298" customFormat="1">
      <c r="B787" s="330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298" customFormat="1">
      <c r="B788" s="330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298" customFormat="1">
      <c r="B789" s="330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298" customFormat="1">
      <c r="B790" s="330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298" customFormat="1">
      <c r="B791" s="330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298" customFormat="1">
      <c r="B792" s="330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298" customFormat="1">
      <c r="B793" s="330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298" customFormat="1">
      <c r="B794" s="330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298" customFormat="1">
      <c r="B795" s="330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298" customFormat="1">
      <c r="B796" s="330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298" customFormat="1">
      <c r="B797" s="330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298" customFormat="1">
      <c r="B798" s="330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298" customFormat="1">
      <c r="B799" s="330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298" customFormat="1">
      <c r="B800" s="330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298" customFormat="1">
      <c r="B801" s="330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298" customFormat="1">
      <c r="B802" s="330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298" customFormat="1">
      <c r="B803" s="330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298" customFormat="1">
      <c r="B804" s="330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298" customFormat="1">
      <c r="B805" s="330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298" customFormat="1">
      <c r="B806" s="330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298" customFormat="1">
      <c r="B807" s="330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298" customFormat="1">
      <c r="B808" s="330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298" customFormat="1">
      <c r="B809" s="330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298" customFormat="1">
      <c r="B810" s="330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298" customFormat="1">
      <c r="B811" s="330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298" customFormat="1">
      <c r="B812" s="330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298" customFormat="1">
      <c r="B813" s="330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298" customFormat="1">
      <c r="B814" s="330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298" customFormat="1">
      <c r="B815" s="330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298" customFormat="1">
      <c r="B816" s="330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298" customFormat="1">
      <c r="B817" s="330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298" customFormat="1">
      <c r="B818" s="330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298" customFormat="1">
      <c r="B819" s="330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298" customFormat="1">
      <c r="B820" s="330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298" customFormat="1">
      <c r="B821" s="330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298" customFormat="1">
      <c r="B822" s="330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298" customFormat="1">
      <c r="B823" s="330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298" customFormat="1">
      <c r="B824" s="330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298" customFormat="1">
      <c r="B825" s="330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298" customFormat="1">
      <c r="B826" s="330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298" customFormat="1">
      <c r="B827" s="330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298" customFormat="1">
      <c r="B828" s="330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298" customFormat="1">
      <c r="B829" s="330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298" customFormat="1">
      <c r="B830" s="330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298" customFormat="1">
      <c r="B831" s="330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298" customFormat="1">
      <c r="B832" s="330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298" customFormat="1">
      <c r="B833" s="330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298" customFormat="1">
      <c r="B834" s="330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298" customFormat="1">
      <c r="B835" s="330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298" customFormat="1">
      <c r="B836" s="330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298" customFormat="1">
      <c r="B837" s="330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298" customFormat="1">
      <c r="B838" s="330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298" customFormat="1">
      <c r="B839" s="330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298" customFormat="1">
      <c r="B840" s="330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298" customFormat="1">
      <c r="B841" s="330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298" customFormat="1">
      <c r="B842" s="330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298" customFormat="1">
      <c r="B843" s="330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298" customFormat="1">
      <c r="B844" s="330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298" customFormat="1">
      <c r="B845" s="330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298" customFormat="1">
      <c r="B846" s="330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298" customFormat="1">
      <c r="B847" s="330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298" customFormat="1">
      <c r="B848" s="330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298" customFormat="1">
      <c r="B849" s="330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298" customFormat="1">
      <c r="B850" s="330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298" customFormat="1">
      <c r="B851" s="330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298" customFormat="1">
      <c r="B852" s="330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298" customFormat="1">
      <c r="B853" s="330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298" customFormat="1">
      <c r="B854" s="330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298" customFormat="1">
      <c r="B855" s="330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298" customFormat="1">
      <c r="B856" s="330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298" customFormat="1">
      <c r="B857" s="330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298" customFormat="1">
      <c r="B858" s="330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298" customFormat="1">
      <c r="B859" s="330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298" customFormat="1">
      <c r="B860" s="330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298" customFormat="1">
      <c r="B861" s="330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298" customFormat="1">
      <c r="B862" s="330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298" customFormat="1">
      <c r="B863" s="330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298" customFormat="1">
      <c r="B864" s="330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298" customFormat="1">
      <c r="B865" s="330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298" customFormat="1">
      <c r="B866" s="330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298" customFormat="1">
      <c r="B867" s="330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298" customFormat="1">
      <c r="B868" s="330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298" customFormat="1">
      <c r="B869" s="330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298" customFormat="1">
      <c r="B870" s="330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298" customFormat="1">
      <c r="B871" s="330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298" customFormat="1">
      <c r="B872" s="330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298" customFormat="1">
      <c r="B873" s="330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298" customFormat="1">
      <c r="B874" s="330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298" customFormat="1">
      <c r="B875" s="330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298" customFormat="1">
      <c r="B876" s="330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298" customFormat="1">
      <c r="B877" s="330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298" customFormat="1">
      <c r="B878" s="330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298" customFormat="1">
      <c r="B879" s="330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298" customFormat="1">
      <c r="B880" s="330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298" customFormat="1">
      <c r="B881" s="330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298" customFormat="1">
      <c r="B882" s="330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298" customFormat="1">
      <c r="B883" s="330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298" customFormat="1">
      <c r="B884" s="330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298" customFormat="1">
      <c r="B885" s="330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298" customFormat="1">
      <c r="B886" s="330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298" customFormat="1">
      <c r="B887" s="330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298" customFormat="1">
      <c r="B888" s="330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298" customFormat="1">
      <c r="B889" s="330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298" customFormat="1">
      <c r="B890" s="330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298" customFormat="1">
      <c r="B891" s="330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298" customFormat="1">
      <c r="B892" s="330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298" customFormat="1">
      <c r="B893" s="330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298" customFormat="1">
      <c r="B894" s="330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298" customFormat="1">
      <c r="B895" s="330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298" customFormat="1">
      <c r="B896" s="330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298" customFormat="1">
      <c r="B897" s="330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298" customFormat="1">
      <c r="B898" s="330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298" customFormat="1">
      <c r="B899" s="330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298" customFormat="1">
      <c r="B900" s="330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298" customFormat="1">
      <c r="B901" s="330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298" customFormat="1">
      <c r="B902" s="330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298" customFormat="1">
      <c r="B903" s="330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298" customFormat="1">
      <c r="B904" s="330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298" customFormat="1">
      <c r="B905" s="330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298" customFormat="1">
      <c r="B906" s="330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298" customFormat="1">
      <c r="B907" s="330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298" customFormat="1">
      <c r="B908" s="330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298" customFormat="1">
      <c r="B909" s="330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298" customFormat="1">
      <c r="B910" s="330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298" customFormat="1">
      <c r="B911" s="330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298" customFormat="1">
      <c r="B912" s="330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298" customFormat="1">
      <c r="B913" s="330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298" customFormat="1">
      <c r="B914" s="330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298" customFormat="1">
      <c r="B915" s="330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298" customFormat="1">
      <c r="B916" s="330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298" customFormat="1">
      <c r="B917" s="330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298" customFormat="1">
      <c r="B918" s="330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298" customFormat="1">
      <c r="B919" s="330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298" customFormat="1">
      <c r="B920" s="330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298" customFormat="1">
      <c r="B921" s="330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298" customFormat="1">
      <c r="B922" s="330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298" customFormat="1">
      <c r="B923" s="330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298" customFormat="1">
      <c r="B924" s="330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298" customFormat="1">
      <c r="B925" s="330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298" customFormat="1">
      <c r="B926" s="330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298" customFormat="1">
      <c r="B927" s="330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298" customFormat="1">
      <c r="B928" s="330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  <row r="929" spans="2:14" s="298" customFormat="1">
      <c r="B929" s="330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</row>
    <row r="930" spans="2:14" s="298" customFormat="1">
      <c r="B930" s="330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</row>
    <row r="931" spans="2:14" s="298" customFormat="1">
      <c r="B931" s="330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</row>
    <row r="932" spans="2:14" s="298" customFormat="1">
      <c r="B932" s="330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</row>
    <row r="933" spans="2:14" s="298" customFormat="1">
      <c r="B933" s="330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</row>
    <row r="934" spans="2:14" s="298" customFormat="1">
      <c r="B934" s="330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</row>
    <row r="935" spans="2:14" s="298" customFormat="1">
      <c r="B935" s="330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</row>
    <row r="936" spans="2:14" s="298" customFormat="1">
      <c r="B936" s="330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</row>
    <row r="937" spans="2:14" s="298" customFormat="1">
      <c r="B937" s="330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</row>
    <row r="938" spans="2:14" s="298" customFormat="1">
      <c r="B938" s="330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</row>
    <row r="939" spans="2:14" s="298" customFormat="1">
      <c r="B939" s="330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</row>
    <row r="940" spans="2:14" s="298" customFormat="1">
      <c r="B940" s="330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</row>
    <row r="941" spans="2:14" s="298" customFormat="1">
      <c r="B941" s="330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</row>
    <row r="942" spans="2:14" s="298" customFormat="1">
      <c r="B942" s="330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</row>
    <row r="943" spans="2:14" s="298" customFormat="1">
      <c r="B943" s="330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</row>
    <row r="944" spans="2:14" s="298" customFormat="1">
      <c r="B944" s="330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</row>
    <row r="945" spans="2:14" s="298" customFormat="1">
      <c r="B945" s="330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</row>
    <row r="946" spans="2:14" s="298" customFormat="1">
      <c r="B946" s="330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</row>
    <row r="947" spans="2:14" s="298" customFormat="1">
      <c r="B947" s="330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</row>
    <row r="948" spans="2:14" s="298" customFormat="1">
      <c r="B948" s="330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</row>
    <row r="949" spans="2:14" s="298" customFormat="1">
      <c r="B949" s="330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</row>
    <row r="950" spans="2:14" s="298" customFormat="1">
      <c r="B950" s="330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</row>
    <row r="951" spans="2:14" s="298" customFormat="1">
      <c r="B951" s="330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</row>
    <row r="952" spans="2:14" s="298" customFormat="1">
      <c r="B952" s="330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</row>
    <row r="953" spans="2:14" s="298" customFormat="1">
      <c r="B953" s="330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</row>
    <row r="954" spans="2:14" s="298" customFormat="1">
      <c r="B954" s="330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</row>
    <row r="955" spans="2:14" s="298" customFormat="1">
      <c r="B955" s="330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</row>
    <row r="956" spans="2:14" s="298" customFormat="1">
      <c r="B956" s="330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</row>
    <row r="957" spans="2:14" s="298" customFormat="1">
      <c r="B957" s="330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</row>
    <row r="958" spans="2:14" s="298" customFormat="1">
      <c r="B958" s="330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</row>
    <row r="959" spans="2:14" s="298" customFormat="1">
      <c r="B959" s="330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</row>
    <row r="960" spans="2:14" s="298" customFormat="1">
      <c r="B960" s="330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</row>
    <row r="961" spans="2:14" s="298" customFormat="1">
      <c r="B961" s="330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</row>
    <row r="962" spans="2:14" s="298" customFormat="1">
      <c r="B962" s="330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</row>
    <row r="963" spans="2:14" s="298" customFormat="1">
      <c r="B963" s="330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</row>
    <row r="964" spans="2:14" s="298" customFormat="1">
      <c r="B964" s="330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</row>
    <row r="965" spans="2:14" s="298" customFormat="1">
      <c r="B965" s="330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</row>
    <row r="966" spans="2:14" s="298" customFormat="1">
      <c r="B966" s="330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</row>
    <row r="967" spans="2:14" s="298" customFormat="1">
      <c r="B967" s="330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</row>
    <row r="968" spans="2:14" s="298" customFormat="1">
      <c r="B968" s="330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</row>
    <row r="969" spans="2:14" s="298" customFormat="1">
      <c r="B969" s="330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</row>
    <row r="970" spans="2:14" s="298" customFormat="1">
      <c r="B970" s="330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</row>
    <row r="971" spans="2:14" s="298" customFormat="1">
      <c r="B971" s="330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</row>
    <row r="972" spans="2:14" s="298" customFormat="1">
      <c r="B972" s="330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</row>
    <row r="973" spans="2:14" s="298" customFormat="1">
      <c r="B973" s="330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</row>
    <row r="974" spans="2:14" s="298" customFormat="1">
      <c r="B974" s="330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</row>
    <row r="975" spans="2:14" s="298" customFormat="1">
      <c r="B975" s="330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</row>
    <row r="976" spans="2:14" s="298" customFormat="1">
      <c r="B976" s="330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</row>
    <row r="977" spans="2:14" s="298" customFormat="1">
      <c r="B977" s="330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</row>
    <row r="978" spans="2:14" s="298" customFormat="1">
      <c r="B978" s="330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</row>
    <row r="979" spans="2:14" s="298" customFormat="1">
      <c r="B979" s="330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</row>
    <row r="980" spans="2:14" s="298" customFormat="1">
      <c r="B980" s="330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</row>
    <row r="981" spans="2:14" s="298" customFormat="1">
      <c r="B981" s="330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</row>
    <row r="982" spans="2:14" s="298" customFormat="1">
      <c r="B982" s="330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</row>
    <row r="983" spans="2:14" s="298" customFormat="1">
      <c r="B983" s="330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</row>
    <row r="984" spans="2:14" s="298" customFormat="1">
      <c r="B984" s="330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</row>
    <row r="985" spans="2:14" s="298" customFormat="1">
      <c r="B985" s="330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</row>
    <row r="986" spans="2:14" s="298" customFormat="1">
      <c r="B986" s="330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</row>
    <row r="987" spans="2:14" s="298" customFormat="1">
      <c r="B987" s="330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</row>
    <row r="988" spans="2:14" s="298" customFormat="1">
      <c r="B988" s="330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</row>
    <row r="989" spans="2:14" s="298" customFormat="1">
      <c r="B989" s="330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</row>
    <row r="990" spans="2:14" s="298" customFormat="1">
      <c r="B990" s="330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</row>
    <row r="991" spans="2:14" s="298" customFormat="1">
      <c r="B991" s="330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</row>
    <row r="992" spans="2:14" s="298" customFormat="1">
      <c r="B992" s="330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</row>
    <row r="993" spans="2:14" s="298" customFormat="1">
      <c r="B993" s="330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</row>
    <row r="994" spans="2:14" s="298" customFormat="1">
      <c r="B994" s="330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</row>
    <row r="995" spans="2:14" s="298" customFormat="1">
      <c r="B995" s="330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</row>
    <row r="996" spans="2:14" s="298" customFormat="1">
      <c r="B996" s="330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</row>
    <row r="997" spans="2:14" s="298" customFormat="1">
      <c r="B997" s="330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</row>
    <row r="998" spans="2:14" s="298" customFormat="1">
      <c r="B998" s="330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</row>
    <row r="999" spans="2:14" s="298" customFormat="1">
      <c r="B999" s="330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</row>
    <row r="1000" spans="2:14" s="298" customFormat="1">
      <c r="B1000" s="330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</row>
    <row r="1001" spans="2:14" s="298" customFormat="1">
      <c r="B1001" s="330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</row>
    <row r="1002" spans="2:14" s="298" customFormat="1">
      <c r="B1002" s="330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</row>
    <row r="1003" spans="2:14" s="298" customFormat="1">
      <c r="B1003" s="330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</row>
    <row r="1004" spans="2:14" s="298" customFormat="1">
      <c r="B1004" s="330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</row>
    <row r="1005" spans="2:14" s="298" customFormat="1">
      <c r="B1005" s="330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</row>
    <row r="1006" spans="2:14" s="298" customFormat="1">
      <c r="B1006" s="330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</row>
    <row r="1007" spans="2:14" s="298" customFormat="1">
      <c r="B1007" s="330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</row>
    <row r="1008" spans="2:14" s="298" customFormat="1">
      <c r="B1008" s="330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</row>
    <row r="1009" spans="2:14" s="298" customFormat="1">
      <c r="B1009" s="330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</row>
    <row r="1010" spans="2:14" s="298" customFormat="1">
      <c r="B1010" s="330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</row>
    <row r="1011" spans="2:14" s="298" customFormat="1">
      <c r="B1011" s="330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</row>
    <row r="1012" spans="2:14" s="298" customFormat="1">
      <c r="B1012" s="330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</row>
    <row r="1013" spans="2:14" s="298" customFormat="1">
      <c r="B1013" s="330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</row>
    <row r="1014" spans="2:14" s="298" customFormat="1">
      <c r="B1014" s="330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</row>
    <row r="1015" spans="2:14" s="298" customFormat="1">
      <c r="B1015" s="330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</row>
    <row r="1016" spans="2:14" s="298" customFormat="1">
      <c r="B1016" s="330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</row>
    <row r="1017" spans="2:14" s="298" customFormat="1">
      <c r="B1017" s="330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</row>
    <row r="1018" spans="2:14" s="298" customFormat="1">
      <c r="B1018" s="330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</row>
    <row r="1019" spans="2:14" s="298" customFormat="1">
      <c r="B1019" s="330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</row>
    <row r="1020" spans="2:14" s="298" customFormat="1">
      <c r="B1020" s="330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</row>
    <row r="1021" spans="2:14" s="298" customFormat="1">
      <c r="B1021" s="330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</row>
    <row r="1022" spans="2:14" s="298" customFormat="1">
      <c r="B1022" s="330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</row>
    <row r="1023" spans="2:14" s="298" customFormat="1">
      <c r="B1023" s="330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</row>
    <row r="1024" spans="2:14" s="298" customFormat="1">
      <c r="B1024" s="330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</row>
    <row r="1025" spans="2:14" s="298" customFormat="1">
      <c r="B1025" s="330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</row>
    <row r="1026" spans="2:14" s="298" customFormat="1">
      <c r="B1026" s="330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</row>
    <row r="1027" spans="2:14" s="298" customFormat="1">
      <c r="B1027" s="330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</row>
    <row r="1028" spans="2:14" s="298" customFormat="1">
      <c r="B1028" s="330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</row>
    <row r="1029" spans="2:14" s="298" customFormat="1">
      <c r="B1029" s="330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</row>
    <row r="1030" spans="2:14" s="298" customFormat="1">
      <c r="B1030" s="330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</row>
    <row r="1031" spans="2:14" s="298" customFormat="1">
      <c r="B1031" s="330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</row>
    <row r="1032" spans="2:14" s="298" customFormat="1">
      <c r="B1032" s="330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</row>
    <row r="1033" spans="2:14" s="298" customFormat="1">
      <c r="B1033" s="330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</row>
    <row r="1034" spans="2:14" s="298" customFormat="1">
      <c r="B1034" s="330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</row>
    <row r="1035" spans="2:14" s="298" customFormat="1">
      <c r="B1035" s="330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</row>
    <row r="1036" spans="2:14" s="298" customFormat="1">
      <c r="B1036" s="330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</row>
    <row r="1037" spans="2:14" s="298" customFormat="1">
      <c r="B1037" s="330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</row>
    <row r="1038" spans="2:14" s="298" customFormat="1">
      <c r="B1038" s="330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</row>
    <row r="1039" spans="2:14" s="298" customFormat="1">
      <c r="B1039" s="330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</row>
    <row r="1040" spans="2:14" s="298" customFormat="1">
      <c r="B1040" s="330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</row>
    <row r="1041" spans="2:14" s="298" customFormat="1">
      <c r="B1041" s="330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</row>
    <row r="1042" spans="2:14" s="298" customFormat="1">
      <c r="B1042" s="330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</row>
    <row r="1043" spans="2:14" s="298" customFormat="1">
      <c r="B1043" s="330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</row>
    <row r="1044" spans="2:14" s="298" customFormat="1">
      <c r="B1044" s="330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</row>
    <row r="1045" spans="2:14" s="298" customFormat="1">
      <c r="B1045" s="330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</row>
    <row r="1046" spans="2:14" s="298" customFormat="1">
      <c r="B1046" s="330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</row>
    <row r="1047" spans="2:14" s="298" customFormat="1">
      <c r="B1047" s="330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</row>
    <row r="1048" spans="2:14" s="298" customFormat="1">
      <c r="B1048" s="330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</row>
    <row r="1049" spans="2:14" s="298" customFormat="1">
      <c r="B1049" s="330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</row>
    <row r="1050" spans="2:14" s="298" customFormat="1">
      <c r="B1050" s="330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</row>
    <row r="1051" spans="2:14" s="298" customFormat="1">
      <c r="B1051" s="330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</row>
    <row r="1052" spans="2:14" s="298" customFormat="1">
      <c r="B1052" s="330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</row>
    <row r="1053" spans="2:14" s="298" customFormat="1">
      <c r="B1053" s="330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</row>
    <row r="1054" spans="2:14" s="298" customFormat="1">
      <c r="B1054" s="330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</row>
    <row r="1055" spans="2:14" s="298" customFormat="1">
      <c r="B1055" s="330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</row>
    <row r="1056" spans="2:14" s="298" customFormat="1">
      <c r="B1056" s="330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</row>
    <row r="1057" spans="2:14" s="298" customFormat="1">
      <c r="B1057" s="330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</row>
    <row r="1058" spans="2:14" s="298" customFormat="1">
      <c r="B1058" s="330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</row>
    <row r="1059" spans="2:14" s="298" customFormat="1">
      <c r="B1059" s="330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</row>
    <row r="1060" spans="2:14" s="298" customFormat="1">
      <c r="B1060" s="330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</row>
    <row r="1061" spans="2:14" s="298" customFormat="1">
      <c r="B1061" s="330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</row>
    <row r="1062" spans="2:14" s="298" customFormat="1">
      <c r="B1062" s="330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</row>
    <row r="1063" spans="2:14" s="298" customFormat="1">
      <c r="B1063" s="330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</row>
    <row r="1064" spans="2:14" s="298" customFormat="1">
      <c r="B1064" s="330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</row>
    <row r="1065" spans="2:14" s="298" customFormat="1">
      <c r="B1065" s="330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</row>
    <row r="1066" spans="2:14" s="298" customFormat="1">
      <c r="B1066" s="330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</row>
    <row r="1067" spans="2:14" s="298" customFormat="1">
      <c r="B1067" s="330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</row>
    <row r="1068" spans="2:14" s="298" customFormat="1">
      <c r="B1068" s="330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</row>
    <row r="1069" spans="2:14" s="298" customFormat="1">
      <c r="B1069" s="330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</row>
    <row r="1070" spans="2:14" s="298" customFormat="1">
      <c r="B1070" s="330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</row>
    <row r="1071" spans="2:14" s="298" customFormat="1">
      <c r="B1071" s="330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</row>
    <row r="1072" spans="2:14" s="298" customFormat="1">
      <c r="B1072" s="330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</row>
    <row r="1073" spans="2:14" s="298" customFormat="1">
      <c r="B1073" s="330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</row>
    <row r="1074" spans="2:14" s="298" customFormat="1">
      <c r="B1074" s="330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</row>
    <row r="1075" spans="2:14" s="298" customFormat="1">
      <c r="B1075" s="330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</row>
    <row r="1076" spans="2:14" s="298" customFormat="1">
      <c r="B1076" s="330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</row>
    <row r="1077" spans="2:14" s="298" customFormat="1">
      <c r="B1077" s="330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</row>
    <row r="1078" spans="2:14" s="298" customFormat="1">
      <c r="B1078" s="330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</row>
    <row r="1079" spans="2:14" s="298" customFormat="1">
      <c r="B1079" s="330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</row>
    <row r="1080" spans="2:14" s="298" customFormat="1">
      <c r="B1080" s="330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</row>
    <row r="1081" spans="2:14" s="298" customFormat="1">
      <c r="B1081" s="330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</row>
    <row r="1082" spans="2:14" s="298" customFormat="1">
      <c r="B1082" s="330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</row>
    <row r="1083" spans="2:14" s="298" customFormat="1">
      <c r="B1083" s="330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</row>
    <row r="1084" spans="2:14" s="298" customFormat="1">
      <c r="B1084" s="330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</row>
    <row r="1085" spans="2:14" s="298" customFormat="1">
      <c r="B1085" s="330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</row>
    <row r="1086" spans="2:14" s="298" customFormat="1">
      <c r="B1086" s="330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</row>
    <row r="1087" spans="2:14" s="298" customFormat="1">
      <c r="B1087" s="330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</row>
    <row r="1088" spans="2:14" s="298" customFormat="1">
      <c r="B1088" s="330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</row>
    <row r="1089" spans="2:14" s="298" customFormat="1">
      <c r="B1089" s="330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</row>
    <row r="1090" spans="2:14" s="298" customFormat="1">
      <c r="B1090" s="330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</row>
    <row r="1091" spans="2:14" s="298" customFormat="1">
      <c r="B1091" s="330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</row>
    <row r="1092" spans="2:14" s="298" customFormat="1">
      <c r="B1092" s="330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</row>
    <row r="1093" spans="2:14" s="298" customFormat="1">
      <c r="B1093" s="330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</row>
    <row r="1094" spans="2:14" s="298" customFormat="1">
      <c r="B1094" s="330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</row>
    <row r="1095" spans="2:14" s="298" customFormat="1">
      <c r="B1095" s="330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</row>
    <row r="1096" spans="2:14" s="298" customFormat="1">
      <c r="B1096" s="330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</row>
    <row r="1097" spans="2:14" s="298" customFormat="1">
      <c r="B1097" s="330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</row>
    <row r="1098" spans="2:14" s="298" customFormat="1">
      <c r="B1098" s="330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</row>
    <row r="1099" spans="2:14" s="298" customFormat="1">
      <c r="B1099" s="330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</row>
    <row r="1100" spans="2:14" s="298" customFormat="1">
      <c r="B1100" s="330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</row>
    <row r="1101" spans="2:14" s="298" customFormat="1">
      <c r="B1101" s="330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</row>
    <row r="1102" spans="2:14" s="298" customFormat="1">
      <c r="B1102" s="330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</row>
    <row r="1103" spans="2:14" s="298" customFormat="1">
      <c r="B1103" s="330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</row>
    <row r="1104" spans="2:14" s="298" customFormat="1">
      <c r="B1104" s="330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</row>
    <row r="1105" spans="2:14" s="298" customFormat="1">
      <c r="B1105" s="330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</row>
    <row r="1106" spans="2:14" s="298" customFormat="1">
      <c r="B1106" s="330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</row>
    <row r="1107" spans="2:14" s="298" customFormat="1">
      <c r="B1107" s="330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</row>
    <row r="1108" spans="2:14" s="298" customFormat="1">
      <c r="B1108" s="330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</row>
    <row r="1109" spans="2:14" s="298" customFormat="1">
      <c r="B1109" s="330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</row>
    <row r="1110" spans="2:14" s="298" customFormat="1">
      <c r="B1110" s="330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</row>
    <row r="1111" spans="2:14" s="298" customFormat="1">
      <c r="B1111" s="330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</row>
    <row r="1112" spans="2:14" s="298" customFormat="1">
      <c r="B1112" s="330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</row>
    <row r="1113" spans="2:14" s="298" customFormat="1">
      <c r="B1113" s="330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</row>
    <row r="1114" spans="2:14" s="298" customFormat="1">
      <c r="B1114" s="330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</row>
    <row r="1115" spans="2:14" s="298" customFormat="1">
      <c r="B1115" s="330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</row>
    <row r="1116" spans="2:14" s="298" customFormat="1">
      <c r="B1116" s="330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</row>
    <row r="1117" spans="2:14" s="298" customFormat="1">
      <c r="B1117" s="330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</row>
    <row r="1118" spans="2:14" s="298" customFormat="1">
      <c r="B1118" s="330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</row>
    <row r="1119" spans="2:14" s="298" customFormat="1">
      <c r="B1119" s="330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</row>
    <row r="1120" spans="2:14" s="298" customFormat="1">
      <c r="B1120" s="330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</row>
    <row r="1121" spans="2:14" s="298" customFormat="1">
      <c r="B1121" s="330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</row>
    <row r="1122" spans="2:14" s="298" customFormat="1">
      <c r="B1122" s="330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</row>
    <row r="1123" spans="2:14" s="298" customFormat="1">
      <c r="B1123" s="330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</row>
    <row r="1124" spans="2:14" s="298" customFormat="1">
      <c r="B1124" s="330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</row>
    <row r="1125" spans="2:14" s="298" customFormat="1">
      <c r="B1125" s="330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</row>
    <row r="1126" spans="2:14" s="298" customFormat="1">
      <c r="B1126" s="330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</row>
    <row r="1127" spans="2:14" s="298" customFormat="1">
      <c r="B1127" s="330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</row>
    <row r="1128" spans="2:14" s="298" customFormat="1">
      <c r="B1128" s="330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</row>
    <row r="1129" spans="2:14" s="298" customFormat="1">
      <c r="B1129" s="330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</row>
    <row r="1130" spans="2:14" s="298" customFormat="1">
      <c r="B1130" s="330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</row>
    <row r="1131" spans="2:14" s="298" customFormat="1">
      <c r="B1131" s="330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</row>
    <row r="1132" spans="2:14" s="298" customFormat="1">
      <c r="B1132" s="330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</row>
    <row r="1133" spans="2:14" s="298" customFormat="1">
      <c r="B1133" s="330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</row>
    <row r="1134" spans="2:14" s="298" customFormat="1">
      <c r="B1134" s="330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</row>
    <row r="1135" spans="2:14" s="298" customFormat="1">
      <c r="B1135" s="330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</row>
    <row r="1136" spans="2:14" s="298" customFormat="1">
      <c r="B1136" s="330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</row>
    <row r="1137" spans="2:14" s="298" customFormat="1">
      <c r="B1137" s="330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</row>
    <row r="1138" spans="2:14" s="298" customFormat="1">
      <c r="B1138" s="330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</row>
    <row r="1139" spans="2:14" s="298" customFormat="1">
      <c r="B1139" s="330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</row>
    <row r="1140" spans="2:14" s="298" customFormat="1">
      <c r="B1140" s="330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</row>
    <row r="1141" spans="2:14" s="298" customFormat="1">
      <c r="B1141" s="330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</row>
    <row r="1142" spans="2:14" s="298" customFormat="1">
      <c r="B1142" s="330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</row>
    <row r="1143" spans="2:14" s="298" customFormat="1">
      <c r="B1143" s="330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</row>
    <row r="1144" spans="2:14" s="298" customFormat="1">
      <c r="B1144" s="330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</row>
    <row r="1145" spans="2:14" s="298" customFormat="1">
      <c r="B1145" s="330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</row>
    <row r="1146" spans="2:14" s="298" customFormat="1">
      <c r="B1146" s="330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</row>
    <row r="1147" spans="2:14" s="298" customFormat="1">
      <c r="B1147" s="330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</row>
    <row r="1148" spans="2:14" s="298" customFormat="1">
      <c r="B1148" s="330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</row>
    <row r="1149" spans="2:14" s="298" customFormat="1">
      <c r="B1149" s="330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</row>
    <row r="1150" spans="2:14" s="298" customFormat="1">
      <c r="B1150" s="330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</row>
    <row r="1151" spans="2:14" s="298" customFormat="1">
      <c r="B1151" s="330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</row>
    <row r="1152" spans="2:14" s="298" customFormat="1">
      <c r="B1152" s="330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</row>
    <row r="1153" spans="2:14" s="298" customFormat="1">
      <c r="B1153" s="330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</row>
    <row r="1154" spans="2:14" s="298" customFormat="1">
      <c r="B1154" s="330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</row>
    <row r="1155" spans="2:14" s="298" customFormat="1">
      <c r="B1155" s="330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</row>
    <row r="1156" spans="2:14" s="298" customFormat="1">
      <c r="B1156" s="330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</row>
    <row r="1157" spans="2:14" s="298" customFormat="1">
      <c r="B1157" s="330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</row>
    <row r="1158" spans="2:14" s="298" customFormat="1">
      <c r="B1158" s="330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</row>
    <row r="1159" spans="2:14" s="298" customFormat="1">
      <c r="B1159" s="330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</row>
    <row r="1160" spans="2:14" s="298" customFormat="1">
      <c r="B1160" s="330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</row>
    <row r="1161" spans="2:14" s="298" customFormat="1">
      <c r="B1161" s="330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</row>
    <row r="1162" spans="2:14" s="298" customFormat="1">
      <c r="B1162" s="330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</row>
    <row r="1163" spans="2:14" s="298" customFormat="1">
      <c r="B1163" s="330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</row>
    <row r="1164" spans="2:14" s="298" customFormat="1">
      <c r="B1164" s="330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</row>
    <row r="1165" spans="2:14" s="298" customFormat="1">
      <c r="B1165" s="330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</row>
    <row r="1166" spans="2:14" s="298" customFormat="1">
      <c r="B1166" s="330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</row>
    <row r="1167" spans="2:14" s="298" customFormat="1">
      <c r="B1167" s="330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</row>
    <row r="1168" spans="2:14" s="298" customFormat="1">
      <c r="B1168" s="330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</row>
    <row r="1169" spans="2:14" s="298" customFormat="1">
      <c r="B1169" s="330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</row>
    <row r="1170" spans="2:14" s="298" customFormat="1">
      <c r="B1170" s="330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</row>
    <row r="1171" spans="2:14" s="298" customFormat="1">
      <c r="B1171" s="330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</row>
    <row r="1172" spans="2:14" s="298" customFormat="1">
      <c r="B1172" s="330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</row>
    <row r="1173" spans="2:14" s="298" customFormat="1">
      <c r="B1173" s="330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</row>
    <row r="1174" spans="2:14" s="298" customFormat="1">
      <c r="B1174" s="330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</row>
    <row r="1175" spans="2:14" s="298" customFormat="1">
      <c r="B1175" s="330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</row>
    <row r="1176" spans="2:14" s="298" customFormat="1">
      <c r="B1176" s="330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</row>
    <row r="1177" spans="2:14" s="298" customFormat="1">
      <c r="B1177" s="330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</row>
    <row r="1178" spans="2:14" s="298" customFormat="1">
      <c r="B1178" s="330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</row>
    <row r="1179" spans="2:14" s="298" customFormat="1">
      <c r="B1179" s="330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</row>
    <row r="1180" spans="2:14" s="298" customFormat="1">
      <c r="B1180" s="330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</row>
    <row r="1181" spans="2:14" s="298" customFormat="1">
      <c r="B1181" s="330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</row>
    <row r="1182" spans="2:14" s="298" customFormat="1">
      <c r="B1182" s="330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</row>
    <row r="1183" spans="2:14" s="298" customFormat="1">
      <c r="B1183" s="330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</row>
    <row r="1184" spans="2:14" s="298" customFormat="1">
      <c r="B1184" s="330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</row>
    <row r="1185" spans="2:14" s="298" customFormat="1">
      <c r="B1185" s="330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</row>
    <row r="1186" spans="2:14" s="298" customFormat="1">
      <c r="B1186" s="330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</row>
    <row r="1187" spans="2:14" s="298" customFormat="1">
      <c r="B1187" s="330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</row>
    <row r="1188" spans="2:14" s="298" customFormat="1">
      <c r="B1188" s="330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</row>
    <row r="1189" spans="2:14" s="298" customFormat="1">
      <c r="B1189" s="330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</row>
    <row r="1190" spans="2:14" s="298" customFormat="1">
      <c r="B1190" s="330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</row>
    <row r="1191" spans="2:14" s="298" customFormat="1">
      <c r="B1191" s="330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</row>
    <row r="1192" spans="2:14" s="298" customFormat="1">
      <c r="B1192" s="330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</row>
    <row r="1193" spans="2:14" s="298" customFormat="1">
      <c r="B1193" s="330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</row>
    <row r="1194" spans="2:14" s="298" customFormat="1">
      <c r="B1194" s="330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</row>
    <row r="1195" spans="2:14" s="298" customFormat="1">
      <c r="B1195" s="330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</row>
    <row r="1196" spans="2:14" s="298" customFormat="1">
      <c r="B1196" s="330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</row>
    <row r="1197" spans="2:14" s="298" customFormat="1">
      <c r="B1197" s="330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</row>
    <row r="1198" spans="2:14" s="298" customFormat="1">
      <c r="B1198" s="330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</row>
    <row r="1199" spans="2:14" s="298" customFormat="1">
      <c r="B1199" s="330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</row>
    <row r="1200" spans="2:14" s="298" customFormat="1">
      <c r="B1200" s="330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</row>
    <row r="1201" spans="2:14" s="298" customFormat="1">
      <c r="B1201" s="330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</row>
    <row r="1202" spans="2:14" s="298" customFormat="1">
      <c r="B1202" s="330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</row>
    <row r="1203" spans="2:14" s="298" customFormat="1">
      <c r="B1203" s="330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</row>
    <row r="1204" spans="2:14" s="298" customFormat="1">
      <c r="B1204" s="330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</row>
    <row r="1205" spans="2:14" s="298" customFormat="1">
      <c r="B1205" s="330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</row>
    <row r="1206" spans="2:14" s="298" customFormat="1">
      <c r="B1206" s="330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</row>
    <row r="1207" spans="2:14" s="298" customFormat="1">
      <c r="B1207" s="330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</row>
    <row r="1208" spans="2:14" s="298" customFormat="1">
      <c r="B1208" s="330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</row>
    <row r="1209" spans="2:14" s="298" customFormat="1">
      <c r="B1209" s="330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</row>
    <row r="1210" spans="2:14" s="298" customFormat="1">
      <c r="B1210" s="330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</row>
    <row r="1211" spans="2:14" s="298" customFormat="1">
      <c r="B1211" s="330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</row>
    <row r="1212" spans="2:14" s="298" customFormat="1">
      <c r="B1212" s="330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</row>
    <row r="1213" spans="2:14" s="298" customFormat="1">
      <c r="B1213" s="330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G3522"/>
  <sheetViews>
    <sheetView zoomScaleNormal="100" workbookViewId="0">
      <pane xSplit="2" ySplit="8" topLeftCell="AO9" activePane="bottomRight" state="frozen"/>
      <selection pane="topRight" activeCell="E1" sqref="E1"/>
      <selection pane="bottomLeft" activeCell="A9" sqref="A9"/>
      <selection pane="bottomRight" activeCell="AT22" sqref="AT22"/>
    </sheetView>
  </sheetViews>
  <sheetFormatPr defaultColWidth="9.109375" defaultRowHeight="13.8"/>
  <cols>
    <col min="1" max="1" width="1.5546875" style="298" customWidth="1"/>
    <col min="2" max="2" width="47.44140625" style="375" customWidth="1"/>
    <col min="3" max="14" width="12.77734375" style="375" customWidth="1"/>
    <col min="15" max="26" width="12.77734375" style="299" customWidth="1"/>
    <col min="27" max="27" width="12.77734375" style="298" customWidth="1"/>
    <col min="28" max="37" width="12.77734375" style="299" customWidth="1"/>
    <col min="38" max="43" width="12.77734375" style="298" customWidth="1"/>
    <col min="44" max="423" width="9.109375" style="298"/>
    <col min="424" max="16384" width="9.109375" style="299"/>
  </cols>
  <sheetData>
    <row r="1" spans="1:44">
      <c r="A1" s="27"/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71"/>
      <c r="P1" s="71"/>
      <c r="Q1" s="128"/>
      <c r="R1" s="128"/>
      <c r="S1" s="128"/>
      <c r="T1" s="128"/>
      <c r="U1" s="128"/>
      <c r="V1" s="128"/>
      <c r="W1" s="128"/>
      <c r="X1" s="128"/>
      <c r="Y1" s="128"/>
      <c r="Z1" s="128"/>
      <c r="AB1" s="298"/>
      <c r="AC1" s="298"/>
      <c r="AD1" s="298"/>
      <c r="AE1" s="298"/>
      <c r="AF1" s="298"/>
      <c r="AG1" s="298"/>
      <c r="AH1" s="298"/>
      <c r="AI1" s="298"/>
      <c r="AJ1" s="298"/>
      <c r="AK1" s="298"/>
    </row>
    <row r="2" spans="1:44">
      <c r="A2" s="27"/>
      <c r="B2" s="366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8"/>
      <c r="P2" s="368"/>
      <c r="Q2" s="368"/>
      <c r="R2" s="369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</row>
    <row r="3" spans="1:44">
      <c r="B3" s="119" t="s">
        <v>387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</row>
    <row r="4" spans="1:44" ht="9.9" customHeight="1"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</row>
    <row r="5" spans="1:44">
      <c r="B5" s="102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0"/>
      <c r="U5" s="370"/>
      <c r="V5" s="370"/>
      <c r="W5" s="370"/>
      <c r="X5" s="370"/>
      <c r="Y5" s="370"/>
      <c r="Z5" s="370"/>
      <c r="AA5" s="370"/>
      <c r="AB5" s="370"/>
      <c r="AC5" s="370"/>
      <c r="AD5" s="370"/>
      <c r="AE5" s="370"/>
      <c r="AF5" s="370"/>
      <c r="AG5" s="370"/>
      <c r="AH5" s="370"/>
      <c r="AI5" s="370"/>
      <c r="AJ5" s="370"/>
      <c r="AK5" s="370"/>
      <c r="AL5" s="102"/>
      <c r="AM5" s="102"/>
      <c r="AN5" s="102"/>
      <c r="AO5" s="102"/>
      <c r="AP5" s="102"/>
      <c r="AQ5" s="102"/>
      <c r="AR5" s="302"/>
    </row>
    <row r="6" spans="1:44">
      <c r="B6" s="103"/>
      <c r="C6" s="241">
        <f>'T 2.5'!C6</f>
        <v>44927</v>
      </c>
      <c r="D6" s="241">
        <f>'T 2.5'!D6</f>
        <v>44958</v>
      </c>
      <c r="E6" s="241">
        <f>'T 2.5'!E6</f>
        <v>44986</v>
      </c>
      <c r="F6" s="241">
        <f>'T 2.5'!F6</f>
        <v>45017</v>
      </c>
      <c r="G6" s="241">
        <f>'T 2.5'!G6</f>
        <v>45047</v>
      </c>
      <c r="H6" s="241">
        <f>'T 2.5'!H6</f>
        <v>45078</v>
      </c>
      <c r="I6" s="241">
        <f>'T 2.5'!I6</f>
        <v>45108</v>
      </c>
      <c r="J6" s="241">
        <f>'T 2.5'!J6</f>
        <v>45139</v>
      </c>
      <c r="K6" s="241">
        <f>'T 2.5'!K6</f>
        <v>45170</v>
      </c>
      <c r="L6" s="241">
        <f>'T 2.5'!L6</f>
        <v>45200</v>
      </c>
      <c r="M6" s="241">
        <f>'T 2.5'!M6</f>
        <v>45231</v>
      </c>
      <c r="N6" s="241">
        <f>'T 2.5'!N6</f>
        <v>45261</v>
      </c>
      <c r="O6" s="241">
        <f>'T 2.5'!O6</f>
        <v>45292</v>
      </c>
      <c r="P6" s="241">
        <f>'T 2.5'!P6</f>
        <v>45323</v>
      </c>
      <c r="Q6" s="241">
        <f>'T 2.5'!Q6</f>
        <v>45352</v>
      </c>
      <c r="R6" s="241">
        <f>'T 2.5'!R6</f>
        <v>45383</v>
      </c>
      <c r="S6" s="241">
        <f>'T 2.5'!S6</f>
        <v>45413</v>
      </c>
      <c r="T6" s="241">
        <f>'T 2.5'!T6</f>
        <v>45444</v>
      </c>
      <c r="U6" s="241">
        <f>'T 2.5'!U6</f>
        <v>45474</v>
      </c>
      <c r="V6" s="241">
        <f>'T 2.5'!V6</f>
        <v>45505</v>
      </c>
      <c r="W6" s="241">
        <f>'T 2.5'!W6</f>
        <v>45536</v>
      </c>
      <c r="X6" s="241">
        <f>'T 2.5'!X6</f>
        <v>45566</v>
      </c>
      <c r="Y6" s="241">
        <f>'T 2.5'!Y6</f>
        <v>45597</v>
      </c>
      <c r="Z6" s="241">
        <f>'T 2.5'!Z6</f>
        <v>45627</v>
      </c>
      <c r="AA6" s="241">
        <f>'T 2.5'!AA6</f>
        <v>45658</v>
      </c>
      <c r="AB6" s="241">
        <f>'T 2.5'!AB6</f>
        <v>45689</v>
      </c>
      <c r="AC6" s="241">
        <f>'T 2.5'!AC6</f>
        <v>45717</v>
      </c>
      <c r="AD6" s="241">
        <f>'T 2.5'!AD6</f>
        <v>45748</v>
      </c>
      <c r="AE6" s="241">
        <f>'T 2.5'!AE6</f>
        <v>45778</v>
      </c>
      <c r="AF6" s="241">
        <f>'T 2.5'!AF6</f>
        <v>45809</v>
      </c>
      <c r="AG6" s="241">
        <f>'T 2.5'!AG6</f>
        <v>45839</v>
      </c>
      <c r="AH6" s="241">
        <f>'T 2.5'!AH6</f>
        <v>45870</v>
      </c>
      <c r="AI6" s="241">
        <f>'T 2.5'!AI6</f>
        <v>45901</v>
      </c>
      <c r="AJ6" s="241">
        <f>'T 2.5'!AJ6</f>
        <v>45931</v>
      </c>
      <c r="AK6" s="241">
        <f>'T 2.5'!AK6</f>
        <v>45962</v>
      </c>
      <c r="AL6" s="241">
        <f>'T 2.5'!AL6</f>
        <v>45992</v>
      </c>
      <c r="AM6" s="241">
        <f>'T 2.5'!AM6</f>
        <v>46023</v>
      </c>
      <c r="AN6" s="241">
        <f>'T 2.5'!AN6</f>
        <v>46054</v>
      </c>
      <c r="AO6" s="241">
        <f>'T 2.5'!AO6</f>
        <v>46082</v>
      </c>
      <c r="AP6" s="241">
        <f>'T 2.5'!AP6</f>
        <v>46113</v>
      </c>
      <c r="AQ6" s="241">
        <f>'T 2.5'!AQ6</f>
        <v>46143</v>
      </c>
      <c r="AR6" s="302"/>
    </row>
    <row r="7" spans="1:44">
      <c r="B7" s="145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2"/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  <c r="AF7" s="372"/>
      <c r="AG7" s="372"/>
      <c r="AH7" s="372"/>
      <c r="AI7" s="372"/>
      <c r="AJ7" s="372"/>
      <c r="AK7" s="372"/>
      <c r="AL7" s="372"/>
      <c r="AM7" s="372"/>
      <c r="AN7" s="372"/>
      <c r="AO7" s="372"/>
      <c r="AP7" s="372"/>
      <c r="AQ7" s="372"/>
      <c r="AR7" s="302"/>
    </row>
    <row r="8" spans="1:44">
      <c r="B8" s="447" t="s">
        <v>216</v>
      </c>
      <c r="C8" s="11">
        <v>1178.4178961777243</v>
      </c>
      <c r="D8" s="11">
        <v>804.67263226556247</v>
      </c>
      <c r="E8" s="11">
        <v>1015.8617300711512</v>
      </c>
      <c r="F8" s="11">
        <v>888.98073432375713</v>
      </c>
      <c r="G8" s="11">
        <v>1267.4077544676029</v>
      </c>
      <c r="H8" s="11">
        <v>973.31580514394375</v>
      </c>
      <c r="I8" s="11">
        <v>1109.1277665477442</v>
      </c>
      <c r="J8" s="11">
        <v>693.38310325200985</v>
      </c>
      <c r="K8" s="11">
        <v>888.7445191546376</v>
      </c>
      <c r="L8" s="11">
        <v>1198.7329857435539</v>
      </c>
      <c r="M8" s="11">
        <v>1081.8558872392787</v>
      </c>
      <c r="N8" s="11">
        <v>1281.825269530797</v>
      </c>
      <c r="O8" s="11">
        <v>1029.5728335116351</v>
      </c>
      <c r="P8" s="11">
        <v>1448.51518791588</v>
      </c>
      <c r="Q8" s="11">
        <v>873.8841718226206</v>
      </c>
      <c r="R8" s="11">
        <v>903.6094074572959</v>
      </c>
      <c r="S8" s="11">
        <v>714.63862417539497</v>
      </c>
      <c r="T8" s="11">
        <v>589.80635353577168</v>
      </c>
      <c r="U8" s="11">
        <v>848.74473641402051</v>
      </c>
      <c r="V8" s="11">
        <v>465.84840430564788</v>
      </c>
      <c r="W8" s="11">
        <v>1897.580151770984</v>
      </c>
      <c r="X8" s="11">
        <v>930.62665408801536</v>
      </c>
      <c r="Y8" s="11">
        <v>858.74982767731615</v>
      </c>
      <c r="Z8" s="11">
        <v>873.65126469652523</v>
      </c>
      <c r="AA8" s="11">
        <v>531.75605500376412</v>
      </c>
      <c r="AB8" s="11">
        <v>1373.7752313164171</v>
      </c>
      <c r="AC8" s="11">
        <v>1296.7127352345437</v>
      </c>
      <c r="AD8" s="11">
        <v>1321.7045555948926</v>
      </c>
      <c r="AE8" s="11">
        <v>940.84417596897083</v>
      </c>
      <c r="AF8" s="11">
        <v>1091.454944600363</v>
      </c>
      <c r="AG8" s="11">
        <v>1238.3097171965824</v>
      </c>
      <c r="AH8" s="11">
        <v>530.21839722185496</v>
      </c>
      <c r="AI8" s="11">
        <v>583.42881763317655</v>
      </c>
      <c r="AJ8" s="11">
        <v>2525.054196472382</v>
      </c>
      <c r="AK8" s="11">
        <v>679.92947652173643</v>
      </c>
      <c r="AL8" s="11">
        <v>1892.9742367850067</v>
      </c>
      <c r="AM8" s="11">
        <v>2998.4058553934015</v>
      </c>
      <c r="AN8" s="11">
        <v>2813.5908467925701</v>
      </c>
      <c r="AO8" s="11">
        <v>1418.3162614363273</v>
      </c>
      <c r="AP8" s="11">
        <v>2369.3725522232426</v>
      </c>
      <c r="AQ8" s="11">
        <v>1568.2140906018913</v>
      </c>
      <c r="AR8" s="302"/>
    </row>
    <row r="9" spans="1:44">
      <c r="B9" s="447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10"/>
      <c r="P9" s="10"/>
      <c r="Q9" s="10"/>
      <c r="R9" s="10"/>
      <c r="S9" s="10"/>
      <c r="T9" s="46"/>
      <c r="U9" s="46"/>
      <c r="V9" s="46"/>
      <c r="W9" s="46"/>
      <c r="X9" s="46"/>
      <c r="Y9" s="46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302"/>
    </row>
    <row r="10" spans="1:44">
      <c r="B10" s="98" t="s">
        <v>217</v>
      </c>
      <c r="C10" s="10">
        <v>0.63693500000000003</v>
      </c>
      <c r="D10" s="10">
        <v>0.57331900000000002</v>
      </c>
      <c r="E10" s="10">
        <v>0.40323999999999999</v>
      </c>
      <c r="F10" s="10">
        <v>0.29128999999999999</v>
      </c>
      <c r="G10" s="10">
        <v>0.267955</v>
      </c>
      <c r="H10" s="10">
        <v>0.41262500000000002</v>
      </c>
      <c r="I10" s="10">
        <v>0.45290000000000002</v>
      </c>
      <c r="J10" s="10">
        <v>0.708785</v>
      </c>
      <c r="K10" s="10">
        <v>0.45001000000000002</v>
      </c>
      <c r="L10" s="10">
        <v>0.31602999999999998</v>
      </c>
      <c r="M10" s="10">
        <v>0.64883500000000005</v>
      </c>
      <c r="N10" s="10">
        <v>0.56186000000000003</v>
      </c>
      <c r="O10" s="10">
        <v>0.31281500000000001</v>
      </c>
      <c r="P10" s="10">
        <v>0.41358929999999999</v>
      </c>
      <c r="Q10" s="10">
        <v>0.38545499999999999</v>
      </c>
      <c r="R10" s="10">
        <v>0.65314499999999998</v>
      </c>
      <c r="S10" s="10">
        <v>0.45261000000000001</v>
      </c>
      <c r="T10" s="10">
        <v>0.56465500000000002</v>
      </c>
      <c r="U10" s="10">
        <v>0.43539</v>
      </c>
      <c r="V10" s="10">
        <v>0.29686499999999999</v>
      </c>
      <c r="W10" s="10">
        <v>0.4032018</v>
      </c>
      <c r="X10" s="10">
        <v>0.536995</v>
      </c>
      <c r="Y10" s="10">
        <v>0.545875</v>
      </c>
      <c r="Z10" s="10">
        <v>0.41237499999999999</v>
      </c>
      <c r="AA10" s="10">
        <v>0.42223925000000001</v>
      </c>
      <c r="AB10" s="10">
        <v>0.49333500000000002</v>
      </c>
      <c r="AC10" s="10">
        <v>1.0190125000000001</v>
      </c>
      <c r="AD10" s="10">
        <v>0.338395</v>
      </c>
      <c r="AE10" s="10">
        <v>0.89175749999999998</v>
      </c>
      <c r="AF10" s="10">
        <v>0.34915000000000002</v>
      </c>
      <c r="AG10" s="10">
        <v>0.77333750000000001</v>
      </c>
      <c r="AH10" s="10">
        <v>1.5560350000000001</v>
      </c>
      <c r="AI10" s="10">
        <v>1.1211949999999999</v>
      </c>
      <c r="AJ10" s="10">
        <v>0.94507069999999993</v>
      </c>
      <c r="AK10" s="10">
        <v>0.66725500000000004</v>
      </c>
      <c r="AL10" s="10">
        <v>1.30051625</v>
      </c>
      <c r="AM10" s="10">
        <v>0.36264000000000002</v>
      </c>
      <c r="AN10" s="10">
        <v>0.45693</v>
      </c>
      <c r="AO10" s="10">
        <v>0.42844500000000002</v>
      </c>
      <c r="AP10" s="10">
        <v>0.48824499999999998</v>
      </c>
      <c r="AQ10" s="10">
        <v>0.63031499999999996</v>
      </c>
      <c r="AR10" s="302"/>
    </row>
    <row r="11" spans="1:44">
      <c r="B11" s="98" t="s">
        <v>218</v>
      </c>
      <c r="C11" s="10">
        <v>0.63115291000000007</v>
      </c>
      <c r="D11" s="10">
        <v>4.9500000000000004E-3</v>
      </c>
      <c r="E11" s="10">
        <v>0.23933642999999999</v>
      </c>
      <c r="F11" s="10">
        <v>1.38E-2</v>
      </c>
      <c r="G11" s="10">
        <v>0.24685000000000001</v>
      </c>
      <c r="H11" s="10">
        <v>0.97045000000000003</v>
      </c>
      <c r="I11" s="10">
        <v>2.9656176000000003</v>
      </c>
      <c r="J11" s="10">
        <v>1.8793</v>
      </c>
      <c r="K11" s="10">
        <v>0.19101799999999999</v>
      </c>
      <c r="L11" s="10">
        <v>9.2518240000000002E-2</v>
      </c>
      <c r="M11" s="10">
        <v>0.17649999999999999</v>
      </c>
      <c r="N11" s="10">
        <v>0.43156</v>
      </c>
      <c r="O11" s="10">
        <v>0.1673</v>
      </c>
      <c r="P11" s="10">
        <v>0.34425</v>
      </c>
      <c r="Q11" s="10">
        <v>0.46195000000000003</v>
      </c>
      <c r="R11" s="10">
        <v>0.76517000000000002</v>
      </c>
      <c r="S11" s="10">
        <v>0.72535000000000005</v>
      </c>
      <c r="T11" s="10">
        <v>0.61356999999999995</v>
      </c>
      <c r="U11" s="10">
        <v>3.794</v>
      </c>
      <c r="V11" s="10">
        <v>0.63576999999999995</v>
      </c>
      <c r="W11" s="10">
        <v>0.74260000000000004</v>
      </c>
      <c r="X11" s="10">
        <v>0.56894999999999996</v>
      </c>
      <c r="Y11" s="10">
        <v>0.64044999999999996</v>
      </c>
      <c r="Z11" s="10">
        <v>0.52279229999999999</v>
      </c>
      <c r="AA11" s="10">
        <v>0.93528319999999998</v>
      </c>
      <c r="AB11" s="10">
        <v>0.27361377000000003</v>
      </c>
      <c r="AC11" s="10">
        <v>0.62404999999999999</v>
      </c>
      <c r="AD11" s="10">
        <v>0.50754849999999996</v>
      </c>
      <c r="AE11" s="10">
        <v>0.74097999999999997</v>
      </c>
      <c r="AF11" s="10">
        <v>0.51229999999999998</v>
      </c>
      <c r="AG11" s="10">
        <v>0.61719299999999999</v>
      </c>
      <c r="AH11" s="10">
        <v>0.65390000000000004</v>
      </c>
      <c r="AI11" s="10">
        <v>0.98780000000000001</v>
      </c>
      <c r="AJ11" s="10">
        <v>0.77207977999999999</v>
      </c>
      <c r="AK11" s="10">
        <v>1.5396000000000001</v>
      </c>
      <c r="AL11" s="10">
        <v>1.6591499999999999</v>
      </c>
      <c r="AM11" s="10">
        <v>1.2966200000000001</v>
      </c>
      <c r="AN11" s="10">
        <v>0.78847800000000001</v>
      </c>
      <c r="AO11" s="10">
        <v>0.12520000000000001</v>
      </c>
      <c r="AP11" s="10">
        <v>0.20522000000000001</v>
      </c>
      <c r="AQ11" s="10">
        <v>0.53661000000000003</v>
      </c>
      <c r="AR11" s="302"/>
    </row>
    <row r="12" spans="1:44">
      <c r="B12" s="98" t="s">
        <v>219</v>
      </c>
      <c r="C12" s="10">
        <v>0.31878000000000001</v>
      </c>
      <c r="D12" s="10">
        <v>0.24385999999999999</v>
      </c>
      <c r="E12" s="10">
        <v>0.31326999999999999</v>
      </c>
      <c r="F12" s="10">
        <v>0.27745999999999998</v>
      </c>
      <c r="G12" s="10">
        <v>0.49440000000000001</v>
      </c>
      <c r="H12" s="10">
        <v>0.45645000000000002</v>
      </c>
      <c r="I12" s="10">
        <v>0.48525000000000001</v>
      </c>
      <c r="J12" s="10">
        <v>0.54615000000000002</v>
      </c>
      <c r="K12" s="10">
        <v>0.60880000000000001</v>
      </c>
      <c r="L12" s="10">
        <v>0.59384999999999999</v>
      </c>
      <c r="M12" s="10">
        <v>0.61765000000000003</v>
      </c>
      <c r="N12" s="10">
        <v>0.70435000000000003</v>
      </c>
      <c r="O12" s="10">
        <v>0.64559999999999995</v>
      </c>
      <c r="P12" s="10">
        <v>0.57540000000000002</v>
      </c>
      <c r="Q12" s="10">
        <v>0.51119999999999999</v>
      </c>
      <c r="R12" s="10">
        <v>0.51765000000000005</v>
      </c>
      <c r="S12" s="10">
        <v>0.69340000000000002</v>
      </c>
      <c r="T12" s="10">
        <v>0.59465000000000001</v>
      </c>
      <c r="U12" s="10">
        <v>0.63639999999999997</v>
      </c>
      <c r="V12" s="10">
        <v>0.70935000000000004</v>
      </c>
      <c r="W12" s="10">
        <v>0.73255000000000003</v>
      </c>
      <c r="X12" s="10">
        <v>0.68374999999999997</v>
      </c>
      <c r="Y12" s="10">
        <v>0.58755000000000002</v>
      </c>
      <c r="Z12" s="10">
        <v>0.44655</v>
      </c>
      <c r="AA12" s="10">
        <v>0.9909</v>
      </c>
      <c r="AB12" s="10">
        <v>0.67895000000000005</v>
      </c>
      <c r="AC12" s="10">
        <v>0.70415000000000005</v>
      </c>
      <c r="AD12" s="10">
        <v>0.68715000000000004</v>
      </c>
      <c r="AE12" s="10">
        <v>0.80684999999999996</v>
      </c>
      <c r="AF12" s="10">
        <v>0.71660000000000001</v>
      </c>
      <c r="AG12" s="10">
        <v>0.88144999999999996</v>
      </c>
      <c r="AH12" s="10">
        <v>0.82945000000000002</v>
      </c>
      <c r="AI12" s="10">
        <v>0.93684999999999996</v>
      </c>
      <c r="AJ12" s="10">
        <v>1.0007999999999999</v>
      </c>
      <c r="AK12" s="10">
        <v>0.93254999999999999</v>
      </c>
      <c r="AL12" s="10">
        <v>0.89939999999999998</v>
      </c>
      <c r="AM12" s="10">
        <v>1.4956</v>
      </c>
      <c r="AN12" s="10">
        <v>1.1270500000000001</v>
      </c>
      <c r="AO12" s="10">
        <v>1.02955</v>
      </c>
      <c r="AP12" s="10">
        <v>1.0745</v>
      </c>
      <c r="AQ12" s="10">
        <v>0.94494999999999996</v>
      </c>
      <c r="AR12" s="302"/>
    </row>
    <row r="13" spans="1:44">
      <c r="B13" s="448" t="s">
        <v>220</v>
      </c>
      <c r="C13" s="10">
        <v>48.140091560000059</v>
      </c>
      <c r="D13" s="10">
        <v>37.15258944</v>
      </c>
      <c r="E13" s="10">
        <v>47.479516659999973</v>
      </c>
      <c r="F13" s="10">
        <v>58.306692730000009</v>
      </c>
      <c r="G13" s="10">
        <v>58.062281719999987</v>
      </c>
      <c r="H13" s="10">
        <v>67.967765289999974</v>
      </c>
      <c r="I13" s="10">
        <v>53.276865410000056</v>
      </c>
      <c r="J13" s="10">
        <v>65.746298280000005</v>
      </c>
      <c r="K13" s="10">
        <v>72.398156380000032</v>
      </c>
      <c r="L13" s="10">
        <v>55.807618069999975</v>
      </c>
      <c r="M13" s="10">
        <v>49.287887699999985</v>
      </c>
      <c r="N13" s="10">
        <v>118.19784244</v>
      </c>
      <c r="O13" s="10">
        <v>69.696364170000038</v>
      </c>
      <c r="P13" s="10">
        <v>73.866697920000007</v>
      </c>
      <c r="Q13" s="10">
        <v>75.774363140000006</v>
      </c>
      <c r="R13" s="10">
        <v>84.864324879999998</v>
      </c>
      <c r="S13" s="10">
        <v>97.790789919999995</v>
      </c>
      <c r="T13" s="10">
        <v>86.396910429999991</v>
      </c>
      <c r="U13" s="10">
        <v>86.003414469999996</v>
      </c>
      <c r="V13" s="10">
        <v>70.413715670000002</v>
      </c>
      <c r="W13" s="10">
        <v>71.376547369999997</v>
      </c>
      <c r="X13" s="10">
        <v>77.664431539999995</v>
      </c>
      <c r="Y13" s="10">
        <v>75.321488389999999</v>
      </c>
      <c r="Z13" s="10">
        <v>67.496054270000002</v>
      </c>
      <c r="AA13" s="10">
        <v>119.38325702</v>
      </c>
      <c r="AB13" s="10">
        <v>94.652431379999996</v>
      </c>
      <c r="AC13" s="10">
        <v>92.927600319999996</v>
      </c>
      <c r="AD13" s="10">
        <v>101.80384375</v>
      </c>
      <c r="AE13" s="10">
        <v>106.82615056</v>
      </c>
      <c r="AF13" s="10">
        <v>259.42305189000001</v>
      </c>
      <c r="AG13" s="10">
        <v>119.93832041000002</v>
      </c>
      <c r="AH13" s="10">
        <v>114.25342235999999</v>
      </c>
      <c r="AI13" s="10">
        <v>111.05409841000001</v>
      </c>
      <c r="AJ13" s="10">
        <v>122.62486494000001</v>
      </c>
      <c r="AK13" s="10">
        <v>107.28279839999999</v>
      </c>
      <c r="AL13" s="10">
        <v>112.3237464</v>
      </c>
      <c r="AM13" s="10">
        <v>139.47991840999998</v>
      </c>
      <c r="AN13" s="10">
        <v>406.95336348999996</v>
      </c>
      <c r="AO13" s="10">
        <v>113.46447406999999</v>
      </c>
      <c r="AP13" s="10">
        <v>108.47647561999999</v>
      </c>
      <c r="AQ13" s="10">
        <v>113.27044227</v>
      </c>
      <c r="AR13" s="302"/>
    </row>
    <row r="14" spans="1:44">
      <c r="B14" s="98" t="s">
        <v>175</v>
      </c>
      <c r="C14" s="10">
        <v>47.920415700000007</v>
      </c>
      <c r="D14" s="10">
        <v>38.624810970000006</v>
      </c>
      <c r="E14" s="10">
        <v>53.465574079999996</v>
      </c>
      <c r="F14" s="10">
        <v>67.199538840000002</v>
      </c>
      <c r="G14" s="10">
        <v>56.944921679999993</v>
      </c>
      <c r="H14" s="10">
        <v>51.262244169999995</v>
      </c>
      <c r="I14" s="10">
        <v>57.40745484</v>
      </c>
      <c r="J14" s="10">
        <v>54.330500800000003</v>
      </c>
      <c r="K14" s="10">
        <v>54.283377219999998</v>
      </c>
      <c r="L14" s="10">
        <v>68.286387910000002</v>
      </c>
      <c r="M14" s="10">
        <v>178.14295527000002</v>
      </c>
      <c r="N14" s="10">
        <v>66.378689640000005</v>
      </c>
      <c r="O14" s="10">
        <v>69.398126169999998</v>
      </c>
      <c r="P14" s="10">
        <v>51.49546891</v>
      </c>
      <c r="Q14" s="10">
        <v>93.367523980000001</v>
      </c>
      <c r="R14" s="10">
        <v>80.735459449999993</v>
      </c>
      <c r="S14" s="10">
        <v>71.078599401178536</v>
      </c>
      <c r="T14" s="10">
        <v>52.329180960000002</v>
      </c>
      <c r="U14" s="10">
        <v>73.334910097367398</v>
      </c>
      <c r="V14" s="10">
        <v>57.375780539999994</v>
      </c>
      <c r="W14" s="10">
        <v>62.922288969999997</v>
      </c>
      <c r="X14" s="10">
        <v>63.447077929999999</v>
      </c>
      <c r="Y14" s="10">
        <v>60.334726319999994</v>
      </c>
      <c r="Z14" s="10">
        <v>107.81649699</v>
      </c>
      <c r="AA14" s="10">
        <v>73.458623563134864</v>
      </c>
      <c r="AB14" s="10">
        <v>54.098665349999997</v>
      </c>
      <c r="AC14" s="10">
        <v>57.951920270000002</v>
      </c>
      <c r="AD14" s="10">
        <v>73.338021062359616</v>
      </c>
      <c r="AE14" s="10">
        <v>73.089444760000006</v>
      </c>
      <c r="AF14" s="10">
        <v>59.117774559999994</v>
      </c>
      <c r="AG14" s="10">
        <v>64.723039870000008</v>
      </c>
      <c r="AH14" s="10">
        <v>65.675098739999996</v>
      </c>
      <c r="AI14" s="10">
        <v>87.238759419999994</v>
      </c>
      <c r="AJ14" s="10">
        <v>88.071416759999991</v>
      </c>
      <c r="AK14" s="10">
        <v>85.099114000000014</v>
      </c>
      <c r="AL14" s="10">
        <v>132.58086986000001</v>
      </c>
      <c r="AM14" s="10">
        <v>133.73606003307452</v>
      </c>
      <c r="AN14" s="10">
        <v>83.632261240000005</v>
      </c>
      <c r="AO14" s="10">
        <v>99.571838799999995</v>
      </c>
      <c r="AP14" s="10">
        <v>97.822782699999991</v>
      </c>
      <c r="AQ14" s="10">
        <v>88.331047510000005</v>
      </c>
      <c r="AR14" s="302"/>
    </row>
    <row r="15" spans="1:44">
      <c r="B15" s="98" t="s">
        <v>2</v>
      </c>
      <c r="C15" s="10">
        <v>452.12228722938829</v>
      </c>
      <c r="D15" s="10">
        <v>224.41213883432761</v>
      </c>
      <c r="E15" s="10">
        <v>186.31436479481275</v>
      </c>
      <c r="F15" s="10">
        <v>234.92566085772637</v>
      </c>
      <c r="G15" s="10">
        <v>522.91900323719847</v>
      </c>
      <c r="H15" s="10">
        <v>193.24275829725539</v>
      </c>
      <c r="I15" s="10">
        <v>432.49898492087317</v>
      </c>
      <c r="J15" s="10">
        <v>219.34731412117262</v>
      </c>
      <c r="K15" s="10">
        <v>236.9405957037921</v>
      </c>
      <c r="L15" s="10">
        <v>486.58080997564434</v>
      </c>
      <c r="M15" s="10">
        <v>295.12669368006004</v>
      </c>
      <c r="N15" s="10">
        <v>245.04985022841456</v>
      </c>
      <c r="O15" s="10">
        <v>584.29600224750197</v>
      </c>
      <c r="P15" s="10">
        <v>233.35109358102238</v>
      </c>
      <c r="Q15" s="10">
        <v>212.38490009439477</v>
      </c>
      <c r="R15" s="10">
        <v>464.66827621495639</v>
      </c>
      <c r="S15" s="10">
        <v>258.00173617138648</v>
      </c>
      <c r="T15" s="10">
        <v>199.34492879905761</v>
      </c>
      <c r="U15" s="10">
        <v>406.914135913358</v>
      </c>
      <c r="V15" s="10">
        <v>202.52509711683513</v>
      </c>
      <c r="W15" s="10">
        <v>198.48151936112762</v>
      </c>
      <c r="X15" s="10">
        <v>575.68376197756254</v>
      </c>
      <c r="Y15" s="10">
        <v>250.6574269847834</v>
      </c>
      <c r="Z15" s="10">
        <v>260.41626920839462</v>
      </c>
      <c r="AA15" s="10">
        <v>251.4645431627909</v>
      </c>
      <c r="AB15" s="10">
        <v>637.08470668538871</v>
      </c>
      <c r="AC15" s="10">
        <v>141.24211886858683</v>
      </c>
      <c r="AD15" s="10">
        <v>492.29675133482067</v>
      </c>
      <c r="AE15" s="10">
        <v>230.08754727621181</v>
      </c>
      <c r="AF15" s="10">
        <v>214.5124744087334</v>
      </c>
      <c r="AG15" s="10">
        <v>676.17670415233965</v>
      </c>
      <c r="AH15" s="10">
        <v>179.48437732168202</v>
      </c>
      <c r="AI15" s="10">
        <v>219.70738457334767</v>
      </c>
      <c r="AJ15" s="10">
        <v>938.80992695769476</v>
      </c>
      <c r="AK15" s="10">
        <v>267.40719752711891</v>
      </c>
      <c r="AL15" s="10">
        <v>614.06361808519159</v>
      </c>
      <c r="AM15" s="10">
        <v>1427.3782587056087</v>
      </c>
      <c r="AN15" s="10">
        <v>451.40369664893609</v>
      </c>
      <c r="AO15" s="10">
        <v>472.18796191533289</v>
      </c>
      <c r="AP15" s="10">
        <v>1297.6252808332497</v>
      </c>
      <c r="AQ15" s="10">
        <v>347.32737854801906</v>
      </c>
      <c r="AR15" s="302"/>
    </row>
    <row r="16" spans="1:44">
      <c r="B16" s="98" t="s">
        <v>221</v>
      </c>
      <c r="C16" s="10">
        <v>0</v>
      </c>
      <c r="D16" s="10">
        <v>0.67406264099999991</v>
      </c>
      <c r="E16" s="10">
        <v>10.943959988000003</v>
      </c>
      <c r="F16" s="10">
        <v>1.4996315819999999</v>
      </c>
      <c r="G16" s="10">
        <v>2.6867734580000002</v>
      </c>
      <c r="H16" s="10">
        <v>1.9809531779999998</v>
      </c>
      <c r="I16" s="10">
        <v>0</v>
      </c>
      <c r="J16" s="10">
        <v>1.3062845999999999</v>
      </c>
      <c r="K16" s="10">
        <v>4.1056269600000004</v>
      </c>
      <c r="L16" s="10">
        <v>0.5172795</v>
      </c>
      <c r="M16" s="10">
        <v>4.453792</v>
      </c>
      <c r="N16" s="10">
        <v>0.38046975</v>
      </c>
      <c r="O16" s="10">
        <v>9.6913309999999999</v>
      </c>
      <c r="P16" s="10">
        <v>9.4448114150000002</v>
      </c>
      <c r="Q16" s="10">
        <v>0</v>
      </c>
      <c r="R16" s="10">
        <v>1.886328</v>
      </c>
      <c r="S16" s="10">
        <v>11.203374</v>
      </c>
      <c r="T16" s="10">
        <v>3.7177748800000003</v>
      </c>
      <c r="U16" s="10">
        <v>33.098309546999999</v>
      </c>
      <c r="V16" s="10">
        <v>15.949724115</v>
      </c>
      <c r="W16" s="10">
        <v>11.058638763000001</v>
      </c>
      <c r="X16" s="10">
        <v>15.342317317000001</v>
      </c>
      <c r="Y16" s="10">
        <v>0</v>
      </c>
      <c r="Z16" s="10">
        <v>0</v>
      </c>
      <c r="AA16" s="10">
        <v>1.7545500336549249E-3</v>
      </c>
      <c r="AB16" s="10">
        <v>1.0544808039999998</v>
      </c>
      <c r="AC16" s="10">
        <v>16.744152644</v>
      </c>
      <c r="AD16" s="10">
        <v>13.398432127</v>
      </c>
      <c r="AE16" s="10">
        <v>7.314199999999999E-3</v>
      </c>
      <c r="AF16" s="10">
        <v>0</v>
      </c>
      <c r="AG16" s="10">
        <v>3.0346444800000003</v>
      </c>
      <c r="AH16" s="10">
        <v>0.50599349999999998</v>
      </c>
      <c r="AI16" s="10">
        <v>3.8339300999999999E-2</v>
      </c>
      <c r="AJ16" s="10">
        <v>8.9066512499999995</v>
      </c>
      <c r="AK16" s="10">
        <v>0.11878414999999999</v>
      </c>
      <c r="AL16" s="10">
        <v>12.952177380999998</v>
      </c>
      <c r="AM16" s="10">
        <v>1.090596276511308</v>
      </c>
      <c r="AN16" s="10">
        <v>0</v>
      </c>
      <c r="AO16" s="10">
        <v>0.274238335</v>
      </c>
      <c r="AP16" s="10">
        <v>2.7047175E-2</v>
      </c>
      <c r="AQ16" s="10">
        <v>0</v>
      </c>
      <c r="AR16" s="302"/>
    </row>
    <row r="17" spans="2:44">
      <c r="B17" s="98" t="s">
        <v>222</v>
      </c>
      <c r="C17" s="10">
        <v>0.80521690999999995</v>
      </c>
      <c r="D17" s="10">
        <v>15.178863659999998</v>
      </c>
      <c r="E17" s="10">
        <v>11.550943169999996</v>
      </c>
      <c r="F17" s="10">
        <v>2.05443299</v>
      </c>
      <c r="G17" s="10">
        <v>3.0680729199999996</v>
      </c>
      <c r="H17" s="10">
        <v>1.20590296</v>
      </c>
      <c r="I17" s="10">
        <v>5.6280448600000001</v>
      </c>
      <c r="J17" s="10">
        <v>3.4576534900000002</v>
      </c>
      <c r="K17" s="10">
        <v>1.1799497300000001</v>
      </c>
      <c r="L17" s="10">
        <v>1.0762307799999999</v>
      </c>
      <c r="M17" s="10">
        <v>1.0614618499999999</v>
      </c>
      <c r="N17" s="10">
        <v>1.1107643800000002</v>
      </c>
      <c r="O17" s="10">
        <v>0.84622706999999997</v>
      </c>
      <c r="P17" s="10">
        <v>16.201132470000001</v>
      </c>
      <c r="Q17" s="10">
        <v>8.5060644799999974</v>
      </c>
      <c r="R17" s="10">
        <v>6.5035059400000002</v>
      </c>
      <c r="S17" s="10">
        <v>4.1331891799999996</v>
      </c>
      <c r="T17" s="10">
        <v>4.4148293900000004</v>
      </c>
      <c r="U17" s="10">
        <v>6.152785960000001</v>
      </c>
      <c r="V17" s="10">
        <v>3.7628690699999998</v>
      </c>
      <c r="W17" s="10">
        <v>3.96353175</v>
      </c>
      <c r="X17" s="10">
        <v>4.0588682600000006</v>
      </c>
      <c r="Y17" s="10">
        <v>3.6869320599999997</v>
      </c>
      <c r="Z17" s="10">
        <v>3.9754027400000003</v>
      </c>
      <c r="AA17" s="10">
        <v>3.6350572200000002</v>
      </c>
      <c r="AB17" s="10">
        <v>12.178724540000001</v>
      </c>
      <c r="AC17" s="10">
        <v>12.77852794</v>
      </c>
      <c r="AD17" s="10">
        <v>10.004417840000002</v>
      </c>
      <c r="AE17" s="10">
        <v>4.8750342300000016</v>
      </c>
      <c r="AF17" s="10">
        <v>3.9140213699999995</v>
      </c>
      <c r="AG17" s="10">
        <v>4.7729823499999995</v>
      </c>
      <c r="AH17" s="10">
        <v>6.4950246500000004</v>
      </c>
      <c r="AI17" s="10">
        <v>6.33322992</v>
      </c>
      <c r="AJ17" s="10">
        <v>5.1667679100000008</v>
      </c>
      <c r="AK17" s="10">
        <v>7.2397929999999997</v>
      </c>
      <c r="AL17" s="10">
        <v>5.9973361900000004</v>
      </c>
      <c r="AM17" s="10">
        <v>7.3137903900000003</v>
      </c>
      <c r="AN17" s="10">
        <v>5.3289593999999996</v>
      </c>
      <c r="AO17" s="10">
        <v>5.3477479399999996</v>
      </c>
      <c r="AP17" s="10">
        <v>8.9760803399999993</v>
      </c>
      <c r="AQ17" s="10">
        <v>4.29638381</v>
      </c>
      <c r="AR17" s="302"/>
    </row>
    <row r="18" spans="2:44">
      <c r="B18" s="98" t="s">
        <v>223</v>
      </c>
      <c r="C18" s="10">
        <v>25.269731850000014</v>
      </c>
      <c r="D18" s="10">
        <v>13.016857375000003</v>
      </c>
      <c r="E18" s="10">
        <v>18.865352744999988</v>
      </c>
      <c r="F18" s="10">
        <v>23.264463948100005</v>
      </c>
      <c r="G18" s="10">
        <v>15.945115390000003</v>
      </c>
      <c r="H18" s="10">
        <v>16.446137555000011</v>
      </c>
      <c r="I18" s="10">
        <v>16.448676835000004</v>
      </c>
      <c r="J18" s="10">
        <v>17.90442658000001</v>
      </c>
      <c r="K18" s="10">
        <v>14.986023019999998</v>
      </c>
      <c r="L18" s="10">
        <v>21.527573770000014</v>
      </c>
      <c r="M18" s="10">
        <v>20.513280710000011</v>
      </c>
      <c r="N18" s="10">
        <v>15.744290269999999</v>
      </c>
      <c r="O18" s="10">
        <v>14.419026770000002</v>
      </c>
      <c r="P18" s="10">
        <v>14.085883999999998</v>
      </c>
      <c r="Q18" s="10">
        <v>15.345200569999999</v>
      </c>
      <c r="R18" s="10">
        <v>19.770632750000011</v>
      </c>
      <c r="S18" s="10">
        <v>17.444138840000001</v>
      </c>
      <c r="T18" s="10">
        <v>32.59590919</v>
      </c>
      <c r="U18" s="10">
        <v>16.873135479999998</v>
      </c>
      <c r="V18" s="10">
        <v>25.362495019999997</v>
      </c>
      <c r="W18" s="10">
        <v>27.127733929999998</v>
      </c>
      <c r="X18" s="10">
        <v>15.475469500000006</v>
      </c>
      <c r="Y18" s="10">
        <v>22.54700995</v>
      </c>
      <c r="Z18" s="10">
        <v>25.990606510000003</v>
      </c>
      <c r="AA18" s="10">
        <v>27.085695399999999</v>
      </c>
      <c r="AB18" s="10">
        <v>29.453445740000006</v>
      </c>
      <c r="AC18" s="10">
        <v>29.628291619999999</v>
      </c>
      <c r="AD18" s="10">
        <v>27.517286289999998</v>
      </c>
      <c r="AE18" s="10">
        <v>29.701351230000004</v>
      </c>
      <c r="AF18" s="10">
        <v>26.531034009999996</v>
      </c>
      <c r="AG18" s="10">
        <v>88.697427599999997</v>
      </c>
      <c r="AH18" s="10">
        <v>26.508995500000001</v>
      </c>
      <c r="AI18" s="10">
        <v>6.5279089999999998E-2</v>
      </c>
      <c r="AJ18" s="10">
        <v>56.672160520000013</v>
      </c>
      <c r="AK18" s="10">
        <v>2.2021599999999999E-2</v>
      </c>
      <c r="AL18" s="10">
        <v>30.67594442</v>
      </c>
      <c r="AM18" s="10">
        <v>28.287024879999997</v>
      </c>
      <c r="AN18" s="10">
        <v>32.205401430000002</v>
      </c>
      <c r="AO18" s="10">
        <v>28.408642330000003</v>
      </c>
      <c r="AP18" s="10">
        <v>28.060512630000002</v>
      </c>
      <c r="AQ18" s="10">
        <v>25.787037049999999</v>
      </c>
      <c r="AR18" s="302"/>
    </row>
    <row r="19" spans="2:44">
      <c r="B19" s="98" t="s">
        <v>224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40</v>
      </c>
      <c r="L19" s="10">
        <v>103.41861399</v>
      </c>
      <c r="M19" s="10">
        <v>0</v>
      </c>
      <c r="N19" s="10">
        <v>71.013637160000002</v>
      </c>
      <c r="O19" s="10">
        <v>30.792446460000001</v>
      </c>
      <c r="P19" s="10">
        <v>11.73538911</v>
      </c>
      <c r="Q19" s="10">
        <v>38.818159109999996</v>
      </c>
      <c r="R19" s="10">
        <v>0</v>
      </c>
      <c r="S19" s="10">
        <v>0</v>
      </c>
      <c r="T19" s="10">
        <v>0</v>
      </c>
      <c r="U19" s="10">
        <v>84.359100460000008</v>
      </c>
      <c r="V19" s="10">
        <v>0</v>
      </c>
      <c r="W19" s="10">
        <v>20.574897670000002</v>
      </c>
      <c r="X19" s="10">
        <v>45.88140885</v>
      </c>
      <c r="Y19" s="10">
        <v>0</v>
      </c>
      <c r="Z19" s="10">
        <v>49.605953560000003</v>
      </c>
      <c r="AA19" s="10">
        <v>0</v>
      </c>
      <c r="AB19" s="10">
        <v>0</v>
      </c>
      <c r="AC19" s="10">
        <v>0</v>
      </c>
      <c r="AD19" s="10">
        <v>25.253601070000002</v>
      </c>
      <c r="AE19" s="10">
        <v>0</v>
      </c>
      <c r="AF19" s="10">
        <v>0</v>
      </c>
      <c r="AG19" s="10">
        <v>112.98012978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168.84402396999999</v>
      </c>
      <c r="AR19" s="302"/>
    </row>
    <row r="20" spans="2:44">
      <c r="B20" s="449" t="s">
        <v>225</v>
      </c>
      <c r="C20" s="10">
        <v>287.02042221749997</v>
      </c>
      <c r="D20" s="10">
        <v>293.35053909000004</v>
      </c>
      <c r="E20" s="10">
        <v>319.72739606250002</v>
      </c>
      <c r="F20" s="10">
        <v>212.47087500000001</v>
      </c>
      <c r="G20" s="10">
        <v>305.6038725075</v>
      </c>
      <c r="H20" s="10">
        <v>261.81150429749999</v>
      </c>
      <c r="I20" s="10">
        <v>216.4973225</v>
      </c>
      <c r="J20" s="10">
        <v>2.823</v>
      </c>
      <c r="K20" s="10">
        <v>178.937625</v>
      </c>
      <c r="L20" s="10">
        <v>188.49918750000001</v>
      </c>
      <c r="M20" s="10">
        <v>140.86725000000001</v>
      </c>
      <c r="N20" s="10">
        <v>183.81162132</v>
      </c>
      <c r="O20" s="10">
        <v>67.612425000000002</v>
      </c>
      <c r="P20" s="10">
        <v>179.59605734802122</v>
      </c>
      <c r="Q20" s="10">
        <v>243.99918750000001</v>
      </c>
      <c r="R20" s="10">
        <v>135.1843125</v>
      </c>
      <c r="S20" s="10">
        <v>214.23937515386385</v>
      </c>
      <c r="T20" s="10">
        <v>137.5970925</v>
      </c>
      <c r="U20" s="10">
        <v>53.875416220527256</v>
      </c>
      <c r="V20" s="10">
        <v>0</v>
      </c>
      <c r="W20" s="10">
        <v>1309.4952840533595</v>
      </c>
      <c r="X20" s="10">
        <v>0</v>
      </c>
      <c r="Y20" s="10">
        <v>211.84875</v>
      </c>
      <c r="Z20" s="10">
        <v>236.80747450272221</v>
      </c>
      <c r="AA20" s="10">
        <v>122.33830090922285</v>
      </c>
      <c r="AB20" s="10">
        <v>261.53250000000003</v>
      </c>
      <c r="AC20" s="10">
        <v>677.41124861302546</v>
      </c>
      <c r="AD20" s="10">
        <v>276.28500000000003</v>
      </c>
      <c r="AE20" s="10">
        <v>403.03125000000006</v>
      </c>
      <c r="AF20" s="10">
        <v>191.07923568000001</v>
      </c>
      <c r="AG20" s="10">
        <v>0</v>
      </c>
      <c r="AH20" s="10">
        <v>0</v>
      </c>
      <c r="AI20" s="10">
        <v>0</v>
      </c>
      <c r="AJ20" s="10">
        <v>1229.1028503347079</v>
      </c>
      <c r="AK20" s="10">
        <v>0</v>
      </c>
      <c r="AL20" s="10">
        <v>922.57500002905886</v>
      </c>
      <c r="AM20" s="10">
        <v>701.5023749718539</v>
      </c>
      <c r="AN20" s="10">
        <v>378.68004004846654</v>
      </c>
      <c r="AO20" s="10">
        <v>456.44531982693729</v>
      </c>
      <c r="AP20" s="10">
        <v>374.50554154415357</v>
      </c>
      <c r="AQ20" s="10">
        <v>0</v>
      </c>
      <c r="AR20" s="302"/>
    </row>
    <row r="21" spans="2:44">
      <c r="B21" s="450" t="s">
        <v>226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11.03187138</v>
      </c>
      <c r="K21" s="10">
        <v>0</v>
      </c>
      <c r="L21" s="10">
        <v>0</v>
      </c>
      <c r="M21" s="10">
        <v>22.988397559999999</v>
      </c>
      <c r="N21" s="10">
        <v>0</v>
      </c>
      <c r="O21" s="10">
        <v>0</v>
      </c>
      <c r="P21" s="10">
        <v>0</v>
      </c>
      <c r="Q21" s="10">
        <v>2.7747941000000003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302"/>
    </row>
    <row r="22" spans="2:44">
      <c r="B22" s="450" t="s">
        <v>0</v>
      </c>
      <c r="C22" s="10">
        <v>91.783567791500005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0.05</v>
      </c>
      <c r="O22" s="10">
        <v>0</v>
      </c>
      <c r="P22" s="10">
        <v>0</v>
      </c>
      <c r="Q22" s="10">
        <v>2.2874169700000002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17.487780820000001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43.528376227199999</v>
      </c>
      <c r="AL22" s="10">
        <v>92.994791031839995</v>
      </c>
      <c r="AM22" s="10">
        <v>43.676810760620008</v>
      </c>
      <c r="AN22" s="10">
        <v>1020.1428204246001</v>
      </c>
      <c r="AO22" s="10">
        <v>52.235488363089999</v>
      </c>
      <c r="AP22" s="10">
        <v>51.849262707539999</v>
      </c>
      <c r="AQ22" s="10">
        <v>41.890646232959995</v>
      </c>
      <c r="AR22" s="302"/>
    </row>
    <row r="23" spans="2:44">
      <c r="B23" s="450" t="s">
        <v>227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0.89375813000000004</v>
      </c>
      <c r="P23" s="10">
        <v>1.5536328799999999</v>
      </c>
      <c r="Q23" s="10">
        <v>3.0676515000000002</v>
      </c>
      <c r="R23" s="10">
        <v>2.6824097500000001</v>
      </c>
      <c r="S23" s="10">
        <v>3.6642977499999998</v>
      </c>
      <c r="T23" s="10">
        <v>3.4812500000000002</v>
      </c>
      <c r="U23" s="10">
        <v>3.8287779999999998</v>
      </c>
      <c r="V23" s="10">
        <v>3.12194175</v>
      </c>
      <c r="W23" s="10">
        <v>4.0563202499999997</v>
      </c>
      <c r="X23" s="10">
        <v>3.5121622499999998</v>
      </c>
      <c r="Y23" s="10">
        <v>3.2094095</v>
      </c>
      <c r="Z23" s="10">
        <v>4.4401822500000003</v>
      </c>
      <c r="AA23" s="10">
        <v>7.1665929999999998</v>
      </c>
      <c r="AB23" s="10">
        <v>10.20927225</v>
      </c>
      <c r="AC23" s="10">
        <v>134.35486650000001</v>
      </c>
      <c r="AD23" s="10">
        <v>52.401293500000001</v>
      </c>
      <c r="AE23" s="10">
        <v>46.794100499999999</v>
      </c>
      <c r="AF23" s="10">
        <v>21.06937825</v>
      </c>
      <c r="AG23" s="10">
        <v>61.929687749999999</v>
      </c>
      <c r="AH23" s="10">
        <v>32.074815120000004</v>
      </c>
      <c r="AI23" s="10">
        <v>6.7074667400000001</v>
      </c>
      <c r="AJ23" s="10">
        <v>5.7573499999999997</v>
      </c>
      <c r="AK23" s="10">
        <v>4.1457032500000004</v>
      </c>
      <c r="AL23" s="10">
        <v>2.883867</v>
      </c>
      <c r="AM23" s="10">
        <v>1.48490476</v>
      </c>
      <c r="AN23" s="10">
        <v>1.287209</v>
      </c>
      <c r="AO23" s="10">
        <v>1.2057072499999999</v>
      </c>
      <c r="AP23" s="10">
        <v>1.2512572500000001</v>
      </c>
      <c r="AQ23" s="10">
        <v>2.7500837499999999</v>
      </c>
      <c r="AR23" s="302"/>
    </row>
    <row r="24" spans="2:44">
      <c r="B24" s="450" t="s">
        <v>228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5.4391049999999989E-2</v>
      </c>
      <c r="P24" s="10">
        <v>0.17201079999999999</v>
      </c>
      <c r="Q24" s="10">
        <v>9.4782600000000005E-3</v>
      </c>
      <c r="R24" s="10">
        <v>8.8303069999999997E-2</v>
      </c>
      <c r="S24" s="10">
        <v>0</v>
      </c>
      <c r="T24" s="10">
        <v>5.35345E-3</v>
      </c>
      <c r="U24" s="10">
        <v>7.8240520000000008E-2</v>
      </c>
      <c r="V24" s="10">
        <v>0.13342312000000001</v>
      </c>
      <c r="W24" s="10">
        <v>7.6633199999999995E-3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302"/>
    </row>
    <row r="25" spans="2:44">
      <c r="B25" s="451" t="s">
        <v>229</v>
      </c>
      <c r="C25" s="10">
        <v>223.76929500933602</v>
      </c>
      <c r="D25" s="10">
        <v>181.44064125523482</v>
      </c>
      <c r="E25" s="10">
        <v>366.55877614083852</v>
      </c>
      <c r="F25" s="10">
        <v>288.67688837593073</v>
      </c>
      <c r="G25" s="10">
        <v>301.16850855490452</v>
      </c>
      <c r="H25" s="10">
        <v>377.55901439618845</v>
      </c>
      <c r="I25" s="10">
        <v>323.46664958187091</v>
      </c>
      <c r="J25" s="10">
        <v>314.30151900083723</v>
      </c>
      <c r="K25" s="10">
        <v>284.66333714084556</v>
      </c>
      <c r="L25" s="10">
        <v>272.01688600790953</v>
      </c>
      <c r="M25" s="10">
        <v>367.97118346921866</v>
      </c>
      <c r="N25" s="10">
        <v>578.39033434238252</v>
      </c>
      <c r="O25" s="10">
        <v>180.747020444133</v>
      </c>
      <c r="P25" s="10">
        <v>855.67977018183637</v>
      </c>
      <c r="Q25" s="10">
        <v>176.1908271182258</v>
      </c>
      <c r="R25" s="10">
        <v>105.28988990233938</v>
      </c>
      <c r="S25" s="10">
        <v>35.211763758966185</v>
      </c>
      <c r="T25" s="10">
        <v>68.150248936713979</v>
      </c>
      <c r="U25" s="10">
        <v>79.36071974576771</v>
      </c>
      <c r="V25" s="10">
        <v>85.561372903812753</v>
      </c>
      <c r="W25" s="10">
        <v>169.1495937134971</v>
      </c>
      <c r="X25" s="10">
        <v>127.77146146345285</v>
      </c>
      <c r="Y25" s="10">
        <v>229.37020947253279</v>
      </c>
      <c r="Z25" s="10">
        <v>115.72110736540833</v>
      </c>
      <c r="AA25" s="72">
        <v>-75.126192271418176</v>
      </c>
      <c r="AB25" s="10">
        <v>272.06510579702854</v>
      </c>
      <c r="AC25" s="10">
        <v>131.32679595893137</v>
      </c>
      <c r="AD25" s="10">
        <v>247.87281512071218</v>
      </c>
      <c r="AE25" s="10">
        <v>43.992395712758935</v>
      </c>
      <c r="AF25" s="10">
        <v>314.22992443162957</v>
      </c>
      <c r="AG25" s="10">
        <v>103.78480030424271</v>
      </c>
      <c r="AH25" s="10">
        <v>102.18128503017294</v>
      </c>
      <c r="AI25" s="10">
        <v>149.23841517882892</v>
      </c>
      <c r="AJ25" s="10">
        <v>67.224257319979642</v>
      </c>
      <c r="AK25" s="10">
        <v>161.94628336741744</v>
      </c>
      <c r="AL25" s="10">
        <v>-37.932179862083785</v>
      </c>
      <c r="AM25" s="10">
        <v>511.3012562057329</v>
      </c>
      <c r="AN25" s="10">
        <v>431.5846371105672</v>
      </c>
      <c r="AO25" s="10">
        <v>187.59164760596718</v>
      </c>
      <c r="AP25" s="10">
        <v>399.01034642329932</v>
      </c>
      <c r="AQ25" s="10">
        <v>773.60517246091229</v>
      </c>
      <c r="AR25" s="302"/>
    </row>
    <row r="26" spans="2:44">
      <c r="B26" s="102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  <c r="AC26" s="350"/>
      <c r="AD26" s="350"/>
      <c r="AE26" s="350"/>
      <c r="AF26" s="350"/>
      <c r="AG26" s="350"/>
      <c r="AH26" s="350"/>
      <c r="AI26" s="350"/>
      <c r="AJ26" s="350"/>
      <c r="AK26" s="350"/>
      <c r="AL26" s="350"/>
      <c r="AM26" s="350"/>
      <c r="AN26" s="350"/>
      <c r="AO26" s="350"/>
      <c r="AP26" s="350"/>
      <c r="AQ26" s="350"/>
      <c r="AR26" s="302"/>
    </row>
    <row r="27" spans="2:44">
      <c r="B27" s="103"/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8"/>
      <c r="O27" s="373"/>
      <c r="P27" s="373"/>
      <c r="Q27" s="373"/>
      <c r="R27" s="373"/>
      <c r="S27" s="373"/>
      <c r="T27" s="351"/>
      <c r="U27" s="351"/>
      <c r="V27" s="351"/>
      <c r="W27" s="351"/>
      <c r="X27" s="351"/>
      <c r="Y27" s="351"/>
      <c r="Z27" s="351"/>
      <c r="AA27" s="351"/>
      <c r="AB27" s="351"/>
      <c r="AC27" s="351"/>
      <c r="AD27" s="351"/>
      <c r="AE27" s="351"/>
      <c r="AF27" s="351"/>
      <c r="AG27" s="351"/>
      <c r="AH27" s="351"/>
      <c r="AI27" s="351"/>
      <c r="AJ27" s="351"/>
      <c r="AK27" s="351"/>
      <c r="AL27" s="351"/>
      <c r="AM27" s="351"/>
      <c r="AN27" s="351"/>
      <c r="AO27" s="351"/>
      <c r="AP27" s="351"/>
      <c r="AQ27" s="351"/>
      <c r="AR27" s="302"/>
    </row>
    <row r="28" spans="2:44">
      <c r="B28" s="2" t="s">
        <v>141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</row>
    <row r="29" spans="2:44">
      <c r="B29" s="2" t="s">
        <v>230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</row>
    <row r="30" spans="2:44" ht="11.2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98"/>
      <c r="T30" s="298"/>
      <c r="U30" s="298"/>
      <c r="V30" s="298"/>
      <c r="W30" s="298"/>
      <c r="X30" s="298"/>
      <c r="Y30" s="298"/>
      <c r="Z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</row>
    <row r="31" spans="2:44" ht="6.75" customHeight="1">
      <c r="B31" s="367"/>
      <c r="C31" s="367"/>
      <c r="D31" s="367"/>
      <c r="E31" s="367"/>
      <c r="F31" s="367"/>
      <c r="G31" s="367"/>
      <c r="H31" s="367"/>
      <c r="I31" s="367"/>
      <c r="J31" s="367"/>
      <c r="K31" s="367"/>
      <c r="L31" s="367"/>
      <c r="M31" s="367"/>
      <c r="N31" s="367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</row>
    <row r="32" spans="2:44">
      <c r="B32" s="367"/>
      <c r="C32" s="367"/>
      <c r="D32" s="367"/>
      <c r="E32" s="367"/>
      <c r="F32" s="367"/>
      <c r="G32" s="367"/>
      <c r="H32" s="367"/>
      <c r="I32" s="367"/>
      <c r="J32" s="367"/>
      <c r="K32" s="367"/>
      <c r="L32" s="367"/>
      <c r="M32" s="367"/>
      <c r="N32" s="367"/>
      <c r="O32" s="356"/>
      <c r="P32" s="356"/>
      <c r="Q32" s="356"/>
      <c r="R32" s="356"/>
      <c r="S32" s="356"/>
      <c r="T32" s="356"/>
      <c r="U32" s="356"/>
      <c r="V32" s="356"/>
      <c r="W32" s="356"/>
      <c r="X32" s="356"/>
      <c r="Y32" s="356"/>
      <c r="Z32" s="356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</row>
    <row r="33" spans="2:43">
      <c r="B33" s="367"/>
      <c r="C33" s="367"/>
      <c r="D33" s="367"/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67"/>
      <c r="U33" s="367"/>
      <c r="V33" s="367"/>
      <c r="W33" s="367"/>
      <c r="X33" s="367"/>
      <c r="Y33" s="367"/>
      <c r="Z33" s="367"/>
      <c r="AA33" s="367"/>
      <c r="AB33" s="367"/>
      <c r="AC33" s="367"/>
      <c r="AD33" s="367"/>
      <c r="AE33" s="367"/>
      <c r="AF33" s="367"/>
      <c r="AG33" s="367"/>
      <c r="AH33" s="367"/>
      <c r="AI33" s="367"/>
      <c r="AJ33" s="367"/>
      <c r="AK33" s="367"/>
      <c r="AL33" s="367"/>
      <c r="AM33" s="367"/>
      <c r="AN33" s="367"/>
      <c r="AO33" s="367"/>
      <c r="AP33" s="367"/>
      <c r="AQ33" s="367"/>
    </row>
    <row r="34" spans="2:43">
      <c r="B34" s="367"/>
      <c r="C34" s="367"/>
      <c r="D34" s="367"/>
      <c r="E34" s="367"/>
      <c r="F34" s="367"/>
      <c r="G34" s="367"/>
      <c r="H34" s="367"/>
      <c r="I34" s="367"/>
      <c r="J34" s="367"/>
      <c r="K34" s="367"/>
      <c r="L34" s="367"/>
      <c r="M34" s="367"/>
      <c r="N34" s="367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</row>
    <row r="35" spans="2:43">
      <c r="B35" s="367"/>
      <c r="C35" s="374"/>
      <c r="D35" s="374"/>
      <c r="E35" s="374"/>
      <c r="F35" s="374"/>
      <c r="G35" s="374"/>
      <c r="H35" s="374"/>
      <c r="I35" s="374"/>
      <c r="J35" s="374"/>
      <c r="K35" s="374"/>
      <c r="L35" s="374"/>
      <c r="M35" s="374"/>
      <c r="N35" s="374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</row>
    <row r="36" spans="2:43">
      <c r="B36" s="367"/>
      <c r="C36" s="374"/>
      <c r="D36" s="374"/>
      <c r="E36" s="374"/>
      <c r="F36" s="374"/>
      <c r="G36" s="374"/>
      <c r="H36" s="374"/>
      <c r="I36" s="374"/>
      <c r="J36" s="374"/>
      <c r="K36" s="374"/>
      <c r="L36" s="374"/>
      <c r="M36" s="374"/>
      <c r="N36" s="374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</row>
    <row r="37" spans="2:43">
      <c r="B37" s="367"/>
      <c r="C37" s="374"/>
      <c r="D37" s="374"/>
      <c r="E37" s="374"/>
      <c r="F37" s="374"/>
      <c r="G37" s="374"/>
      <c r="H37" s="374"/>
      <c r="I37" s="374"/>
      <c r="J37" s="374"/>
      <c r="K37" s="374"/>
      <c r="L37" s="374"/>
      <c r="M37" s="374"/>
      <c r="N37" s="374"/>
      <c r="O37" s="374"/>
      <c r="P37" s="374"/>
      <c r="Q37" s="374"/>
      <c r="R37" s="374"/>
      <c r="S37" s="374"/>
      <c r="T37" s="374"/>
      <c r="U37" s="374"/>
      <c r="V37" s="374"/>
      <c r="W37" s="374"/>
      <c r="X37" s="374"/>
      <c r="Y37" s="374"/>
      <c r="Z37" s="374"/>
      <c r="AA37" s="374"/>
      <c r="AB37" s="374"/>
      <c r="AC37" s="374"/>
      <c r="AD37" s="374"/>
      <c r="AE37" s="374"/>
      <c r="AF37" s="374"/>
      <c r="AG37" s="374"/>
      <c r="AH37" s="374"/>
      <c r="AI37" s="374"/>
      <c r="AJ37" s="374"/>
      <c r="AK37" s="374"/>
      <c r="AL37" s="374"/>
      <c r="AM37" s="374"/>
      <c r="AN37" s="374"/>
      <c r="AO37" s="374"/>
      <c r="AP37" s="374"/>
      <c r="AQ37" s="374"/>
    </row>
    <row r="38" spans="2:43">
      <c r="B38" s="367"/>
      <c r="C38" s="374"/>
      <c r="D38" s="374"/>
      <c r="E38" s="374"/>
      <c r="F38" s="374"/>
      <c r="G38" s="374"/>
      <c r="H38" s="374"/>
      <c r="I38" s="374"/>
      <c r="J38" s="374"/>
      <c r="K38" s="374"/>
      <c r="L38" s="374"/>
      <c r="M38" s="374"/>
      <c r="N38" s="374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</row>
    <row r="39" spans="2:43" s="298" customFormat="1">
      <c r="B39" s="367"/>
      <c r="C39" s="374"/>
      <c r="D39" s="374"/>
      <c r="E39" s="374"/>
      <c r="F39" s="374"/>
      <c r="G39" s="374"/>
      <c r="H39" s="374"/>
      <c r="I39" s="374"/>
      <c r="J39" s="374"/>
      <c r="K39" s="374"/>
      <c r="L39" s="374"/>
      <c r="M39" s="374"/>
      <c r="N39" s="374"/>
    </row>
    <row r="40" spans="2:43" s="298" customFormat="1">
      <c r="B40" s="367"/>
      <c r="C40" s="374"/>
      <c r="D40" s="374"/>
      <c r="E40" s="374"/>
      <c r="F40" s="374"/>
      <c r="G40" s="374"/>
      <c r="H40" s="374"/>
      <c r="I40" s="374"/>
      <c r="J40" s="374"/>
      <c r="K40" s="374"/>
      <c r="L40" s="374"/>
      <c r="M40" s="374"/>
      <c r="N40" s="374"/>
    </row>
    <row r="41" spans="2:43" s="298" customFormat="1">
      <c r="B41" s="367"/>
      <c r="C41" s="374"/>
      <c r="D41" s="374"/>
      <c r="E41" s="374"/>
      <c r="F41" s="374"/>
      <c r="G41" s="374"/>
      <c r="H41" s="374"/>
      <c r="I41" s="374"/>
      <c r="J41" s="374"/>
      <c r="K41" s="374"/>
      <c r="L41" s="374"/>
      <c r="M41" s="374"/>
      <c r="N41" s="374"/>
    </row>
    <row r="42" spans="2:43" s="298" customFormat="1">
      <c r="B42" s="367"/>
      <c r="C42" s="374"/>
      <c r="D42" s="374"/>
      <c r="E42" s="374"/>
      <c r="F42" s="374"/>
      <c r="G42" s="374"/>
      <c r="H42" s="374"/>
      <c r="I42" s="374"/>
      <c r="J42" s="374"/>
      <c r="K42" s="374"/>
      <c r="L42" s="374"/>
      <c r="M42" s="374"/>
      <c r="N42" s="374"/>
    </row>
    <row r="43" spans="2:43" s="298" customFormat="1">
      <c r="B43" s="367"/>
      <c r="C43" s="374"/>
      <c r="D43" s="374"/>
      <c r="E43" s="374"/>
      <c r="F43" s="374"/>
      <c r="G43" s="374"/>
      <c r="H43" s="374"/>
      <c r="I43" s="374"/>
      <c r="J43" s="374"/>
      <c r="K43" s="374"/>
      <c r="L43" s="374"/>
      <c r="M43" s="374"/>
      <c r="N43" s="374"/>
    </row>
    <row r="44" spans="2:43" s="298" customFormat="1">
      <c r="B44" s="367"/>
      <c r="C44" s="374"/>
      <c r="D44" s="374"/>
      <c r="E44" s="374"/>
      <c r="F44" s="374"/>
      <c r="G44" s="374"/>
      <c r="H44" s="374"/>
      <c r="I44" s="374"/>
      <c r="J44" s="374"/>
      <c r="K44" s="374"/>
      <c r="L44" s="374"/>
      <c r="M44" s="374"/>
      <c r="N44" s="374"/>
    </row>
    <row r="45" spans="2:43" s="298" customFormat="1">
      <c r="B45" s="367"/>
      <c r="C45" s="374"/>
      <c r="D45" s="374"/>
      <c r="E45" s="374"/>
      <c r="F45" s="374"/>
      <c r="G45" s="374"/>
      <c r="H45" s="374"/>
      <c r="I45" s="374"/>
      <c r="J45" s="374"/>
      <c r="K45" s="374"/>
      <c r="L45" s="374"/>
      <c r="M45" s="374"/>
      <c r="N45" s="374"/>
    </row>
    <row r="46" spans="2:43" s="298" customFormat="1">
      <c r="B46" s="367"/>
      <c r="C46" s="374"/>
      <c r="D46" s="374"/>
      <c r="E46" s="374"/>
      <c r="F46" s="374"/>
      <c r="G46" s="374"/>
      <c r="H46" s="374"/>
      <c r="I46" s="374"/>
      <c r="J46" s="374"/>
      <c r="K46" s="374"/>
      <c r="L46" s="374"/>
      <c r="M46" s="374"/>
      <c r="N46" s="374"/>
    </row>
    <row r="47" spans="2:43" s="298" customFormat="1">
      <c r="B47" s="367"/>
      <c r="C47" s="374"/>
      <c r="D47" s="374"/>
      <c r="E47" s="374"/>
      <c r="F47" s="374"/>
      <c r="G47" s="374"/>
      <c r="H47" s="374"/>
      <c r="I47" s="374"/>
      <c r="J47" s="374"/>
      <c r="K47" s="374"/>
      <c r="L47" s="374"/>
      <c r="M47" s="374"/>
      <c r="N47" s="374"/>
    </row>
    <row r="48" spans="2:43" s="298" customFormat="1">
      <c r="B48" s="367"/>
      <c r="C48" s="374"/>
      <c r="D48" s="374"/>
      <c r="E48" s="374"/>
      <c r="F48" s="374"/>
      <c r="G48" s="374"/>
      <c r="H48" s="374"/>
      <c r="I48" s="374"/>
      <c r="J48" s="374"/>
      <c r="K48" s="374"/>
      <c r="L48" s="374"/>
      <c r="M48" s="374"/>
      <c r="N48" s="374"/>
    </row>
    <row r="49" spans="2:14" s="298" customFormat="1">
      <c r="B49" s="367"/>
      <c r="C49" s="374"/>
      <c r="D49" s="374"/>
      <c r="E49" s="374"/>
      <c r="F49" s="374"/>
      <c r="G49" s="374"/>
      <c r="H49" s="374"/>
      <c r="I49" s="374"/>
      <c r="J49" s="374"/>
      <c r="K49" s="374"/>
      <c r="L49" s="374"/>
      <c r="M49" s="374"/>
      <c r="N49" s="374"/>
    </row>
    <row r="50" spans="2:14" s="298" customFormat="1">
      <c r="B50" s="367"/>
      <c r="C50" s="367"/>
      <c r="D50" s="367"/>
      <c r="E50" s="367"/>
      <c r="F50" s="367"/>
      <c r="G50" s="367"/>
      <c r="H50" s="367"/>
      <c r="I50" s="367"/>
      <c r="J50" s="367"/>
      <c r="K50" s="367"/>
      <c r="L50" s="367"/>
      <c r="M50" s="367"/>
      <c r="N50" s="367"/>
    </row>
    <row r="51" spans="2:14" s="298" customFormat="1">
      <c r="B51" s="367"/>
      <c r="C51" s="367"/>
      <c r="D51" s="367"/>
      <c r="E51" s="367"/>
      <c r="F51" s="367"/>
      <c r="G51" s="367"/>
      <c r="H51" s="367"/>
      <c r="I51" s="367"/>
      <c r="J51" s="367"/>
      <c r="K51" s="367"/>
      <c r="L51" s="367"/>
      <c r="M51" s="367"/>
      <c r="N51" s="367"/>
    </row>
    <row r="52" spans="2:14" s="298" customFormat="1">
      <c r="B52" s="367"/>
      <c r="C52" s="367"/>
      <c r="D52" s="367"/>
      <c r="E52" s="367"/>
      <c r="F52" s="367"/>
      <c r="G52" s="367"/>
      <c r="H52" s="367"/>
      <c r="I52" s="367"/>
      <c r="J52" s="367"/>
      <c r="K52" s="367"/>
      <c r="L52" s="367"/>
      <c r="M52" s="367"/>
      <c r="N52" s="367"/>
    </row>
    <row r="53" spans="2:14" s="298" customFormat="1"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</row>
    <row r="54" spans="2:14" s="298" customFormat="1">
      <c r="B54" s="367"/>
      <c r="C54" s="367"/>
      <c r="D54" s="367"/>
      <c r="E54" s="367"/>
      <c r="F54" s="367"/>
      <c r="G54" s="367"/>
      <c r="H54" s="367"/>
      <c r="I54" s="367"/>
      <c r="J54" s="367"/>
      <c r="K54" s="367"/>
      <c r="L54" s="367"/>
      <c r="M54" s="367"/>
      <c r="N54" s="367"/>
    </row>
    <row r="55" spans="2:14" s="298" customFormat="1"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</row>
    <row r="56" spans="2:14" s="298" customFormat="1">
      <c r="B56" s="367"/>
      <c r="C56" s="367"/>
      <c r="D56" s="367"/>
      <c r="E56" s="367"/>
      <c r="F56" s="367"/>
      <c r="G56" s="367"/>
      <c r="H56" s="367"/>
      <c r="I56" s="367"/>
      <c r="J56" s="367"/>
      <c r="K56" s="367"/>
      <c r="L56" s="367"/>
      <c r="M56" s="367"/>
      <c r="N56" s="367"/>
    </row>
    <row r="57" spans="2:14" s="298" customFormat="1">
      <c r="B57" s="367"/>
      <c r="C57" s="367"/>
      <c r="D57" s="367"/>
      <c r="E57" s="367"/>
      <c r="F57" s="367"/>
      <c r="G57" s="367"/>
      <c r="H57" s="367"/>
      <c r="I57" s="367"/>
      <c r="J57" s="367"/>
      <c r="K57" s="367"/>
      <c r="L57" s="367"/>
      <c r="M57" s="367"/>
      <c r="N57" s="367"/>
    </row>
    <row r="58" spans="2:14" s="298" customFormat="1">
      <c r="B58" s="367"/>
      <c r="C58" s="367"/>
      <c r="D58" s="367"/>
      <c r="E58" s="367"/>
      <c r="F58" s="367"/>
      <c r="G58" s="367"/>
      <c r="H58" s="367"/>
      <c r="I58" s="367"/>
      <c r="J58" s="367"/>
      <c r="K58" s="367"/>
      <c r="L58" s="367"/>
      <c r="M58" s="367"/>
      <c r="N58" s="367"/>
    </row>
    <row r="59" spans="2:14" s="298" customFormat="1"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</row>
    <row r="60" spans="2:14" s="298" customFormat="1"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</row>
    <row r="61" spans="2:14" s="298" customFormat="1">
      <c r="B61" s="367"/>
      <c r="C61" s="367"/>
      <c r="D61" s="367"/>
      <c r="E61" s="367"/>
      <c r="F61" s="367"/>
      <c r="G61" s="367"/>
      <c r="H61" s="367"/>
      <c r="I61" s="367"/>
      <c r="J61" s="367"/>
      <c r="K61" s="367"/>
      <c r="L61" s="367"/>
      <c r="M61" s="367"/>
      <c r="N61" s="367"/>
    </row>
    <row r="62" spans="2:14" s="298" customFormat="1">
      <c r="B62" s="367"/>
      <c r="C62" s="367"/>
      <c r="D62" s="367"/>
      <c r="E62" s="367"/>
      <c r="F62" s="367"/>
      <c r="G62" s="367"/>
      <c r="H62" s="367"/>
      <c r="I62" s="367"/>
      <c r="J62" s="367"/>
      <c r="K62" s="367"/>
      <c r="L62" s="367"/>
      <c r="M62" s="367"/>
      <c r="N62" s="367"/>
    </row>
    <row r="63" spans="2:14" s="298" customFormat="1"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  <c r="N63" s="367"/>
    </row>
    <row r="64" spans="2:14" s="298" customFormat="1">
      <c r="B64" s="367"/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7"/>
      <c r="N64" s="367"/>
    </row>
    <row r="65" spans="2:14" s="298" customFormat="1">
      <c r="B65" s="367"/>
      <c r="C65" s="367"/>
      <c r="D65" s="367"/>
      <c r="E65" s="367"/>
      <c r="F65" s="367"/>
      <c r="G65" s="367"/>
      <c r="H65" s="367"/>
      <c r="I65" s="367"/>
      <c r="J65" s="367"/>
      <c r="K65" s="367"/>
      <c r="L65" s="367"/>
      <c r="M65" s="367"/>
      <c r="N65" s="367"/>
    </row>
    <row r="66" spans="2:14" s="298" customFormat="1">
      <c r="B66" s="367"/>
      <c r="C66" s="367"/>
      <c r="D66" s="367"/>
      <c r="E66" s="367"/>
      <c r="F66" s="367"/>
      <c r="G66" s="367"/>
      <c r="H66" s="367"/>
      <c r="I66" s="367"/>
      <c r="J66" s="367"/>
      <c r="K66" s="367"/>
      <c r="L66" s="367"/>
      <c r="M66" s="367"/>
      <c r="N66" s="367"/>
    </row>
    <row r="67" spans="2:14" s="298" customFormat="1"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</row>
    <row r="68" spans="2:14" s="298" customFormat="1">
      <c r="B68" s="367"/>
      <c r="C68" s="367"/>
      <c r="D68" s="367"/>
      <c r="E68" s="367"/>
      <c r="F68" s="367"/>
      <c r="G68" s="367"/>
      <c r="H68" s="367"/>
      <c r="I68" s="367"/>
      <c r="J68" s="367"/>
      <c r="K68" s="367"/>
      <c r="L68" s="367"/>
      <c r="M68" s="367"/>
      <c r="N68" s="367"/>
    </row>
    <row r="69" spans="2:14" s="298" customFormat="1">
      <c r="B69" s="367"/>
      <c r="C69" s="367"/>
      <c r="D69" s="367"/>
      <c r="E69" s="367"/>
      <c r="F69" s="367"/>
      <c r="G69" s="367"/>
      <c r="H69" s="367"/>
      <c r="I69" s="367"/>
      <c r="J69" s="367"/>
      <c r="K69" s="367"/>
      <c r="L69" s="367"/>
      <c r="M69" s="367"/>
      <c r="N69" s="367"/>
    </row>
    <row r="70" spans="2:14" s="298" customFormat="1">
      <c r="B70" s="367"/>
      <c r="C70" s="367"/>
      <c r="D70" s="367"/>
      <c r="E70" s="367"/>
      <c r="F70" s="367"/>
      <c r="G70" s="367"/>
      <c r="H70" s="367"/>
      <c r="I70" s="367"/>
      <c r="J70" s="367"/>
      <c r="K70" s="367"/>
      <c r="L70" s="367"/>
      <c r="M70" s="367"/>
      <c r="N70" s="367"/>
    </row>
    <row r="71" spans="2:14" s="298" customFormat="1">
      <c r="B71" s="367"/>
      <c r="C71" s="367"/>
      <c r="D71" s="367"/>
      <c r="E71" s="367"/>
      <c r="F71" s="367"/>
      <c r="G71" s="367"/>
      <c r="H71" s="367"/>
      <c r="I71" s="367"/>
      <c r="J71" s="367"/>
      <c r="K71" s="367"/>
      <c r="L71" s="367"/>
      <c r="M71" s="367"/>
      <c r="N71" s="367"/>
    </row>
    <row r="72" spans="2:14" s="298" customFormat="1">
      <c r="B72" s="367"/>
      <c r="C72" s="367"/>
      <c r="D72" s="367"/>
      <c r="E72" s="367"/>
      <c r="F72" s="367"/>
      <c r="G72" s="367"/>
      <c r="H72" s="367"/>
      <c r="I72" s="367"/>
      <c r="J72" s="367"/>
      <c r="K72" s="367"/>
      <c r="L72" s="367"/>
      <c r="M72" s="367"/>
      <c r="N72" s="367"/>
    </row>
    <row r="73" spans="2:14" s="298" customFormat="1">
      <c r="B73" s="367"/>
      <c r="C73" s="367"/>
      <c r="D73" s="367"/>
      <c r="E73" s="367"/>
      <c r="F73" s="367"/>
      <c r="G73" s="367"/>
      <c r="H73" s="367"/>
      <c r="I73" s="367"/>
      <c r="J73" s="367"/>
      <c r="K73" s="367"/>
      <c r="L73" s="367"/>
      <c r="M73" s="367"/>
      <c r="N73" s="367"/>
    </row>
    <row r="74" spans="2:14" s="298" customFormat="1">
      <c r="B74" s="367"/>
      <c r="C74" s="367"/>
      <c r="D74" s="367"/>
      <c r="E74" s="367"/>
      <c r="F74" s="367"/>
      <c r="G74" s="367"/>
      <c r="H74" s="367"/>
      <c r="I74" s="367"/>
      <c r="J74" s="367"/>
      <c r="K74" s="367"/>
      <c r="L74" s="367"/>
      <c r="M74" s="367"/>
      <c r="N74" s="367"/>
    </row>
    <row r="75" spans="2:14" s="298" customFormat="1">
      <c r="B75" s="367"/>
      <c r="C75" s="367"/>
      <c r="D75" s="367"/>
      <c r="E75" s="367"/>
      <c r="F75" s="367"/>
      <c r="G75" s="367"/>
      <c r="H75" s="367"/>
      <c r="I75" s="367"/>
      <c r="J75" s="367"/>
      <c r="K75" s="367"/>
      <c r="L75" s="367"/>
      <c r="M75" s="367"/>
      <c r="N75" s="367"/>
    </row>
    <row r="76" spans="2:14" s="298" customFormat="1">
      <c r="B76" s="367"/>
      <c r="C76" s="367"/>
      <c r="D76" s="367"/>
      <c r="E76" s="367"/>
      <c r="F76" s="367"/>
      <c r="G76" s="367"/>
      <c r="H76" s="367"/>
      <c r="I76" s="367"/>
      <c r="J76" s="367"/>
      <c r="K76" s="367"/>
      <c r="L76" s="367"/>
      <c r="M76" s="367"/>
      <c r="N76" s="367"/>
    </row>
    <row r="77" spans="2:14" s="298" customFormat="1">
      <c r="B77" s="367"/>
      <c r="C77" s="367"/>
      <c r="D77" s="367"/>
      <c r="E77" s="367"/>
      <c r="F77" s="367"/>
      <c r="G77" s="367"/>
      <c r="H77" s="367"/>
      <c r="I77" s="367"/>
      <c r="J77" s="367"/>
      <c r="K77" s="367"/>
      <c r="L77" s="367"/>
      <c r="M77" s="367"/>
      <c r="N77" s="367"/>
    </row>
    <row r="78" spans="2:14" s="298" customFormat="1">
      <c r="B78" s="367"/>
      <c r="C78" s="367"/>
      <c r="D78" s="367"/>
      <c r="E78" s="367"/>
      <c r="F78" s="367"/>
      <c r="G78" s="367"/>
      <c r="H78" s="367"/>
      <c r="I78" s="367"/>
      <c r="J78" s="367"/>
      <c r="K78" s="367"/>
      <c r="L78" s="367"/>
      <c r="M78" s="367"/>
      <c r="N78" s="367"/>
    </row>
    <row r="79" spans="2:14" s="298" customFormat="1">
      <c r="B79" s="367"/>
      <c r="C79" s="367"/>
      <c r="D79" s="367"/>
      <c r="E79" s="367"/>
      <c r="F79" s="367"/>
      <c r="G79" s="367"/>
      <c r="H79" s="367"/>
      <c r="I79" s="367"/>
      <c r="J79" s="367"/>
      <c r="K79" s="367"/>
      <c r="L79" s="367"/>
      <c r="M79" s="367"/>
      <c r="N79" s="367"/>
    </row>
    <row r="80" spans="2:14" s="298" customFormat="1">
      <c r="B80" s="367"/>
      <c r="C80" s="367"/>
      <c r="D80" s="367"/>
      <c r="E80" s="367"/>
      <c r="F80" s="367"/>
      <c r="G80" s="367"/>
      <c r="H80" s="367"/>
      <c r="I80" s="367"/>
      <c r="J80" s="367"/>
      <c r="K80" s="367"/>
      <c r="L80" s="367"/>
      <c r="M80" s="367"/>
      <c r="N80" s="367"/>
    </row>
    <row r="81" spans="2:14" s="298" customFormat="1">
      <c r="B81" s="367"/>
      <c r="C81" s="367"/>
      <c r="D81" s="367"/>
      <c r="E81" s="367"/>
      <c r="F81" s="367"/>
      <c r="G81" s="367"/>
      <c r="H81" s="367"/>
      <c r="I81" s="367"/>
      <c r="J81" s="367"/>
      <c r="K81" s="367"/>
      <c r="L81" s="367"/>
      <c r="M81" s="367"/>
      <c r="N81" s="367"/>
    </row>
    <row r="82" spans="2:14" s="298" customFormat="1">
      <c r="B82" s="367"/>
      <c r="C82" s="367"/>
      <c r="D82" s="367"/>
      <c r="E82" s="367"/>
      <c r="F82" s="367"/>
      <c r="G82" s="367"/>
      <c r="H82" s="367"/>
      <c r="I82" s="367"/>
      <c r="J82" s="367"/>
      <c r="K82" s="367"/>
      <c r="L82" s="367"/>
      <c r="M82" s="367"/>
      <c r="N82" s="367"/>
    </row>
    <row r="83" spans="2:14" s="298" customFormat="1">
      <c r="B83" s="367"/>
      <c r="C83" s="367"/>
      <c r="D83" s="367"/>
      <c r="E83" s="367"/>
      <c r="F83" s="367"/>
      <c r="G83" s="367"/>
      <c r="H83" s="367"/>
      <c r="I83" s="367"/>
      <c r="J83" s="367"/>
      <c r="K83" s="367"/>
      <c r="L83" s="367"/>
      <c r="M83" s="367"/>
      <c r="N83" s="367"/>
    </row>
    <row r="84" spans="2:14" s="298" customFormat="1">
      <c r="B84" s="367"/>
      <c r="C84" s="367"/>
      <c r="D84" s="367"/>
      <c r="E84" s="367"/>
      <c r="F84" s="367"/>
      <c r="G84" s="367"/>
      <c r="H84" s="367"/>
      <c r="I84" s="367"/>
      <c r="J84" s="367"/>
      <c r="K84" s="367"/>
      <c r="L84" s="367"/>
      <c r="M84" s="367"/>
      <c r="N84" s="367"/>
    </row>
    <row r="85" spans="2:14" s="298" customFormat="1">
      <c r="B85" s="367"/>
      <c r="C85" s="367"/>
      <c r="D85" s="367"/>
      <c r="E85" s="367"/>
      <c r="F85" s="367"/>
      <c r="G85" s="367"/>
      <c r="H85" s="367"/>
      <c r="I85" s="367"/>
      <c r="J85" s="367"/>
      <c r="K85" s="367"/>
      <c r="L85" s="367"/>
      <c r="M85" s="367"/>
      <c r="N85" s="367"/>
    </row>
    <row r="86" spans="2:14" s="298" customFormat="1">
      <c r="B86" s="367"/>
      <c r="C86" s="367"/>
      <c r="D86" s="367"/>
      <c r="E86" s="367"/>
      <c r="F86" s="367"/>
      <c r="G86" s="367"/>
      <c r="H86" s="367"/>
      <c r="I86" s="367"/>
      <c r="J86" s="367"/>
      <c r="K86" s="367"/>
      <c r="L86" s="367"/>
      <c r="M86" s="367"/>
      <c r="N86" s="367"/>
    </row>
    <row r="87" spans="2:14" s="298" customFormat="1">
      <c r="B87" s="367"/>
      <c r="C87" s="367"/>
      <c r="D87" s="367"/>
      <c r="E87" s="367"/>
      <c r="F87" s="367"/>
      <c r="G87" s="367"/>
      <c r="H87" s="367"/>
      <c r="I87" s="367"/>
      <c r="J87" s="367"/>
      <c r="K87" s="367"/>
      <c r="L87" s="367"/>
      <c r="M87" s="367"/>
      <c r="N87" s="367"/>
    </row>
    <row r="88" spans="2:14" s="298" customFormat="1">
      <c r="B88" s="367"/>
      <c r="C88" s="367"/>
      <c r="D88" s="367"/>
      <c r="E88" s="367"/>
      <c r="F88" s="367"/>
      <c r="G88" s="367"/>
      <c r="H88" s="367"/>
      <c r="I88" s="367"/>
      <c r="J88" s="367"/>
      <c r="K88" s="367"/>
      <c r="L88" s="367"/>
      <c r="M88" s="367"/>
      <c r="N88" s="367"/>
    </row>
    <row r="89" spans="2:14" s="298" customFormat="1">
      <c r="B89" s="367"/>
      <c r="C89" s="367"/>
      <c r="D89" s="367"/>
      <c r="E89" s="367"/>
      <c r="F89" s="367"/>
      <c r="G89" s="367"/>
      <c r="H89" s="367"/>
      <c r="I89" s="367"/>
      <c r="J89" s="367"/>
      <c r="K89" s="367"/>
      <c r="L89" s="367"/>
      <c r="M89" s="367"/>
      <c r="N89" s="367"/>
    </row>
    <row r="90" spans="2:14" s="298" customFormat="1">
      <c r="B90" s="367"/>
      <c r="C90" s="367"/>
      <c r="D90" s="367"/>
      <c r="E90" s="367"/>
      <c r="F90" s="367"/>
      <c r="G90" s="367"/>
      <c r="H90" s="367"/>
      <c r="I90" s="367"/>
      <c r="J90" s="367"/>
      <c r="K90" s="367"/>
      <c r="L90" s="367"/>
      <c r="M90" s="367"/>
      <c r="N90" s="367"/>
    </row>
    <row r="91" spans="2:14" s="298" customFormat="1">
      <c r="B91" s="367"/>
      <c r="C91" s="367"/>
      <c r="D91" s="367"/>
      <c r="E91" s="367"/>
      <c r="F91" s="367"/>
      <c r="G91" s="367"/>
      <c r="H91" s="367"/>
      <c r="I91" s="367"/>
      <c r="J91" s="367"/>
      <c r="K91" s="367"/>
      <c r="L91" s="367"/>
      <c r="M91" s="367"/>
      <c r="N91" s="367"/>
    </row>
    <row r="92" spans="2:14" s="298" customFormat="1">
      <c r="B92" s="367"/>
      <c r="C92" s="367"/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</row>
    <row r="93" spans="2:14" s="298" customFormat="1">
      <c r="B93" s="367"/>
      <c r="C93" s="367"/>
      <c r="D93" s="367"/>
      <c r="E93" s="367"/>
      <c r="F93" s="367"/>
      <c r="G93" s="367"/>
      <c r="H93" s="367"/>
      <c r="I93" s="367"/>
      <c r="J93" s="367"/>
      <c r="K93" s="367"/>
      <c r="L93" s="367"/>
      <c r="M93" s="367"/>
      <c r="N93" s="367"/>
    </row>
    <row r="94" spans="2:14" s="298" customFormat="1">
      <c r="B94" s="367"/>
      <c r="C94" s="367"/>
      <c r="D94" s="367"/>
      <c r="E94" s="367"/>
      <c r="F94" s="367"/>
      <c r="G94" s="367"/>
      <c r="H94" s="367"/>
      <c r="I94" s="367"/>
      <c r="J94" s="367"/>
      <c r="K94" s="367"/>
      <c r="L94" s="367"/>
      <c r="M94" s="367"/>
      <c r="N94" s="367"/>
    </row>
    <row r="95" spans="2:14" s="298" customFormat="1">
      <c r="B95" s="367"/>
      <c r="C95" s="367"/>
      <c r="D95" s="367"/>
      <c r="E95" s="367"/>
      <c r="F95" s="367"/>
      <c r="G95" s="367"/>
      <c r="H95" s="367"/>
      <c r="I95" s="367"/>
      <c r="J95" s="367"/>
      <c r="K95" s="367"/>
      <c r="L95" s="367"/>
      <c r="M95" s="367"/>
      <c r="N95" s="367"/>
    </row>
    <row r="96" spans="2:14" s="298" customFormat="1">
      <c r="B96" s="367"/>
      <c r="C96" s="367"/>
      <c r="D96" s="367"/>
      <c r="E96" s="367"/>
      <c r="F96" s="367"/>
      <c r="G96" s="367"/>
      <c r="H96" s="367"/>
      <c r="I96" s="367"/>
      <c r="J96" s="367"/>
      <c r="K96" s="367"/>
      <c r="L96" s="367"/>
      <c r="M96" s="367"/>
      <c r="N96" s="367"/>
    </row>
    <row r="97" spans="2:14" s="298" customFormat="1">
      <c r="B97" s="367"/>
      <c r="C97" s="367"/>
      <c r="D97" s="367"/>
      <c r="E97" s="367"/>
      <c r="F97" s="367"/>
      <c r="G97" s="367"/>
      <c r="H97" s="367"/>
      <c r="I97" s="367"/>
      <c r="J97" s="367"/>
      <c r="K97" s="367"/>
      <c r="L97" s="367"/>
      <c r="M97" s="367"/>
      <c r="N97" s="367"/>
    </row>
    <row r="98" spans="2:14" s="298" customFormat="1">
      <c r="B98" s="367"/>
      <c r="C98" s="367"/>
      <c r="D98" s="367"/>
      <c r="E98" s="367"/>
      <c r="F98" s="367"/>
      <c r="G98" s="367"/>
      <c r="H98" s="367"/>
      <c r="I98" s="367"/>
      <c r="J98" s="367"/>
      <c r="K98" s="367"/>
      <c r="L98" s="367"/>
      <c r="M98" s="367"/>
      <c r="N98" s="367"/>
    </row>
    <row r="99" spans="2:14" s="298" customFormat="1">
      <c r="B99" s="367"/>
      <c r="C99" s="367"/>
      <c r="D99" s="367"/>
      <c r="E99" s="367"/>
      <c r="F99" s="367"/>
      <c r="G99" s="367"/>
      <c r="H99" s="367"/>
      <c r="I99" s="367"/>
      <c r="J99" s="367"/>
      <c r="K99" s="367"/>
      <c r="L99" s="367"/>
      <c r="M99" s="367"/>
      <c r="N99" s="367"/>
    </row>
    <row r="100" spans="2:14" s="298" customFormat="1">
      <c r="B100" s="367"/>
      <c r="C100" s="367"/>
      <c r="D100" s="367"/>
      <c r="E100" s="367"/>
      <c r="F100" s="367"/>
      <c r="G100" s="367"/>
      <c r="H100" s="367"/>
      <c r="I100" s="367"/>
      <c r="J100" s="367"/>
      <c r="K100" s="367"/>
      <c r="L100" s="367"/>
      <c r="M100" s="367"/>
      <c r="N100" s="367"/>
    </row>
    <row r="101" spans="2:14" s="298" customFormat="1">
      <c r="B101" s="367"/>
      <c r="C101" s="367"/>
      <c r="D101" s="367"/>
      <c r="E101" s="367"/>
      <c r="F101" s="367"/>
      <c r="G101" s="367"/>
      <c r="H101" s="367"/>
      <c r="I101" s="367"/>
      <c r="J101" s="367"/>
      <c r="K101" s="367"/>
      <c r="L101" s="367"/>
      <c r="M101" s="367"/>
      <c r="N101" s="367"/>
    </row>
    <row r="102" spans="2:14" s="298" customFormat="1"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</row>
    <row r="103" spans="2:14" s="298" customFormat="1">
      <c r="B103" s="367"/>
      <c r="C103" s="367"/>
      <c r="D103" s="367"/>
      <c r="E103" s="367"/>
      <c r="F103" s="367"/>
      <c r="G103" s="367"/>
      <c r="H103" s="367"/>
      <c r="I103" s="367"/>
      <c r="J103" s="367"/>
      <c r="K103" s="367"/>
      <c r="L103" s="367"/>
      <c r="M103" s="367"/>
      <c r="N103" s="367"/>
    </row>
    <row r="104" spans="2:14" s="298" customFormat="1">
      <c r="B104" s="367"/>
      <c r="C104" s="367"/>
      <c r="D104" s="367"/>
      <c r="E104" s="367"/>
      <c r="F104" s="367"/>
      <c r="G104" s="367"/>
      <c r="H104" s="367"/>
      <c r="I104" s="367"/>
      <c r="J104" s="367"/>
      <c r="K104" s="367"/>
      <c r="L104" s="367"/>
      <c r="M104" s="367"/>
      <c r="N104" s="367"/>
    </row>
    <row r="105" spans="2:14" s="298" customFormat="1">
      <c r="B105" s="367"/>
      <c r="C105" s="367"/>
      <c r="D105" s="367"/>
      <c r="E105" s="367"/>
      <c r="F105" s="367"/>
      <c r="G105" s="367"/>
      <c r="H105" s="367"/>
      <c r="I105" s="367"/>
      <c r="J105" s="367"/>
      <c r="K105" s="367"/>
      <c r="L105" s="367"/>
      <c r="M105" s="367"/>
      <c r="N105" s="367"/>
    </row>
    <row r="106" spans="2:14" s="298" customFormat="1">
      <c r="B106" s="367"/>
      <c r="C106" s="367"/>
      <c r="D106" s="367"/>
      <c r="E106" s="367"/>
      <c r="F106" s="367"/>
      <c r="G106" s="367"/>
      <c r="H106" s="367"/>
      <c r="I106" s="367"/>
      <c r="J106" s="367"/>
      <c r="K106" s="367"/>
      <c r="L106" s="367"/>
      <c r="M106" s="367"/>
      <c r="N106" s="367"/>
    </row>
    <row r="107" spans="2:14" s="298" customFormat="1">
      <c r="B107" s="367"/>
      <c r="C107" s="367"/>
      <c r="D107" s="367"/>
      <c r="E107" s="367"/>
      <c r="F107" s="367"/>
      <c r="G107" s="367"/>
      <c r="H107" s="367"/>
      <c r="I107" s="367"/>
      <c r="J107" s="367"/>
      <c r="K107" s="367"/>
      <c r="L107" s="367"/>
      <c r="M107" s="367"/>
      <c r="N107" s="367"/>
    </row>
    <row r="108" spans="2:14" s="298" customFormat="1">
      <c r="B108" s="367"/>
      <c r="C108" s="367"/>
      <c r="D108" s="367"/>
      <c r="E108" s="367"/>
      <c r="F108" s="367"/>
      <c r="G108" s="367"/>
      <c r="H108" s="367"/>
      <c r="I108" s="367"/>
      <c r="J108" s="367"/>
      <c r="K108" s="367"/>
      <c r="L108" s="367"/>
      <c r="M108" s="367"/>
      <c r="N108" s="367"/>
    </row>
    <row r="109" spans="2:14" s="298" customFormat="1">
      <c r="B109" s="367"/>
      <c r="C109" s="367"/>
      <c r="D109" s="367"/>
      <c r="E109" s="367"/>
      <c r="F109" s="367"/>
      <c r="G109" s="367"/>
      <c r="H109" s="367"/>
      <c r="I109" s="367"/>
      <c r="J109" s="367"/>
      <c r="K109" s="367"/>
      <c r="L109" s="367"/>
      <c r="M109" s="367"/>
      <c r="N109" s="367"/>
    </row>
    <row r="110" spans="2:14" s="298" customFormat="1">
      <c r="B110" s="367"/>
      <c r="C110" s="367"/>
      <c r="D110" s="367"/>
      <c r="E110" s="367"/>
      <c r="F110" s="367"/>
      <c r="G110" s="367"/>
      <c r="H110" s="367"/>
      <c r="I110" s="367"/>
      <c r="J110" s="367"/>
      <c r="K110" s="367"/>
      <c r="L110" s="367"/>
      <c r="M110" s="367"/>
      <c r="N110" s="367"/>
    </row>
    <row r="111" spans="2:14" s="298" customFormat="1">
      <c r="B111" s="367"/>
      <c r="C111" s="367"/>
      <c r="D111" s="367"/>
      <c r="E111" s="367"/>
      <c r="F111" s="367"/>
      <c r="G111" s="367"/>
      <c r="H111" s="367"/>
      <c r="I111" s="367"/>
      <c r="J111" s="367"/>
      <c r="K111" s="367"/>
      <c r="L111" s="367"/>
      <c r="M111" s="367"/>
      <c r="N111" s="367"/>
    </row>
    <row r="112" spans="2:14" s="298" customFormat="1">
      <c r="B112" s="367"/>
      <c r="C112" s="367"/>
      <c r="D112" s="367"/>
      <c r="E112" s="367"/>
      <c r="F112" s="367"/>
      <c r="G112" s="367"/>
      <c r="H112" s="367"/>
      <c r="I112" s="367"/>
      <c r="J112" s="367"/>
      <c r="K112" s="367"/>
      <c r="L112" s="367"/>
      <c r="M112" s="367"/>
      <c r="N112" s="367"/>
    </row>
    <row r="113" spans="2:14" s="298" customFormat="1">
      <c r="B113" s="367"/>
      <c r="C113" s="367"/>
      <c r="D113" s="367"/>
      <c r="E113" s="367"/>
      <c r="F113" s="367"/>
      <c r="G113" s="367"/>
      <c r="H113" s="367"/>
      <c r="I113" s="367"/>
      <c r="J113" s="367"/>
      <c r="K113" s="367"/>
      <c r="L113" s="367"/>
      <c r="M113" s="367"/>
      <c r="N113" s="367"/>
    </row>
    <row r="114" spans="2:14" s="298" customFormat="1">
      <c r="B114" s="367"/>
      <c r="C114" s="367"/>
      <c r="D114" s="367"/>
      <c r="E114" s="367"/>
      <c r="F114" s="367"/>
      <c r="G114" s="367"/>
      <c r="H114" s="367"/>
      <c r="I114" s="367"/>
      <c r="J114" s="367"/>
      <c r="K114" s="367"/>
      <c r="L114" s="367"/>
      <c r="M114" s="367"/>
      <c r="N114" s="367"/>
    </row>
    <row r="115" spans="2:14" s="298" customFormat="1">
      <c r="B115" s="367"/>
      <c r="C115" s="367"/>
      <c r="D115" s="367"/>
      <c r="E115" s="367"/>
      <c r="F115" s="367"/>
      <c r="G115" s="367"/>
      <c r="H115" s="367"/>
      <c r="I115" s="367"/>
      <c r="J115" s="367"/>
      <c r="K115" s="367"/>
      <c r="L115" s="367"/>
      <c r="M115" s="367"/>
      <c r="N115" s="367"/>
    </row>
    <row r="116" spans="2:14" s="298" customFormat="1">
      <c r="B116" s="367"/>
      <c r="C116" s="367"/>
      <c r="D116" s="367"/>
      <c r="E116" s="367"/>
      <c r="F116" s="367"/>
      <c r="G116" s="367"/>
      <c r="H116" s="367"/>
      <c r="I116" s="367"/>
      <c r="J116" s="367"/>
      <c r="K116" s="367"/>
      <c r="L116" s="367"/>
      <c r="M116" s="367"/>
      <c r="N116" s="367"/>
    </row>
    <row r="117" spans="2:14" s="298" customFormat="1">
      <c r="B117" s="367"/>
      <c r="C117" s="367"/>
      <c r="D117" s="367"/>
      <c r="E117" s="367"/>
      <c r="F117" s="367"/>
      <c r="G117" s="367"/>
      <c r="H117" s="367"/>
      <c r="I117" s="367"/>
      <c r="J117" s="367"/>
      <c r="K117" s="367"/>
      <c r="L117" s="367"/>
      <c r="M117" s="367"/>
      <c r="N117" s="367"/>
    </row>
    <row r="118" spans="2:14" s="298" customFormat="1">
      <c r="B118" s="367"/>
      <c r="C118" s="367"/>
      <c r="D118" s="367"/>
      <c r="E118" s="367"/>
      <c r="F118" s="367"/>
      <c r="G118" s="367"/>
      <c r="H118" s="367"/>
      <c r="I118" s="367"/>
      <c r="J118" s="367"/>
      <c r="K118" s="367"/>
      <c r="L118" s="367"/>
      <c r="M118" s="367"/>
      <c r="N118" s="367"/>
    </row>
    <row r="119" spans="2:14" s="298" customFormat="1">
      <c r="B119" s="367"/>
      <c r="C119" s="367"/>
      <c r="D119" s="367"/>
      <c r="E119" s="367"/>
      <c r="F119" s="367"/>
      <c r="G119" s="367"/>
      <c r="H119" s="367"/>
      <c r="I119" s="367"/>
      <c r="J119" s="367"/>
      <c r="K119" s="367"/>
      <c r="L119" s="367"/>
      <c r="M119" s="367"/>
      <c r="N119" s="367"/>
    </row>
    <row r="120" spans="2:14" s="298" customFormat="1">
      <c r="B120" s="367"/>
      <c r="C120" s="367"/>
      <c r="D120" s="367"/>
      <c r="E120" s="367"/>
      <c r="F120" s="367"/>
      <c r="G120" s="367"/>
      <c r="H120" s="367"/>
      <c r="I120" s="367"/>
      <c r="J120" s="367"/>
      <c r="K120" s="367"/>
      <c r="L120" s="367"/>
      <c r="M120" s="367"/>
      <c r="N120" s="367"/>
    </row>
    <row r="121" spans="2:14" s="298" customFormat="1">
      <c r="B121" s="367"/>
      <c r="C121" s="367"/>
      <c r="D121" s="367"/>
      <c r="E121" s="367"/>
      <c r="F121" s="367"/>
      <c r="G121" s="367"/>
      <c r="H121" s="367"/>
      <c r="I121" s="367"/>
      <c r="J121" s="367"/>
      <c r="K121" s="367"/>
      <c r="L121" s="367"/>
      <c r="M121" s="367"/>
      <c r="N121" s="367"/>
    </row>
    <row r="122" spans="2:14" s="298" customFormat="1">
      <c r="B122" s="367"/>
      <c r="C122" s="367"/>
      <c r="D122" s="367"/>
      <c r="E122" s="367"/>
      <c r="F122" s="367"/>
      <c r="G122" s="367"/>
      <c r="H122" s="367"/>
      <c r="I122" s="367"/>
      <c r="J122" s="367"/>
      <c r="K122" s="367"/>
      <c r="L122" s="367"/>
      <c r="M122" s="367"/>
      <c r="N122" s="367"/>
    </row>
    <row r="123" spans="2:14" s="298" customFormat="1">
      <c r="B123" s="367"/>
      <c r="C123" s="367"/>
      <c r="D123" s="367"/>
      <c r="E123" s="367"/>
      <c r="F123" s="367"/>
      <c r="G123" s="367"/>
      <c r="H123" s="367"/>
      <c r="I123" s="367"/>
      <c r="J123" s="367"/>
      <c r="K123" s="367"/>
      <c r="L123" s="367"/>
      <c r="M123" s="367"/>
      <c r="N123" s="367"/>
    </row>
    <row r="124" spans="2:14" s="298" customFormat="1">
      <c r="B124" s="367"/>
      <c r="C124" s="367"/>
      <c r="D124" s="367"/>
      <c r="E124" s="367"/>
      <c r="F124" s="367"/>
      <c r="G124" s="367"/>
      <c r="H124" s="367"/>
      <c r="I124" s="367"/>
      <c r="J124" s="367"/>
      <c r="K124" s="367"/>
      <c r="L124" s="367"/>
      <c r="M124" s="367"/>
      <c r="N124" s="367"/>
    </row>
    <row r="125" spans="2:14" s="298" customFormat="1">
      <c r="B125" s="367"/>
      <c r="C125" s="367"/>
      <c r="D125" s="367"/>
      <c r="E125" s="367"/>
      <c r="F125" s="367"/>
      <c r="G125" s="367"/>
      <c r="H125" s="367"/>
      <c r="I125" s="367"/>
      <c r="J125" s="367"/>
      <c r="K125" s="367"/>
      <c r="L125" s="367"/>
      <c r="M125" s="367"/>
      <c r="N125" s="367"/>
    </row>
    <row r="126" spans="2:14" s="298" customFormat="1">
      <c r="B126" s="367"/>
      <c r="C126" s="367"/>
      <c r="D126" s="367"/>
      <c r="E126" s="367"/>
      <c r="F126" s="367"/>
      <c r="G126" s="367"/>
      <c r="H126" s="367"/>
      <c r="I126" s="367"/>
      <c r="J126" s="367"/>
      <c r="K126" s="367"/>
      <c r="L126" s="367"/>
      <c r="M126" s="367"/>
      <c r="N126" s="367"/>
    </row>
    <row r="127" spans="2:14" s="298" customFormat="1">
      <c r="B127" s="367"/>
      <c r="C127" s="367"/>
      <c r="D127" s="367"/>
      <c r="E127" s="367"/>
      <c r="F127" s="367"/>
      <c r="G127" s="367"/>
      <c r="H127" s="367"/>
      <c r="I127" s="367"/>
      <c r="J127" s="367"/>
      <c r="K127" s="367"/>
      <c r="L127" s="367"/>
      <c r="M127" s="367"/>
      <c r="N127" s="367"/>
    </row>
    <row r="128" spans="2:14" s="298" customFormat="1">
      <c r="B128" s="367"/>
      <c r="C128" s="367"/>
      <c r="D128" s="367"/>
      <c r="E128" s="367"/>
      <c r="F128" s="367"/>
      <c r="G128" s="367"/>
      <c r="H128" s="367"/>
      <c r="I128" s="367"/>
      <c r="J128" s="367"/>
      <c r="K128" s="367"/>
      <c r="L128" s="367"/>
      <c r="M128" s="367"/>
      <c r="N128" s="367"/>
    </row>
    <row r="129" spans="2:14" s="298" customFormat="1">
      <c r="B129" s="367"/>
      <c r="C129" s="367"/>
      <c r="D129" s="367"/>
      <c r="E129" s="367"/>
      <c r="F129" s="367"/>
      <c r="G129" s="367"/>
      <c r="H129" s="367"/>
      <c r="I129" s="367"/>
      <c r="J129" s="367"/>
      <c r="K129" s="367"/>
      <c r="L129" s="367"/>
      <c r="M129" s="367"/>
      <c r="N129" s="367"/>
    </row>
    <row r="130" spans="2:14" s="298" customFormat="1">
      <c r="B130" s="367"/>
      <c r="C130" s="367"/>
      <c r="D130" s="367"/>
      <c r="E130" s="367"/>
      <c r="F130" s="367"/>
      <c r="G130" s="367"/>
      <c r="H130" s="367"/>
      <c r="I130" s="367"/>
      <c r="J130" s="367"/>
      <c r="K130" s="367"/>
      <c r="L130" s="367"/>
      <c r="M130" s="367"/>
      <c r="N130" s="367"/>
    </row>
    <row r="131" spans="2:14" s="298" customFormat="1">
      <c r="B131" s="367"/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  <c r="N131" s="367"/>
    </row>
    <row r="132" spans="2:14" s="298" customFormat="1">
      <c r="B132" s="367"/>
      <c r="C132" s="367"/>
      <c r="D132" s="367"/>
      <c r="E132" s="367"/>
      <c r="F132" s="367"/>
      <c r="G132" s="367"/>
      <c r="H132" s="367"/>
      <c r="I132" s="367"/>
      <c r="J132" s="367"/>
      <c r="K132" s="367"/>
      <c r="L132" s="367"/>
      <c r="M132" s="367"/>
      <c r="N132" s="367"/>
    </row>
    <row r="133" spans="2:14" s="298" customFormat="1">
      <c r="B133" s="367"/>
      <c r="C133" s="367"/>
      <c r="D133" s="367"/>
      <c r="E133" s="367"/>
      <c r="F133" s="367"/>
      <c r="G133" s="367"/>
      <c r="H133" s="367"/>
      <c r="I133" s="367"/>
      <c r="J133" s="367"/>
      <c r="K133" s="367"/>
      <c r="L133" s="367"/>
      <c r="M133" s="367"/>
      <c r="N133" s="367"/>
    </row>
    <row r="134" spans="2:14" s="298" customFormat="1">
      <c r="B134" s="367"/>
      <c r="C134" s="367"/>
      <c r="D134" s="367"/>
      <c r="E134" s="367"/>
      <c r="F134" s="367"/>
      <c r="G134" s="367"/>
      <c r="H134" s="367"/>
      <c r="I134" s="367"/>
      <c r="J134" s="367"/>
      <c r="K134" s="367"/>
      <c r="L134" s="367"/>
      <c r="M134" s="367"/>
      <c r="N134" s="367"/>
    </row>
    <row r="135" spans="2:14" s="298" customFormat="1">
      <c r="B135" s="367"/>
      <c r="C135" s="367"/>
      <c r="D135" s="367"/>
      <c r="E135" s="367"/>
      <c r="F135" s="367"/>
      <c r="G135" s="367"/>
      <c r="H135" s="367"/>
      <c r="I135" s="367"/>
      <c r="J135" s="367"/>
      <c r="K135" s="367"/>
      <c r="L135" s="367"/>
      <c r="M135" s="367"/>
      <c r="N135" s="367"/>
    </row>
    <row r="136" spans="2:14" s="298" customFormat="1">
      <c r="B136" s="367"/>
      <c r="C136" s="367"/>
      <c r="D136" s="367"/>
      <c r="E136" s="367"/>
      <c r="F136" s="367"/>
      <c r="G136" s="367"/>
      <c r="H136" s="367"/>
      <c r="I136" s="367"/>
      <c r="J136" s="367"/>
      <c r="K136" s="367"/>
      <c r="L136" s="367"/>
      <c r="M136" s="367"/>
      <c r="N136" s="367"/>
    </row>
    <row r="137" spans="2:14" s="298" customFormat="1">
      <c r="B137" s="367"/>
      <c r="C137" s="367"/>
      <c r="D137" s="367"/>
      <c r="E137" s="367"/>
      <c r="F137" s="367"/>
      <c r="G137" s="367"/>
      <c r="H137" s="367"/>
      <c r="I137" s="367"/>
      <c r="J137" s="367"/>
      <c r="K137" s="367"/>
      <c r="L137" s="367"/>
      <c r="M137" s="367"/>
      <c r="N137" s="367"/>
    </row>
    <row r="138" spans="2:14" s="298" customFormat="1">
      <c r="B138" s="367"/>
      <c r="C138" s="367"/>
      <c r="D138" s="367"/>
      <c r="E138" s="367"/>
      <c r="F138" s="367"/>
      <c r="G138" s="367"/>
      <c r="H138" s="367"/>
      <c r="I138" s="367"/>
      <c r="J138" s="367"/>
      <c r="K138" s="367"/>
      <c r="L138" s="367"/>
      <c r="M138" s="367"/>
      <c r="N138" s="367"/>
    </row>
    <row r="139" spans="2:14" s="298" customFormat="1">
      <c r="B139" s="367"/>
      <c r="C139" s="367"/>
      <c r="D139" s="367"/>
      <c r="E139" s="367"/>
      <c r="F139" s="367"/>
      <c r="G139" s="367"/>
      <c r="H139" s="367"/>
      <c r="I139" s="367"/>
      <c r="J139" s="367"/>
      <c r="K139" s="367"/>
      <c r="L139" s="367"/>
      <c r="M139" s="367"/>
      <c r="N139" s="367"/>
    </row>
    <row r="140" spans="2:14" s="298" customFormat="1">
      <c r="B140" s="367"/>
      <c r="C140" s="367"/>
      <c r="D140" s="367"/>
      <c r="E140" s="367"/>
      <c r="F140" s="367"/>
      <c r="G140" s="367"/>
      <c r="H140" s="367"/>
      <c r="I140" s="367"/>
      <c r="J140" s="367"/>
      <c r="K140" s="367"/>
      <c r="L140" s="367"/>
      <c r="M140" s="367"/>
      <c r="N140" s="367"/>
    </row>
    <row r="141" spans="2:14" s="298" customFormat="1">
      <c r="B141" s="367"/>
      <c r="C141" s="367"/>
      <c r="D141" s="367"/>
      <c r="E141" s="367"/>
      <c r="F141" s="367"/>
      <c r="G141" s="367"/>
      <c r="H141" s="367"/>
      <c r="I141" s="367"/>
      <c r="J141" s="367"/>
      <c r="K141" s="367"/>
      <c r="L141" s="367"/>
      <c r="M141" s="367"/>
      <c r="N141" s="367"/>
    </row>
    <row r="142" spans="2:14" s="298" customFormat="1">
      <c r="B142" s="367"/>
      <c r="C142" s="367"/>
      <c r="D142" s="367"/>
      <c r="E142" s="367"/>
      <c r="F142" s="367"/>
      <c r="G142" s="367"/>
      <c r="H142" s="367"/>
      <c r="I142" s="367"/>
      <c r="J142" s="367"/>
      <c r="K142" s="367"/>
      <c r="L142" s="367"/>
      <c r="M142" s="367"/>
      <c r="N142" s="367"/>
    </row>
    <row r="143" spans="2:14" s="298" customFormat="1">
      <c r="B143" s="367"/>
      <c r="C143" s="367"/>
      <c r="D143" s="367"/>
      <c r="E143" s="367"/>
      <c r="F143" s="367"/>
      <c r="G143" s="367"/>
      <c r="H143" s="367"/>
      <c r="I143" s="367"/>
      <c r="J143" s="367"/>
      <c r="K143" s="367"/>
      <c r="L143" s="367"/>
      <c r="M143" s="367"/>
      <c r="N143" s="367"/>
    </row>
    <row r="144" spans="2:14" s="298" customFormat="1">
      <c r="B144" s="367"/>
      <c r="C144" s="367"/>
      <c r="D144" s="367"/>
      <c r="E144" s="367"/>
      <c r="F144" s="367"/>
      <c r="G144" s="367"/>
      <c r="H144" s="367"/>
      <c r="I144" s="367"/>
      <c r="J144" s="367"/>
      <c r="K144" s="367"/>
      <c r="L144" s="367"/>
      <c r="M144" s="367"/>
      <c r="N144" s="367"/>
    </row>
    <row r="145" spans="2:14" s="298" customFormat="1">
      <c r="B145" s="367"/>
      <c r="C145" s="367"/>
      <c r="D145" s="367"/>
      <c r="E145" s="367"/>
      <c r="F145" s="367"/>
      <c r="G145" s="367"/>
      <c r="H145" s="367"/>
      <c r="I145" s="367"/>
      <c r="J145" s="367"/>
      <c r="K145" s="367"/>
      <c r="L145" s="367"/>
      <c r="M145" s="367"/>
      <c r="N145" s="367"/>
    </row>
    <row r="146" spans="2:14" s="298" customFormat="1">
      <c r="B146" s="367"/>
      <c r="C146" s="367"/>
      <c r="D146" s="367"/>
      <c r="E146" s="367"/>
      <c r="F146" s="367"/>
      <c r="G146" s="367"/>
      <c r="H146" s="367"/>
      <c r="I146" s="367"/>
      <c r="J146" s="367"/>
      <c r="K146" s="367"/>
      <c r="L146" s="367"/>
      <c r="M146" s="367"/>
      <c r="N146" s="367"/>
    </row>
    <row r="147" spans="2:14" s="298" customFormat="1">
      <c r="B147" s="367"/>
      <c r="C147" s="367"/>
      <c r="D147" s="367"/>
      <c r="E147" s="367"/>
      <c r="F147" s="367"/>
      <c r="G147" s="367"/>
      <c r="H147" s="367"/>
      <c r="I147" s="367"/>
      <c r="J147" s="367"/>
      <c r="K147" s="367"/>
      <c r="L147" s="367"/>
      <c r="M147" s="367"/>
      <c r="N147" s="367"/>
    </row>
    <row r="148" spans="2:14" s="298" customFormat="1">
      <c r="B148" s="367"/>
      <c r="C148" s="367"/>
      <c r="D148" s="367"/>
      <c r="E148" s="367"/>
      <c r="F148" s="367"/>
      <c r="G148" s="367"/>
      <c r="H148" s="367"/>
      <c r="I148" s="367"/>
      <c r="J148" s="367"/>
      <c r="K148" s="367"/>
      <c r="L148" s="367"/>
      <c r="M148" s="367"/>
      <c r="N148" s="367"/>
    </row>
    <row r="149" spans="2:14" s="298" customFormat="1">
      <c r="B149" s="367"/>
      <c r="C149" s="367"/>
      <c r="D149" s="367"/>
      <c r="E149" s="367"/>
      <c r="F149" s="367"/>
      <c r="G149" s="367"/>
      <c r="H149" s="367"/>
      <c r="I149" s="367"/>
      <c r="J149" s="367"/>
      <c r="K149" s="367"/>
      <c r="L149" s="367"/>
      <c r="M149" s="367"/>
      <c r="N149" s="367"/>
    </row>
    <row r="150" spans="2:14" s="298" customFormat="1">
      <c r="B150" s="367"/>
      <c r="C150" s="367"/>
      <c r="D150" s="367"/>
      <c r="E150" s="367"/>
      <c r="F150" s="367"/>
      <c r="G150" s="367"/>
      <c r="H150" s="367"/>
      <c r="I150" s="367"/>
      <c r="J150" s="367"/>
      <c r="K150" s="367"/>
      <c r="L150" s="367"/>
      <c r="M150" s="367"/>
      <c r="N150" s="367"/>
    </row>
    <row r="151" spans="2:14" s="298" customFormat="1">
      <c r="B151" s="367"/>
      <c r="C151" s="367"/>
      <c r="D151" s="367"/>
      <c r="E151" s="367"/>
      <c r="F151" s="367"/>
      <c r="G151" s="367"/>
      <c r="H151" s="367"/>
      <c r="I151" s="367"/>
      <c r="J151" s="367"/>
      <c r="K151" s="367"/>
      <c r="L151" s="367"/>
      <c r="M151" s="367"/>
      <c r="N151" s="367"/>
    </row>
    <row r="152" spans="2:14" s="298" customFormat="1">
      <c r="B152" s="367"/>
      <c r="C152" s="367"/>
      <c r="D152" s="367"/>
      <c r="E152" s="367"/>
      <c r="F152" s="367"/>
      <c r="G152" s="367"/>
      <c r="H152" s="367"/>
      <c r="I152" s="367"/>
      <c r="J152" s="367"/>
      <c r="K152" s="367"/>
      <c r="L152" s="367"/>
      <c r="M152" s="367"/>
      <c r="N152" s="367"/>
    </row>
    <row r="153" spans="2:14" s="298" customFormat="1">
      <c r="B153" s="367"/>
      <c r="C153" s="367"/>
      <c r="D153" s="367"/>
      <c r="E153" s="367"/>
      <c r="F153" s="367"/>
      <c r="G153" s="367"/>
      <c r="H153" s="367"/>
      <c r="I153" s="367"/>
      <c r="J153" s="367"/>
      <c r="K153" s="367"/>
      <c r="L153" s="367"/>
      <c r="M153" s="367"/>
      <c r="N153" s="367"/>
    </row>
    <row r="154" spans="2:14" s="298" customFormat="1">
      <c r="B154" s="367"/>
      <c r="C154" s="367"/>
      <c r="D154" s="367"/>
      <c r="E154" s="367"/>
      <c r="F154" s="367"/>
      <c r="G154" s="367"/>
      <c r="H154" s="367"/>
      <c r="I154" s="367"/>
      <c r="J154" s="367"/>
      <c r="K154" s="367"/>
      <c r="L154" s="367"/>
      <c r="M154" s="367"/>
      <c r="N154" s="367"/>
    </row>
    <row r="155" spans="2:14" s="298" customFormat="1">
      <c r="B155" s="367"/>
      <c r="C155" s="367"/>
      <c r="D155" s="367"/>
      <c r="E155" s="367"/>
      <c r="F155" s="367"/>
      <c r="G155" s="367"/>
      <c r="H155" s="367"/>
      <c r="I155" s="367"/>
      <c r="J155" s="367"/>
      <c r="K155" s="367"/>
      <c r="L155" s="367"/>
      <c r="M155" s="367"/>
      <c r="N155" s="367"/>
    </row>
    <row r="156" spans="2:14" s="298" customFormat="1">
      <c r="B156" s="367"/>
      <c r="C156" s="367"/>
      <c r="D156" s="367"/>
      <c r="E156" s="367"/>
      <c r="F156" s="367"/>
      <c r="G156" s="367"/>
      <c r="H156" s="367"/>
      <c r="I156" s="367"/>
      <c r="J156" s="367"/>
      <c r="K156" s="367"/>
      <c r="L156" s="367"/>
      <c r="M156" s="367"/>
      <c r="N156" s="367"/>
    </row>
    <row r="157" spans="2:14" s="298" customFormat="1">
      <c r="B157" s="367"/>
      <c r="C157" s="367"/>
      <c r="D157" s="367"/>
      <c r="E157" s="367"/>
      <c r="F157" s="367"/>
      <c r="G157" s="367"/>
      <c r="H157" s="367"/>
      <c r="I157" s="367"/>
      <c r="J157" s="367"/>
      <c r="K157" s="367"/>
      <c r="L157" s="367"/>
      <c r="M157" s="367"/>
      <c r="N157" s="367"/>
    </row>
    <row r="158" spans="2:14" s="298" customFormat="1">
      <c r="B158" s="367"/>
      <c r="C158" s="367"/>
      <c r="D158" s="367"/>
      <c r="E158" s="367"/>
      <c r="F158" s="367"/>
      <c r="G158" s="367"/>
      <c r="H158" s="367"/>
      <c r="I158" s="367"/>
      <c r="J158" s="367"/>
      <c r="K158" s="367"/>
      <c r="L158" s="367"/>
      <c r="M158" s="367"/>
      <c r="N158" s="367"/>
    </row>
    <row r="159" spans="2:14" s="298" customFormat="1">
      <c r="B159" s="367"/>
      <c r="C159" s="367"/>
      <c r="D159" s="367"/>
      <c r="E159" s="367"/>
      <c r="F159" s="367"/>
      <c r="G159" s="367"/>
      <c r="H159" s="367"/>
      <c r="I159" s="367"/>
      <c r="J159" s="367"/>
      <c r="K159" s="367"/>
      <c r="L159" s="367"/>
      <c r="M159" s="367"/>
      <c r="N159" s="367"/>
    </row>
    <row r="160" spans="2:14" s="298" customFormat="1">
      <c r="B160" s="367"/>
      <c r="C160" s="367"/>
      <c r="D160" s="367"/>
      <c r="E160" s="367"/>
      <c r="F160" s="367"/>
      <c r="G160" s="367"/>
      <c r="H160" s="367"/>
      <c r="I160" s="367"/>
      <c r="J160" s="367"/>
      <c r="K160" s="367"/>
      <c r="L160" s="367"/>
      <c r="M160" s="367"/>
      <c r="N160" s="367"/>
    </row>
    <row r="161" spans="2:14" s="298" customFormat="1">
      <c r="B161" s="367"/>
      <c r="C161" s="367"/>
      <c r="D161" s="367"/>
      <c r="E161" s="367"/>
      <c r="F161" s="367"/>
      <c r="G161" s="367"/>
      <c r="H161" s="367"/>
      <c r="I161" s="367"/>
      <c r="J161" s="367"/>
      <c r="K161" s="367"/>
      <c r="L161" s="367"/>
      <c r="M161" s="367"/>
      <c r="N161" s="367"/>
    </row>
    <row r="162" spans="2:14" s="298" customFormat="1">
      <c r="B162" s="367"/>
      <c r="C162" s="367"/>
      <c r="D162" s="367"/>
      <c r="E162" s="367"/>
      <c r="F162" s="367"/>
      <c r="G162" s="367"/>
      <c r="H162" s="367"/>
      <c r="I162" s="367"/>
      <c r="J162" s="367"/>
      <c r="K162" s="367"/>
      <c r="L162" s="367"/>
      <c r="M162" s="367"/>
      <c r="N162" s="367"/>
    </row>
    <row r="163" spans="2:14" s="298" customFormat="1">
      <c r="B163" s="367"/>
      <c r="C163" s="367"/>
      <c r="D163" s="367"/>
      <c r="E163" s="367"/>
      <c r="F163" s="367"/>
      <c r="G163" s="367"/>
      <c r="H163" s="367"/>
      <c r="I163" s="367"/>
      <c r="J163" s="367"/>
      <c r="K163" s="367"/>
      <c r="L163" s="367"/>
      <c r="M163" s="367"/>
      <c r="N163" s="367"/>
    </row>
    <row r="164" spans="2:14" s="298" customFormat="1">
      <c r="B164" s="367"/>
      <c r="C164" s="367"/>
      <c r="D164" s="367"/>
      <c r="E164" s="367"/>
      <c r="F164" s="367"/>
      <c r="G164" s="367"/>
      <c r="H164" s="367"/>
      <c r="I164" s="367"/>
      <c r="J164" s="367"/>
      <c r="K164" s="367"/>
      <c r="L164" s="367"/>
      <c r="M164" s="367"/>
      <c r="N164" s="367"/>
    </row>
    <row r="165" spans="2:14" s="298" customFormat="1">
      <c r="B165" s="367"/>
      <c r="C165" s="367"/>
      <c r="D165" s="367"/>
      <c r="E165" s="367"/>
      <c r="F165" s="367"/>
      <c r="G165" s="367"/>
      <c r="H165" s="367"/>
      <c r="I165" s="367"/>
      <c r="J165" s="367"/>
      <c r="K165" s="367"/>
      <c r="L165" s="367"/>
      <c r="M165" s="367"/>
      <c r="N165" s="367"/>
    </row>
    <row r="166" spans="2:14" s="298" customFormat="1">
      <c r="B166" s="367"/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</row>
    <row r="167" spans="2:14" s="298" customFormat="1">
      <c r="B167" s="367"/>
      <c r="C167" s="367"/>
      <c r="D167" s="367"/>
      <c r="E167" s="367"/>
      <c r="F167" s="367"/>
      <c r="G167" s="367"/>
      <c r="H167" s="367"/>
      <c r="I167" s="367"/>
      <c r="J167" s="367"/>
      <c r="K167" s="367"/>
      <c r="L167" s="367"/>
      <c r="M167" s="367"/>
      <c r="N167" s="367"/>
    </row>
    <row r="168" spans="2:14" s="298" customFormat="1">
      <c r="B168" s="367"/>
      <c r="C168" s="367"/>
      <c r="D168" s="367"/>
      <c r="E168" s="367"/>
      <c r="F168" s="367"/>
      <c r="G168" s="367"/>
      <c r="H168" s="367"/>
      <c r="I168" s="367"/>
      <c r="J168" s="367"/>
      <c r="K168" s="367"/>
      <c r="L168" s="367"/>
      <c r="M168" s="367"/>
      <c r="N168" s="367"/>
    </row>
    <row r="169" spans="2:14" s="298" customFormat="1">
      <c r="B169" s="367"/>
      <c r="C169" s="367"/>
      <c r="D169" s="367"/>
      <c r="E169" s="367"/>
      <c r="F169" s="367"/>
      <c r="G169" s="367"/>
      <c r="H169" s="367"/>
      <c r="I169" s="367"/>
      <c r="J169" s="367"/>
      <c r="K169" s="367"/>
      <c r="L169" s="367"/>
      <c r="M169" s="367"/>
      <c r="N169" s="367"/>
    </row>
    <row r="170" spans="2:14" s="298" customFormat="1">
      <c r="B170" s="367"/>
      <c r="C170" s="367"/>
      <c r="D170" s="367"/>
      <c r="E170" s="367"/>
      <c r="F170" s="367"/>
      <c r="G170" s="367"/>
      <c r="H170" s="367"/>
      <c r="I170" s="367"/>
      <c r="J170" s="367"/>
      <c r="K170" s="367"/>
      <c r="L170" s="367"/>
      <c r="M170" s="367"/>
      <c r="N170" s="367"/>
    </row>
    <row r="171" spans="2:14" s="298" customFormat="1">
      <c r="B171" s="367"/>
      <c r="C171" s="367"/>
      <c r="D171" s="367"/>
      <c r="E171" s="367"/>
      <c r="F171" s="367"/>
      <c r="G171" s="367"/>
      <c r="H171" s="367"/>
      <c r="I171" s="367"/>
      <c r="J171" s="367"/>
      <c r="K171" s="367"/>
      <c r="L171" s="367"/>
      <c r="M171" s="367"/>
      <c r="N171" s="367"/>
    </row>
    <row r="172" spans="2:14" s="298" customFormat="1">
      <c r="B172" s="367"/>
      <c r="C172" s="367"/>
      <c r="D172" s="367"/>
      <c r="E172" s="367"/>
      <c r="F172" s="367"/>
      <c r="G172" s="367"/>
      <c r="H172" s="367"/>
      <c r="I172" s="367"/>
      <c r="J172" s="367"/>
      <c r="K172" s="367"/>
      <c r="L172" s="367"/>
      <c r="M172" s="367"/>
      <c r="N172" s="367"/>
    </row>
    <row r="173" spans="2:14" s="298" customFormat="1">
      <c r="B173" s="367"/>
      <c r="C173" s="367"/>
      <c r="D173" s="367"/>
      <c r="E173" s="367"/>
      <c r="F173" s="367"/>
      <c r="G173" s="367"/>
      <c r="H173" s="367"/>
      <c r="I173" s="367"/>
      <c r="J173" s="367"/>
      <c r="K173" s="367"/>
      <c r="L173" s="367"/>
      <c r="M173" s="367"/>
      <c r="N173" s="367"/>
    </row>
    <row r="174" spans="2:14" s="298" customFormat="1">
      <c r="B174" s="367"/>
      <c r="C174" s="367"/>
      <c r="D174" s="367"/>
      <c r="E174" s="367"/>
      <c r="F174" s="367"/>
      <c r="G174" s="367"/>
      <c r="H174" s="367"/>
      <c r="I174" s="367"/>
      <c r="J174" s="367"/>
      <c r="K174" s="367"/>
      <c r="L174" s="367"/>
      <c r="M174" s="367"/>
      <c r="N174" s="367"/>
    </row>
    <row r="175" spans="2:14" s="298" customFormat="1">
      <c r="B175" s="367"/>
      <c r="C175" s="367"/>
      <c r="D175" s="367"/>
      <c r="E175" s="367"/>
      <c r="F175" s="367"/>
      <c r="G175" s="367"/>
      <c r="H175" s="367"/>
      <c r="I175" s="367"/>
      <c r="J175" s="367"/>
      <c r="K175" s="367"/>
      <c r="L175" s="367"/>
      <c r="M175" s="367"/>
      <c r="N175" s="367"/>
    </row>
    <row r="176" spans="2:14" s="298" customFormat="1">
      <c r="B176" s="367"/>
      <c r="C176" s="367"/>
      <c r="D176" s="367"/>
      <c r="E176" s="367"/>
      <c r="F176" s="367"/>
      <c r="G176" s="367"/>
      <c r="H176" s="367"/>
      <c r="I176" s="367"/>
      <c r="J176" s="367"/>
      <c r="K176" s="367"/>
      <c r="L176" s="367"/>
      <c r="M176" s="367"/>
      <c r="N176" s="367"/>
    </row>
    <row r="177" spans="2:14" s="298" customFormat="1">
      <c r="B177" s="367"/>
      <c r="C177" s="367"/>
      <c r="D177" s="367"/>
      <c r="E177" s="367"/>
      <c r="F177" s="367"/>
      <c r="G177" s="367"/>
      <c r="H177" s="367"/>
      <c r="I177" s="367"/>
      <c r="J177" s="367"/>
      <c r="K177" s="367"/>
      <c r="L177" s="367"/>
      <c r="M177" s="367"/>
      <c r="N177" s="367"/>
    </row>
    <row r="178" spans="2:14" s="298" customFormat="1">
      <c r="B178" s="367"/>
      <c r="C178" s="367"/>
      <c r="D178" s="367"/>
      <c r="E178" s="367"/>
      <c r="F178" s="367"/>
      <c r="G178" s="367"/>
      <c r="H178" s="367"/>
      <c r="I178" s="367"/>
      <c r="J178" s="367"/>
      <c r="K178" s="367"/>
      <c r="L178" s="367"/>
      <c r="M178" s="367"/>
      <c r="N178" s="367"/>
    </row>
    <row r="179" spans="2:14" s="298" customFormat="1">
      <c r="B179" s="367"/>
      <c r="C179" s="367"/>
      <c r="D179" s="367"/>
      <c r="E179" s="367"/>
      <c r="F179" s="367"/>
      <c r="G179" s="367"/>
      <c r="H179" s="367"/>
      <c r="I179" s="367"/>
      <c r="J179" s="367"/>
      <c r="K179" s="367"/>
      <c r="L179" s="367"/>
      <c r="M179" s="367"/>
      <c r="N179" s="367"/>
    </row>
    <row r="180" spans="2:14" s="298" customFormat="1">
      <c r="B180" s="367"/>
      <c r="C180" s="367"/>
      <c r="D180" s="367"/>
      <c r="E180" s="367"/>
      <c r="F180" s="367"/>
      <c r="G180" s="367"/>
      <c r="H180" s="367"/>
      <c r="I180" s="367"/>
      <c r="J180" s="367"/>
      <c r="K180" s="367"/>
      <c r="L180" s="367"/>
      <c r="M180" s="367"/>
      <c r="N180" s="367"/>
    </row>
    <row r="181" spans="2:14" s="298" customFormat="1">
      <c r="B181" s="367"/>
      <c r="C181" s="367"/>
      <c r="D181" s="367"/>
      <c r="E181" s="367"/>
      <c r="F181" s="367"/>
      <c r="G181" s="367"/>
      <c r="H181" s="367"/>
      <c r="I181" s="367"/>
      <c r="J181" s="367"/>
      <c r="K181" s="367"/>
      <c r="L181" s="367"/>
      <c r="M181" s="367"/>
      <c r="N181" s="367"/>
    </row>
    <row r="182" spans="2:14" s="298" customFormat="1">
      <c r="B182" s="367"/>
      <c r="C182" s="367"/>
      <c r="D182" s="367"/>
      <c r="E182" s="367"/>
      <c r="F182" s="367"/>
      <c r="G182" s="367"/>
      <c r="H182" s="367"/>
      <c r="I182" s="367"/>
      <c r="J182" s="367"/>
      <c r="K182" s="367"/>
      <c r="L182" s="367"/>
      <c r="M182" s="367"/>
      <c r="N182" s="367"/>
    </row>
    <row r="183" spans="2:14" s="298" customFormat="1">
      <c r="B183" s="367"/>
      <c r="C183" s="367"/>
      <c r="D183" s="367"/>
      <c r="E183" s="367"/>
      <c r="F183" s="367"/>
      <c r="G183" s="367"/>
      <c r="H183" s="367"/>
      <c r="I183" s="367"/>
      <c r="J183" s="367"/>
      <c r="K183" s="367"/>
      <c r="L183" s="367"/>
      <c r="M183" s="367"/>
      <c r="N183" s="367"/>
    </row>
    <row r="184" spans="2:14" s="298" customFormat="1">
      <c r="B184" s="367"/>
      <c r="C184" s="367"/>
      <c r="D184" s="367"/>
      <c r="E184" s="367"/>
      <c r="F184" s="367"/>
      <c r="G184" s="367"/>
      <c r="H184" s="367"/>
      <c r="I184" s="367"/>
      <c r="J184" s="367"/>
      <c r="K184" s="367"/>
      <c r="L184" s="367"/>
      <c r="M184" s="367"/>
      <c r="N184" s="367"/>
    </row>
    <row r="185" spans="2:14" s="298" customFormat="1">
      <c r="B185" s="367"/>
      <c r="C185" s="367"/>
      <c r="D185" s="367"/>
      <c r="E185" s="367"/>
      <c r="F185" s="367"/>
      <c r="G185" s="367"/>
      <c r="H185" s="367"/>
      <c r="I185" s="367"/>
      <c r="J185" s="367"/>
      <c r="K185" s="367"/>
      <c r="L185" s="367"/>
      <c r="M185" s="367"/>
      <c r="N185" s="367"/>
    </row>
    <row r="186" spans="2:14" s="298" customFormat="1">
      <c r="B186" s="367"/>
      <c r="C186" s="367"/>
      <c r="D186" s="367"/>
      <c r="E186" s="367"/>
      <c r="F186" s="367"/>
      <c r="G186" s="367"/>
      <c r="H186" s="367"/>
      <c r="I186" s="367"/>
      <c r="J186" s="367"/>
      <c r="K186" s="367"/>
      <c r="L186" s="367"/>
      <c r="M186" s="367"/>
      <c r="N186" s="367"/>
    </row>
    <row r="187" spans="2:14" s="298" customFormat="1">
      <c r="B187" s="367"/>
      <c r="C187" s="367"/>
      <c r="D187" s="367"/>
      <c r="E187" s="367"/>
      <c r="F187" s="367"/>
      <c r="G187" s="367"/>
      <c r="H187" s="367"/>
      <c r="I187" s="367"/>
      <c r="J187" s="367"/>
      <c r="K187" s="367"/>
      <c r="L187" s="367"/>
      <c r="M187" s="367"/>
      <c r="N187" s="367"/>
    </row>
    <row r="188" spans="2:14" s="298" customFormat="1">
      <c r="B188" s="367"/>
      <c r="C188" s="367"/>
      <c r="D188" s="367"/>
      <c r="E188" s="367"/>
      <c r="F188" s="367"/>
      <c r="G188" s="367"/>
      <c r="H188" s="367"/>
      <c r="I188" s="367"/>
      <c r="J188" s="367"/>
      <c r="K188" s="367"/>
      <c r="L188" s="367"/>
      <c r="M188" s="367"/>
      <c r="N188" s="367"/>
    </row>
    <row r="189" spans="2:14" s="298" customFormat="1">
      <c r="B189" s="367"/>
      <c r="C189" s="367"/>
      <c r="D189" s="367"/>
      <c r="E189" s="367"/>
      <c r="F189" s="367"/>
      <c r="G189" s="367"/>
      <c r="H189" s="367"/>
      <c r="I189" s="367"/>
      <c r="J189" s="367"/>
      <c r="K189" s="367"/>
      <c r="L189" s="367"/>
      <c r="M189" s="367"/>
      <c r="N189" s="367"/>
    </row>
    <row r="190" spans="2:14" s="298" customFormat="1">
      <c r="B190" s="367"/>
      <c r="C190" s="367"/>
      <c r="D190" s="367"/>
      <c r="E190" s="367"/>
      <c r="F190" s="367"/>
      <c r="G190" s="367"/>
      <c r="H190" s="367"/>
      <c r="I190" s="367"/>
      <c r="J190" s="367"/>
      <c r="K190" s="367"/>
      <c r="L190" s="367"/>
      <c r="M190" s="367"/>
      <c r="N190" s="367"/>
    </row>
    <row r="191" spans="2:14" s="298" customFormat="1">
      <c r="B191" s="367"/>
      <c r="C191" s="367"/>
      <c r="D191" s="367"/>
      <c r="E191" s="367"/>
      <c r="F191" s="367"/>
      <c r="G191" s="367"/>
      <c r="H191" s="367"/>
      <c r="I191" s="367"/>
      <c r="J191" s="367"/>
      <c r="K191" s="367"/>
      <c r="L191" s="367"/>
      <c r="M191" s="367"/>
      <c r="N191" s="367"/>
    </row>
    <row r="192" spans="2:14" s="298" customFormat="1">
      <c r="B192" s="367"/>
      <c r="C192" s="367"/>
      <c r="D192" s="367"/>
      <c r="E192" s="367"/>
      <c r="F192" s="367"/>
      <c r="G192" s="367"/>
      <c r="H192" s="367"/>
      <c r="I192" s="367"/>
      <c r="J192" s="367"/>
      <c r="K192" s="367"/>
      <c r="L192" s="367"/>
      <c r="M192" s="367"/>
      <c r="N192" s="367"/>
    </row>
    <row r="193" spans="2:14" s="298" customFormat="1">
      <c r="B193" s="367"/>
      <c r="C193" s="367"/>
      <c r="D193" s="367"/>
      <c r="E193" s="367"/>
      <c r="F193" s="367"/>
      <c r="G193" s="367"/>
      <c r="H193" s="367"/>
      <c r="I193" s="367"/>
      <c r="J193" s="367"/>
      <c r="K193" s="367"/>
      <c r="L193" s="367"/>
      <c r="M193" s="367"/>
      <c r="N193" s="367"/>
    </row>
    <row r="194" spans="2:14" s="298" customFormat="1">
      <c r="B194" s="367"/>
      <c r="C194" s="367"/>
      <c r="D194" s="367"/>
      <c r="E194" s="367"/>
      <c r="F194" s="367"/>
      <c r="G194" s="367"/>
      <c r="H194" s="367"/>
      <c r="I194" s="367"/>
      <c r="J194" s="367"/>
      <c r="K194" s="367"/>
      <c r="L194" s="367"/>
      <c r="M194" s="367"/>
      <c r="N194" s="367"/>
    </row>
    <row r="195" spans="2:14" s="298" customFormat="1">
      <c r="B195" s="367"/>
      <c r="C195" s="367"/>
      <c r="D195" s="367"/>
      <c r="E195" s="367"/>
      <c r="F195" s="367"/>
      <c r="G195" s="367"/>
      <c r="H195" s="367"/>
      <c r="I195" s="367"/>
      <c r="J195" s="367"/>
      <c r="K195" s="367"/>
      <c r="L195" s="367"/>
      <c r="M195" s="367"/>
      <c r="N195" s="367"/>
    </row>
    <row r="196" spans="2:14" s="298" customFormat="1">
      <c r="B196" s="367"/>
      <c r="C196" s="367"/>
      <c r="D196" s="367"/>
      <c r="E196" s="367"/>
      <c r="F196" s="367"/>
      <c r="G196" s="367"/>
      <c r="H196" s="367"/>
      <c r="I196" s="367"/>
      <c r="J196" s="367"/>
      <c r="K196" s="367"/>
      <c r="L196" s="367"/>
      <c r="M196" s="367"/>
      <c r="N196" s="367"/>
    </row>
    <row r="197" spans="2:14" s="298" customFormat="1">
      <c r="B197" s="367"/>
      <c r="C197" s="367"/>
      <c r="D197" s="367"/>
      <c r="E197" s="367"/>
      <c r="F197" s="367"/>
      <c r="G197" s="367"/>
      <c r="H197" s="367"/>
      <c r="I197" s="367"/>
      <c r="J197" s="367"/>
      <c r="K197" s="367"/>
      <c r="L197" s="367"/>
      <c r="M197" s="367"/>
      <c r="N197" s="367"/>
    </row>
    <row r="198" spans="2:14" s="298" customFormat="1">
      <c r="B198" s="367"/>
      <c r="C198" s="367"/>
      <c r="D198" s="367"/>
      <c r="E198" s="367"/>
      <c r="F198" s="367"/>
      <c r="G198" s="367"/>
      <c r="H198" s="367"/>
      <c r="I198" s="367"/>
      <c r="J198" s="367"/>
      <c r="K198" s="367"/>
      <c r="L198" s="367"/>
      <c r="M198" s="367"/>
      <c r="N198" s="367"/>
    </row>
    <row r="199" spans="2:14" s="298" customFormat="1">
      <c r="B199" s="367"/>
      <c r="C199" s="367"/>
      <c r="D199" s="367"/>
      <c r="E199" s="367"/>
      <c r="F199" s="367"/>
      <c r="G199" s="367"/>
      <c r="H199" s="367"/>
      <c r="I199" s="367"/>
      <c r="J199" s="367"/>
      <c r="K199" s="367"/>
      <c r="L199" s="367"/>
      <c r="M199" s="367"/>
      <c r="N199" s="367"/>
    </row>
    <row r="200" spans="2:14" s="298" customFormat="1">
      <c r="B200" s="367"/>
      <c r="C200" s="367"/>
      <c r="D200" s="367"/>
      <c r="E200" s="367"/>
      <c r="F200" s="367"/>
      <c r="G200" s="367"/>
      <c r="H200" s="367"/>
      <c r="I200" s="367"/>
      <c r="J200" s="367"/>
      <c r="K200" s="367"/>
      <c r="L200" s="367"/>
      <c r="M200" s="367"/>
      <c r="N200" s="367"/>
    </row>
    <row r="201" spans="2:14" s="298" customFormat="1">
      <c r="B201" s="367"/>
      <c r="C201" s="367"/>
      <c r="D201" s="367"/>
      <c r="E201" s="367"/>
      <c r="F201" s="367"/>
      <c r="G201" s="367"/>
      <c r="H201" s="367"/>
      <c r="I201" s="367"/>
      <c r="J201" s="367"/>
      <c r="K201" s="367"/>
      <c r="L201" s="367"/>
      <c r="M201" s="367"/>
      <c r="N201" s="367"/>
    </row>
    <row r="202" spans="2:14" s="298" customFormat="1">
      <c r="B202" s="367"/>
      <c r="C202" s="367"/>
      <c r="D202" s="367"/>
      <c r="E202" s="367"/>
      <c r="F202" s="367"/>
      <c r="G202" s="367"/>
      <c r="H202" s="367"/>
      <c r="I202" s="367"/>
      <c r="J202" s="367"/>
      <c r="K202" s="367"/>
      <c r="L202" s="367"/>
      <c r="M202" s="367"/>
      <c r="N202" s="367"/>
    </row>
    <row r="203" spans="2:14" s="298" customFormat="1">
      <c r="B203" s="367"/>
      <c r="C203" s="367"/>
      <c r="D203" s="367"/>
      <c r="E203" s="367"/>
      <c r="F203" s="367"/>
      <c r="G203" s="367"/>
      <c r="H203" s="367"/>
      <c r="I203" s="367"/>
      <c r="J203" s="367"/>
      <c r="K203" s="367"/>
      <c r="L203" s="367"/>
      <c r="M203" s="367"/>
      <c r="N203" s="367"/>
    </row>
    <row r="204" spans="2:14" s="298" customFormat="1">
      <c r="B204" s="367"/>
      <c r="C204" s="367"/>
      <c r="D204" s="367"/>
      <c r="E204" s="367"/>
      <c r="F204" s="367"/>
      <c r="G204" s="367"/>
      <c r="H204" s="367"/>
      <c r="I204" s="367"/>
      <c r="J204" s="367"/>
      <c r="K204" s="367"/>
      <c r="L204" s="367"/>
      <c r="M204" s="367"/>
      <c r="N204" s="367"/>
    </row>
    <row r="205" spans="2:14" s="298" customFormat="1">
      <c r="B205" s="367"/>
      <c r="C205" s="367"/>
      <c r="D205" s="367"/>
      <c r="E205" s="367"/>
      <c r="F205" s="367"/>
      <c r="G205" s="367"/>
      <c r="H205" s="367"/>
      <c r="I205" s="367"/>
      <c r="J205" s="367"/>
      <c r="K205" s="367"/>
      <c r="L205" s="367"/>
      <c r="M205" s="367"/>
      <c r="N205" s="367"/>
    </row>
    <row r="206" spans="2:14" s="298" customFormat="1">
      <c r="B206" s="367"/>
      <c r="C206" s="367"/>
      <c r="D206" s="367"/>
      <c r="E206" s="367"/>
      <c r="F206" s="367"/>
      <c r="G206" s="367"/>
      <c r="H206" s="367"/>
      <c r="I206" s="367"/>
      <c r="J206" s="367"/>
      <c r="K206" s="367"/>
      <c r="L206" s="367"/>
      <c r="M206" s="367"/>
      <c r="N206" s="367"/>
    </row>
    <row r="207" spans="2:14" s="298" customFormat="1">
      <c r="B207" s="367"/>
      <c r="C207" s="367"/>
      <c r="D207" s="367"/>
      <c r="E207" s="367"/>
      <c r="F207" s="367"/>
      <c r="G207" s="367"/>
      <c r="H207" s="367"/>
      <c r="I207" s="367"/>
      <c r="J207" s="367"/>
      <c r="K207" s="367"/>
      <c r="L207" s="367"/>
      <c r="M207" s="367"/>
      <c r="N207" s="367"/>
    </row>
    <row r="208" spans="2:14" s="298" customFormat="1">
      <c r="B208" s="367"/>
      <c r="C208" s="367"/>
      <c r="D208" s="367"/>
      <c r="E208" s="367"/>
      <c r="F208" s="367"/>
      <c r="G208" s="367"/>
      <c r="H208" s="367"/>
      <c r="I208" s="367"/>
      <c r="J208" s="367"/>
      <c r="K208" s="367"/>
      <c r="L208" s="367"/>
      <c r="M208" s="367"/>
      <c r="N208" s="367"/>
    </row>
    <row r="209" spans="2:14" s="298" customFormat="1">
      <c r="B209" s="367"/>
      <c r="C209" s="367"/>
      <c r="D209" s="367"/>
      <c r="E209" s="367"/>
      <c r="F209" s="367"/>
      <c r="G209" s="367"/>
      <c r="H209" s="367"/>
      <c r="I209" s="367"/>
      <c r="J209" s="367"/>
      <c r="K209" s="367"/>
      <c r="L209" s="367"/>
      <c r="M209" s="367"/>
      <c r="N209" s="367"/>
    </row>
    <row r="210" spans="2:14" s="298" customFormat="1">
      <c r="B210" s="367"/>
      <c r="C210" s="367"/>
      <c r="D210" s="367"/>
      <c r="E210" s="367"/>
      <c r="F210" s="367"/>
      <c r="G210" s="367"/>
      <c r="H210" s="367"/>
      <c r="I210" s="367"/>
      <c r="J210" s="367"/>
      <c r="K210" s="367"/>
      <c r="L210" s="367"/>
      <c r="M210" s="367"/>
      <c r="N210" s="367"/>
    </row>
    <row r="211" spans="2:14" s="298" customFormat="1">
      <c r="B211" s="367"/>
      <c r="C211" s="367"/>
      <c r="D211" s="367"/>
      <c r="E211" s="367"/>
      <c r="F211" s="367"/>
      <c r="G211" s="367"/>
      <c r="H211" s="367"/>
      <c r="I211" s="367"/>
      <c r="J211" s="367"/>
      <c r="K211" s="367"/>
      <c r="L211" s="367"/>
      <c r="M211" s="367"/>
      <c r="N211" s="367"/>
    </row>
    <row r="212" spans="2:14" s="298" customFormat="1">
      <c r="B212" s="367"/>
      <c r="C212" s="367"/>
      <c r="D212" s="367"/>
      <c r="E212" s="367"/>
      <c r="F212" s="367"/>
      <c r="G212" s="367"/>
      <c r="H212" s="367"/>
      <c r="I212" s="367"/>
      <c r="J212" s="367"/>
      <c r="K212" s="367"/>
      <c r="L212" s="367"/>
      <c r="M212" s="367"/>
      <c r="N212" s="367"/>
    </row>
    <row r="213" spans="2:14" s="298" customFormat="1">
      <c r="B213" s="367"/>
      <c r="C213" s="367"/>
      <c r="D213" s="367"/>
      <c r="E213" s="367"/>
      <c r="F213" s="367"/>
      <c r="G213" s="367"/>
      <c r="H213" s="367"/>
      <c r="I213" s="367"/>
      <c r="J213" s="367"/>
      <c r="K213" s="367"/>
      <c r="L213" s="367"/>
      <c r="M213" s="367"/>
      <c r="N213" s="367"/>
    </row>
    <row r="214" spans="2:14" s="298" customFormat="1">
      <c r="B214" s="367"/>
      <c r="C214" s="367"/>
      <c r="D214" s="367"/>
      <c r="E214" s="367"/>
      <c r="F214" s="367"/>
      <c r="G214" s="367"/>
      <c r="H214" s="367"/>
      <c r="I214" s="367"/>
      <c r="J214" s="367"/>
      <c r="K214" s="367"/>
      <c r="L214" s="367"/>
      <c r="M214" s="367"/>
      <c r="N214" s="367"/>
    </row>
    <row r="215" spans="2:14" s="298" customFormat="1">
      <c r="B215" s="367"/>
      <c r="C215" s="367"/>
      <c r="D215" s="367"/>
      <c r="E215" s="367"/>
      <c r="F215" s="367"/>
      <c r="G215" s="367"/>
      <c r="H215" s="367"/>
      <c r="I215" s="367"/>
      <c r="J215" s="367"/>
      <c r="K215" s="367"/>
      <c r="L215" s="367"/>
      <c r="M215" s="367"/>
      <c r="N215" s="367"/>
    </row>
    <row r="216" spans="2:14" s="298" customFormat="1">
      <c r="B216" s="367"/>
      <c r="C216" s="367"/>
      <c r="D216" s="367"/>
      <c r="E216" s="367"/>
      <c r="F216" s="367"/>
      <c r="G216" s="367"/>
      <c r="H216" s="367"/>
      <c r="I216" s="367"/>
      <c r="J216" s="367"/>
      <c r="K216" s="367"/>
      <c r="L216" s="367"/>
      <c r="M216" s="367"/>
      <c r="N216" s="367"/>
    </row>
    <row r="217" spans="2:14" s="298" customFormat="1">
      <c r="B217" s="367"/>
      <c r="C217" s="367"/>
      <c r="D217" s="367"/>
      <c r="E217" s="367"/>
      <c r="F217" s="367"/>
      <c r="G217" s="367"/>
      <c r="H217" s="367"/>
      <c r="I217" s="367"/>
      <c r="J217" s="367"/>
      <c r="K217" s="367"/>
      <c r="L217" s="367"/>
      <c r="M217" s="367"/>
      <c r="N217" s="367"/>
    </row>
    <row r="218" spans="2:14" s="298" customFormat="1">
      <c r="B218" s="367"/>
      <c r="C218" s="367"/>
      <c r="D218" s="367"/>
      <c r="E218" s="367"/>
      <c r="F218" s="367"/>
      <c r="G218" s="367"/>
      <c r="H218" s="367"/>
      <c r="I218" s="367"/>
      <c r="J218" s="367"/>
      <c r="K218" s="367"/>
      <c r="L218" s="367"/>
      <c r="M218" s="367"/>
      <c r="N218" s="367"/>
    </row>
    <row r="219" spans="2:14" s="298" customFormat="1">
      <c r="B219" s="367"/>
      <c r="C219" s="367"/>
      <c r="D219" s="367"/>
      <c r="E219" s="367"/>
      <c r="F219" s="367"/>
      <c r="G219" s="367"/>
      <c r="H219" s="367"/>
      <c r="I219" s="367"/>
      <c r="J219" s="367"/>
      <c r="K219" s="367"/>
      <c r="L219" s="367"/>
      <c r="M219" s="367"/>
      <c r="N219" s="367"/>
    </row>
    <row r="220" spans="2:14" s="298" customFormat="1">
      <c r="B220" s="367"/>
      <c r="C220" s="367"/>
      <c r="D220" s="367"/>
      <c r="E220" s="367"/>
      <c r="F220" s="367"/>
      <c r="G220" s="367"/>
      <c r="H220" s="367"/>
      <c r="I220" s="367"/>
      <c r="J220" s="367"/>
      <c r="K220" s="367"/>
      <c r="L220" s="367"/>
      <c r="M220" s="367"/>
      <c r="N220" s="367"/>
    </row>
    <row r="221" spans="2:14" s="298" customFormat="1">
      <c r="B221" s="367"/>
      <c r="C221" s="367"/>
      <c r="D221" s="367"/>
      <c r="E221" s="367"/>
      <c r="F221" s="367"/>
      <c r="G221" s="367"/>
      <c r="H221" s="367"/>
      <c r="I221" s="367"/>
      <c r="J221" s="367"/>
      <c r="K221" s="367"/>
      <c r="L221" s="367"/>
      <c r="M221" s="367"/>
      <c r="N221" s="367"/>
    </row>
    <row r="222" spans="2:14" s="298" customFormat="1">
      <c r="B222" s="367"/>
      <c r="C222" s="367"/>
      <c r="D222" s="367"/>
      <c r="E222" s="367"/>
      <c r="F222" s="367"/>
      <c r="G222" s="367"/>
      <c r="H222" s="367"/>
      <c r="I222" s="367"/>
      <c r="J222" s="367"/>
      <c r="K222" s="367"/>
      <c r="L222" s="367"/>
      <c r="M222" s="367"/>
      <c r="N222" s="367"/>
    </row>
    <row r="223" spans="2:14" s="298" customFormat="1">
      <c r="B223" s="367"/>
      <c r="C223" s="367"/>
      <c r="D223" s="367"/>
      <c r="E223" s="367"/>
      <c r="F223" s="367"/>
      <c r="G223" s="367"/>
      <c r="H223" s="367"/>
      <c r="I223" s="367"/>
      <c r="J223" s="367"/>
      <c r="K223" s="367"/>
      <c r="L223" s="367"/>
      <c r="M223" s="367"/>
      <c r="N223" s="367"/>
    </row>
    <row r="224" spans="2:14" s="298" customFormat="1">
      <c r="B224" s="367"/>
      <c r="C224" s="367"/>
      <c r="D224" s="367"/>
      <c r="E224" s="367"/>
      <c r="F224" s="367"/>
      <c r="G224" s="367"/>
      <c r="H224" s="367"/>
      <c r="I224" s="367"/>
      <c r="J224" s="367"/>
      <c r="K224" s="367"/>
      <c r="L224" s="367"/>
      <c r="M224" s="367"/>
      <c r="N224" s="367"/>
    </row>
    <row r="225" spans="2:14" s="298" customFormat="1">
      <c r="B225" s="367"/>
      <c r="C225" s="367"/>
      <c r="D225" s="367"/>
      <c r="E225" s="367"/>
      <c r="F225" s="367"/>
      <c r="G225" s="367"/>
      <c r="H225" s="367"/>
      <c r="I225" s="367"/>
      <c r="J225" s="367"/>
      <c r="K225" s="367"/>
      <c r="L225" s="367"/>
      <c r="M225" s="367"/>
      <c r="N225" s="367"/>
    </row>
    <row r="226" spans="2:14" s="298" customFormat="1">
      <c r="B226" s="367"/>
      <c r="C226" s="367"/>
      <c r="D226" s="367"/>
      <c r="E226" s="367"/>
      <c r="F226" s="367"/>
      <c r="G226" s="367"/>
      <c r="H226" s="367"/>
      <c r="I226" s="367"/>
      <c r="J226" s="367"/>
      <c r="K226" s="367"/>
      <c r="L226" s="367"/>
      <c r="M226" s="367"/>
      <c r="N226" s="367"/>
    </row>
    <row r="227" spans="2:14" s="298" customFormat="1">
      <c r="B227" s="367"/>
      <c r="C227" s="367"/>
      <c r="D227" s="367"/>
      <c r="E227" s="367"/>
      <c r="F227" s="367"/>
      <c r="G227" s="367"/>
      <c r="H227" s="367"/>
      <c r="I227" s="367"/>
      <c r="J227" s="367"/>
      <c r="K227" s="367"/>
      <c r="L227" s="367"/>
      <c r="M227" s="367"/>
      <c r="N227" s="367"/>
    </row>
    <row r="228" spans="2:14" s="298" customFormat="1">
      <c r="B228" s="367"/>
      <c r="C228" s="367"/>
      <c r="D228" s="367"/>
      <c r="E228" s="367"/>
      <c r="F228" s="367"/>
      <c r="G228" s="367"/>
      <c r="H228" s="367"/>
      <c r="I228" s="367"/>
      <c r="J228" s="367"/>
      <c r="K228" s="367"/>
      <c r="L228" s="367"/>
      <c r="M228" s="367"/>
      <c r="N228" s="367"/>
    </row>
    <row r="229" spans="2:14" s="298" customFormat="1">
      <c r="B229" s="367"/>
      <c r="C229" s="367"/>
      <c r="D229" s="367"/>
      <c r="E229" s="367"/>
      <c r="F229" s="367"/>
      <c r="G229" s="367"/>
      <c r="H229" s="367"/>
      <c r="I229" s="367"/>
      <c r="J229" s="367"/>
      <c r="K229" s="367"/>
      <c r="L229" s="367"/>
      <c r="M229" s="367"/>
      <c r="N229" s="367"/>
    </row>
    <row r="230" spans="2:14" s="298" customFormat="1">
      <c r="B230" s="367"/>
      <c r="C230" s="367"/>
      <c r="D230" s="367"/>
      <c r="E230" s="367"/>
      <c r="F230" s="367"/>
      <c r="G230" s="367"/>
      <c r="H230" s="367"/>
      <c r="I230" s="367"/>
      <c r="J230" s="367"/>
      <c r="K230" s="367"/>
      <c r="L230" s="367"/>
      <c r="M230" s="367"/>
      <c r="N230" s="367"/>
    </row>
    <row r="231" spans="2:14" s="298" customFormat="1">
      <c r="B231" s="367"/>
      <c r="C231" s="367"/>
      <c r="D231" s="367"/>
      <c r="E231" s="367"/>
      <c r="F231" s="367"/>
      <c r="G231" s="367"/>
      <c r="H231" s="367"/>
      <c r="I231" s="367"/>
      <c r="J231" s="367"/>
      <c r="K231" s="367"/>
      <c r="L231" s="367"/>
      <c r="M231" s="367"/>
      <c r="N231" s="367"/>
    </row>
    <row r="232" spans="2:14" s="298" customFormat="1">
      <c r="B232" s="367"/>
      <c r="C232" s="367"/>
      <c r="D232" s="367"/>
      <c r="E232" s="367"/>
      <c r="F232" s="367"/>
      <c r="G232" s="367"/>
      <c r="H232" s="367"/>
      <c r="I232" s="367"/>
      <c r="J232" s="367"/>
      <c r="K232" s="367"/>
      <c r="L232" s="367"/>
      <c r="M232" s="367"/>
      <c r="N232" s="367"/>
    </row>
    <row r="233" spans="2:14" s="298" customFormat="1">
      <c r="B233" s="367"/>
      <c r="C233" s="367"/>
      <c r="D233" s="367"/>
      <c r="E233" s="367"/>
      <c r="F233" s="367"/>
      <c r="G233" s="367"/>
      <c r="H233" s="367"/>
      <c r="I233" s="367"/>
      <c r="J233" s="367"/>
      <c r="K233" s="367"/>
      <c r="L233" s="367"/>
      <c r="M233" s="367"/>
      <c r="N233" s="367"/>
    </row>
    <row r="234" spans="2:14" s="298" customFormat="1">
      <c r="B234" s="367"/>
      <c r="C234" s="367"/>
      <c r="D234" s="367"/>
      <c r="E234" s="367"/>
      <c r="F234" s="367"/>
      <c r="G234" s="367"/>
      <c r="H234" s="367"/>
      <c r="I234" s="367"/>
      <c r="J234" s="367"/>
      <c r="K234" s="367"/>
      <c r="L234" s="367"/>
      <c r="M234" s="367"/>
      <c r="N234" s="367"/>
    </row>
    <row r="235" spans="2:14" s="298" customFormat="1">
      <c r="B235" s="367"/>
      <c r="C235" s="367"/>
      <c r="D235" s="367"/>
      <c r="E235" s="367"/>
      <c r="F235" s="367"/>
      <c r="G235" s="367"/>
      <c r="H235" s="367"/>
      <c r="I235" s="367"/>
      <c r="J235" s="367"/>
      <c r="K235" s="367"/>
      <c r="L235" s="367"/>
      <c r="M235" s="367"/>
      <c r="N235" s="367"/>
    </row>
    <row r="236" spans="2:14" s="298" customFormat="1">
      <c r="B236" s="367"/>
      <c r="C236" s="367"/>
      <c r="D236" s="367"/>
      <c r="E236" s="367"/>
      <c r="F236" s="367"/>
      <c r="G236" s="367"/>
      <c r="H236" s="367"/>
      <c r="I236" s="367"/>
      <c r="J236" s="367"/>
      <c r="K236" s="367"/>
      <c r="L236" s="367"/>
      <c r="M236" s="367"/>
      <c r="N236" s="367"/>
    </row>
    <row r="237" spans="2:14" s="298" customFormat="1">
      <c r="B237" s="367"/>
      <c r="C237" s="367"/>
      <c r="D237" s="367"/>
      <c r="E237" s="367"/>
      <c r="F237" s="367"/>
      <c r="G237" s="367"/>
      <c r="H237" s="367"/>
      <c r="I237" s="367"/>
      <c r="J237" s="367"/>
      <c r="K237" s="367"/>
      <c r="L237" s="367"/>
      <c r="M237" s="367"/>
      <c r="N237" s="367"/>
    </row>
    <row r="238" spans="2:14" s="298" customFormat="1">
      <c r="B238" s="367"/>
      <c r="C238" s="367"/>
      <c r="D238" s="367"/>
      <c r="E238" s="367"/>
      <c r="F238" s="367"/>
      <c r="G238" s="367"/>
      <c r="H238" s="367"/>
      <c r="I238" s="367"/>
      <c r="J238" s="367"/>
      <c r="K238" s="367"/>
      <c r="L238" s="367"/>
      <c r="M238" s="367"/>
      <c r="N238" s="367"/>
    </row>
    <row r="239" spans="2:14" s="298" customFormat="1">
      <c r="B239" s="367"/>
      <c r="C239" s="367"/>
      <c r="D239" s="367"/>
      <c r="E239" s="367"/>
      <c r="F239" s="367"/>
      <c r="G239" s="367"/>
      <c r="H239" s="367"/>
      <c r="I239" s="367"/>
      <c r="J239" s="367"/>
      <c r="K239" s="367"/>
      <c r="L239" s="367"/>
      <c r="M239" s="367"/>
      <c r="N239" s="367"/>
    </row>
    <row r="240" spans="2:14" s="298" customFormat="1">
      <c r="B240" s="367"/>
      <c r="C240" s="367"/>
      <c r="D240" s="367"/>
      <c r="E240" s="367"/>
      <c r="F240" s="367"/>
      <c r="G240" s="367"/>
      <c r="H240" s="367"/>
      <c r="I240" s="367"/>
      <c r="J240" s="367"/>
      <c r="K240" s="367"/>
      <c r="L240" s="367"/>
      <c r="M240" s="367"/>
      <c r="N240" s="367"/>
    </row>
    <row r="241" spans="2:14" s="298" customFormat="1">
      <c r="B241" s="367"/>
      <c r="C241" s="367"/>
      <c r="D241" s="367"/>
      <c r="E241" s="367"/>
      <c r="F241" s="367"/>
      <c r="G241" s="367"/>
      <c r="H241" s="367"/>
      <c r="I241" s="367"/>
      <c r="J241" s="367"/>
      <c r="K241" s="367"/>
      <c r="L241" s="367"/>
      <c r="M241" s="367"/>
      <c r="N241" s="367"/>
    </row>
    <row r="242" spans="2:14" s="298" customFormat="1">
      <c r="B242" s="367"/>
      <c r="C242" s="367"/>
      <c r="D242" s="367"/>
      <c r="E242" s="367"/>
      <c r="F242" s="367"/>
      <c r="G242" s="367"/>
      <c r="H242" s="367"/>
      <c r="I242" s="367"/>
      <c r="J242" s="367"/>
      <c r="K242" s="367"/>
      <c r="L242" s="367"/>
      <c r="M242" s="367"/>
      <c r="N242" s="367"/>
    </row>
    <row r="243" spans="2:14" s="298" customFormat="1">
      <c r="B243" s="367"/>
      <c r="C243" s="367"/>
      <c r="D243" s="367"/>
      <c r="E243" s="367"/>
      <c r="F243" s="367"/>
      <c r="G243" s="367"/>
      <c r="H243" s="367"/>
      <c r="I243" s="367"/>
      <c r="J243" s="367"/>
      <c r="K243" s="367"/>
      <c r="L243" s="367"/>
      <c r="M243" s="367"/>
      <c r="N243" s="367"/>
    </row>
    <row r="244" spans="2:14" s="298" customFormat="1">
      <c r="B244" s="367"/>
      <c r="C244" s="367"/>
      <c r="D244" s="367"/>
      <c r="E244" s="367"/>
      <c r="F244" s="367"/>
      <c r="G244" s="367"/>
      <c r="H244" s="367"/>
      <c r="I244" s="367"/>
      <c r="J244" s="367"/>
      <c r="K244" s="367"/>
      <c r="L244" s="367"/>
      <c r="M244" s="367"/>
      <c r="N244" s="367"/>
    </row>
    <row r="245" spans="2:14" s="298" customFormat="1">
      <c r="B245" s="375"/>
      <c r="C245" s="367"/>
      <c r="D245" s="367"/>
      <c r="E245" s="367"/>
      <c r="F245" s="367"/>
      <c r="G245" s="367"/>
      <c r="H245" s="367"/>
      <c r="I245" s="367"/>
      <c r="J245" s="367"/>
      <c r="K245" s="367"/>
      <c r="L245" s="367"/>
      <c r="M245" s="367"/>
      <c r="N245" s="367"/>
    </row>
    <row r="246" spans="2:14" s="298" customFormat="1">
      <c r="B246" s="375"/>
      <c r="C246" s="367"/>
      <c r="D246" s="367"/>
      <c r="E246" s="367"/>
      <c r="F246" s="367"/>
      <c r="G246" s="367"/>
      <c r="H246" s="367"/>
      <c r="I246" s="367"/>
      <c r="J246" s="367"/>
      <c r="K246" s="367"/>
      <c r="L246" s="367"/>
      <c r="M246" s="367"/>
      <c r="N246" s="367"/>
    </row>
    <row r="247" spans="2:14" s="298" customFormat="1">
      <c r="B247" s="375"/>
      <c r="C247" s="367"/>
      <c r="D247" s="367"/>
      <c r="E247" s="367"/>
      <c r="F247" s="367"/>
      <c r="G247" s="367"/>
      <c r="H247" s="367"/>
      <c r="I247" s="367"/>
      <c r="J247" s="367"/>
      <c r="K247" s="367"/>
      <c r="L247" s="367"/>
      <c r="M247" s="367"/>
      <c r="N247" s="367"/>
    </row>
    <row r="248" spans="2:14" s="298" customFormat="1">
      <c r="B248" s="375"/>
      <c r="C248" s="367"/>
      <c r="D248" s="367"/>
      <c r="E248" s="367"/>
      <c r="F248" s="367"/>
      <c r="G248" s="367"/>
      <c r="H248" s="367"/>
      <c r="I248" s="367"/>
      <c r="J248" s="367"/>
      <c r="K248" s="367"/>
      <c r="L248" s="367"/>
      <c r="M248" s="367"/>
      <c r="N248" s="367"/>
    </row>
    <row r="249" spans="2:14" s="298" customFormat="1">
      <c r="B249" s="375"/>
      <c r="C249" s="367"/>
      <c r="D249" s="367"/>
      <c r="E249" s="367"/>
      <c r="F249" s="367"/>
      <c r="G249" s="367"/>
      <c r="H249" s="367"/>
      <c r="I249" s="367"/>
      <c r="J249" s="367"/>
      <c r="K249" s="367"/>
      <c r="L249" s="367"/>
      <c r="M249" s="367"/>
      <c r="N249" s="367"/>
    </row>
    <row r="250" spans="2:14" s="298" customFormat="1">
      <c r="B250" s="375"/>
      <c r="C250" s="367"/>
      <c r="D250" s="367"/>
      <c r="E250" s="367"/>
      <c r="F250" s="367"/>
      <c r="G250" s="367"/>
      <c r="H250" s="367"/>
      <c r="I250" s="367"/>
      <c r="J250" s="367"/>
      <c r="K250" s="367"/>
      <c r="L250" s="367"/>
      <c r="M250" s="367"/>
      <c r="N250" s="367"/>
    </row>
    <row r="251" spans="2:14" s="298" customFormat="1">
      <c r="B251" s="375"/>
      <c r="C251" s="367"/>
      <c r="D251" s="367"/>
      <c r="E251" s="367"/>
      <c r="F251" s="367"/>
      <c r="G251" s="367"/>
      <c r="H251" s="367"/>
      <c r="I251" s="367"/>
      <c r="J251" s="367"/>
      <c r="K251" s="367"/>
      <c r="L251" s="367"/>
      <c r="M251" s="367"/>
      <c r="N251" s="367"/>
    </row>
    <row r="252" spans="2:14" s="298" customFormat="1">
      <c r="B252" s="375"/>
      <c r="C252" s="367"/>
      <c r="D252" s="367"/>
      <c r="E252" s="367"/>
      <c r="F252" s="367"/>
      <c r="G252" s="367"/>
      <c r="H252" s="367"/>
      <c r="I252" s="367"/>
      <c r="J252" s="367"/>
      <c r="K252" s="367"/>
      <c r="L252" s="367"/>
      <c r="M252" s="367"/>
      <c r="N252" s="367"/>
    </row>
    <row r="253" spans="2:14" s="298" customFormat="1">
      <c r="B253" s="375"/>
      <c r="C253" s="367"/>
      <c r="D253" s="367"/>
      <c r="E253" s="367"/>
      <c r="F253" s="367"/>
      <c r="G253" s="367"/>
      <c r="H253" s="367"/>
      <c r="I253" s="367"/>
      <c r="J253" s="367"/>
      <c r="K253" s="367"/>
      <c r="L253" s="367"/>
      <c r="M253" s="367"/>
      <c r="N253" s="367"/>
    </row>
    <row r="254" spans="2:14" s="298" customFormat="1">
      <c r="B254" s="375"/>
      <c r="C254" s="367"/>
      <c r="D254" s="367"/>
      <c r="E254" s="367"/>
      <c r="F254" s="367"/>
      <c r="G254" s="367"/>
      <c r="H254" s="367"/>
      <c r="I254" s="367"/>
      <c r="J254" s="367"/>
      <c r="K254" s="367"/>
      <c r="L254" s="367"/>
      <c r="M254" s="367"/>
      <c r="N254" s="367"/>
    </row>
    <row r="255" spans="2:14" s="298" customFormat="1">
      <c r="B255" s="375"/>
      <c r="C255" s="367"/>
      <c r="D255" s="367"/>
      <c r="E255" s="367"/>
      <c r="F255" s="367"/>
      <c r="G255" s="367"/>
      <c r="H255" s="367"/>
      <c r="I255" s="367"/>
      <c r="J255" s="367"/>
      <c r="K255" s="367"/>
      <c r="L255" s="367"/>
      <c r="M255" s="367"/>
      <c r="N255" s="367"/>
    </row>
    <row r="256" spans="2:14" s="298" customFormat="1">
      <c r="B256" s="375"/>
      <c r="C256" s="367"/>
      <c r="D256" s="367"/>
      <c r="E256" s="367"/>
      <c r="F256" s="367"/>
      <c r="G256" s="367"/>
      <c r="H256" s="367"/>
      <c r="I256" s="367"/>
      <c r="J256" s="367"/>
      <c r="K256" s="367"/>
      <c r="L256" s="367"/>
      <c r="M256" s="367"/>
      <c r="N256" s="367"/>
    </row>
    <row r="257" spans="2:14" s="298" customFormat="1">
      <c r="B257" s="375"/>
      <c r="C257" s="367"/>
      <c r="D257" s="367"/>
      <c r="E257" s="367"/>
      <c r="F257" s="367"/>
      <c r="G257" s="367"/>
      <c r="H257" s="367"/>
      <c r="I257" s="367"/>
      <c r="J257" s="367"/>
      <c r="K257" s="367"/>
      <c r="L257" s="367"/>
      <c r="M257" s="367"/>
      <c r="N257" s="367"/>
    </row>
    <row r="258" spans="2:14" s="298" customFormat="1">
      <c r="B258" s="375"/>
      <c r="C258" s="367"/>
      <c r="D258" s="367"/>
      <c r="E258" s="367"/>
      <c r="F258" s="367"/>
      <c r="G258" s="367"/>
      <c r="H258" s="367"/>
      <c r="I258" s="367"/>
      <c r="J258" s="367"/>
      <c r="K258" s="367"/>
      <c r="L258" s="367"/>
      <c r="M258" s="367"/>
      <c r="N258" s="367"/>
    </row>
    <row r="259" spans="2:14" s="298" customFormat="1">
      <c r="B259" s="375"/>
      <c r="C259" s="367"/>
      <c r="D259" s="367"/>
      <c r="E259" s="367"/>
      <c r="F259" s="367"/>
      <c r="G259" s="367"/>
      <c r="H259" s="367"/>
      <c r="I259" s="367"/>
      <c r="J259" s="367"/>
      <c r="K259" s="367"/>
      <c r="L259" s="367"/>
      <c r="M259" s="367"/>
      <c r="N259" s="367"/>
    </row>
    <row r="260" spans="2:14" s="298" customFormat="1">
      <c r="B260" s="375"/>
      <c r="C260" s="367"/>
      <c r="D260" s="367"/>
      <c r="E260" s="367"/>
      <c r="F260" s="367"/>
      <c r="G260" s="367"/>
      <c r="H260" s="367"/>
      <c r="I260" s="367"/>
      <c r="J260" s="367"/>
      <c r="K260" s="367"/>
      <c r="L260" s="367"/>
      <c r="M260" s="367"/>
      <c r="N260" s="367"/>
    </row>
    <row r="261" spans="2:14" s="298" customFormat="1">
      <c r="B261" s="375"/>
      <c r="C261" s="367"/>
      <c r="D261" s="367"/>
      <c r="E261" s="367"/>
      <c r="F261" s="367"/>
      <c r="G261" s="367"/>
      <c r="H261" s="367"/>
      <c r="I261" s="367"/>
      <c r="J261" s="367"/>
      <c r="K261" s="367"/>
      <c r="L261" s="367"/>
      <c r="M261" s="367"/>
      <c r="N261" s="367"/>
    </row>
    <row r="262" spans="2:14" s="298" customFormat="1">
      <c r="B262" s="375"/>
      <c r="C262" s="367"/>
      <c r="D262" s="367"/>
      <c r="E262" s="367"/>
      <c r="F262" s="367"/>
      <c r="G262" s="367"/>
      <c r="H262" s="367"/>
      <c r="I262" s="367"/>
      <c r="J262" s="367"/>
      <c r="K262" s="367"/>
      <c r="L262" s="367"/>
      <c r="M262" s="367"/>
      <c r="N262" s="367"/>
    </row>
    <row r="263" spans="2:14" s="298" customFormat="1">
      <c r="B263" s="375"/>
      <c r="C263" s="367"/>
      <c r="D263" s="367"/>
      <c r="E263" s="367"/>
      <c r="F263" s="367"/>
      <c r="G263" s="367"/>
      <c r="H263" s="367"/>
      <c r="I263" s="367"/>
      <c r="J263" s="367"/>
      <c r="K263" s="367"/>
      <c r="L263" s="367"/>
      <c r="M263" s="367"/>
      <c r="N263" s="367"/>
    </row>
    <row r="264" spans="2:14" s="298" customFormat="1">
      <c r="B264" s="375"/>
      <c r="C264" s="367"/>
      <c r="D264" s="367"/>
      <c r="E264" s="367"/>
      <c r="F264" s="367"/>
      <c r="G264" s="367"/>
      <c r="H264" s="367"/>
      <c r="I264" s="367"/>
      <c r="J264" s="367"/>
      <c r="K264" s="367"/>
      <c r="L264" s="367"/>
      <c r="M264" s="367"/>
      <c r="N264" s="367"/>
    </row>
    <row r="265" spans="2:14" s="298" customFormat="1">
      <c r="B265" s="375"/>
      <c r="C265" s="367"/>
      <c r="D265" s="367"/>
      <c r="E265" s="367"/>
      <c r="F265" s="367"/>
      <c r="G265" s="367"/>
      <c r="H265" s="367"/>
      <c r="I265" s="367"/>
      <c r="J265" s="367"/>
      <c r="K265" s="367"/>
      <c r="L265" s="367"/>
      <c r="M265" s="367"/>
      <c r="N265" s="367"/>
    </row>
    <row r="266" spans="2:14" s="298" customFormat="1">
      <c r="B266" s="375"/>
      <c r="C266" s="367"/>
      <c r="D266" s="367"/>
      <c r="E266" s="367"/>
      <c r="F266" s="367"/>
      <c r="G266" s="367"/>
      <c r="H266" s="367"/>
      <c r="I266" s="367"/>
      <c r="J266" s="367"/>
      <c r="K266" s="367"/>
      <c r="L266" s="367"/>
      <c r="M266" s="367"/>
      <c r="N266" s="367"/>
    </row>
    <row r="267" spans="2:14" s="298" customFormat="1">
      <c r="B267" s="375"/>
      <c r="C267" s="367"/>
      <c r="D267" s="367"/>
      <c r="E267" s="367"/>
      <c r="F267" s="367"/>
      <c r="G267" s="367"/>
      <c r="H267" s="367"/>
      <c r="I267" s="367"/>
      <c r="J267" s="367"/>
      <c r="K267" s="367"/>
      <c r="L267" s="367"/>
      <c r="M267" s="367"/>
      <c r="N267" s="367"/>
    </row>
    <row r="268" spans="2:14" s="298" customFormat="1">
      <c r="B268" s="375"/>
      <c r="C268" s="367"/>
      <c r="D268" s="367"/>
      <c r="E268" s="367"/>
      <c r="F268" s="367"/>
      <c r="G268" s="367"/>
      <c r="H268" s="367"/>
      <c r="I268" s="367"/>
      <c r="J268" s="367"/>
      <c r="K268" s="367"/>
      <c r="L268" s="367"/>
      <c r="M268" s="367"/>
      <c r="N268" s="367"/>
    </row>
    <row r="269" spans="2:14" s="298" customFormat="1">
      <c r="B269" s="375"/>
      <c r="C269" s="367"/>
      <c r="D269" s="367"/>
      <c r="E269" s="367"/>
      <c r="F269" s="367"/>
      <c r="G269" s="367"/>
      <c r="H269" s="367"/>
      <c r="I269" s="367"/>
      <c r="J269" s="367"/>
      <c r="K269" s="367"/>
      <c r="L269" s="367"/>
      <c r="M269" s="367"/>
      <c r="N269" s="367"/>
    </row>
    <row r="270" spans="2:14" s="298" customFormat="1">
      <c r="B270" s="375"/>
      <c r="C270" s="367"/>
      <c r="D270" s="367"/>
      <c r="E270" s="367"/>
      <c r="F270" s="367"/>
      <c r="G270" s="367"/>
      <c r="H270" s="367"/>
      <c r="I270" s="367"/>
      <c r="J270" s="367"/>
      <c r="K270" s="367"/>
      <c r="L270" s="367"/>
      <c r="M270" s="367"/>
      <c r="N270" s="367"/>
    </row>
    <row r="271" spans="2:14" s="298" customFormat="1">
      <c r="B271" s="375"/>
      <c r="C271" s="367"/>
      <c r="D271" s="367"/>
      <c r="E271" s="367"/>
      <c r="F271" s="367"/>
      <c r="G271" s="367"/>
      <c r="H271" s="367"/>
      <c r="I271" s="367"/>
      <c r="J271" s="367"/>
      <c r="K271" s="367"/>
      <c r="L271" s="367"/>
      <c r="M271" s="367"/>
      <c r="N271" s="367"/>
    </row>
    <row r="272" spans="2:14" s="298" customFormat="1">
      <c r="B272" s="375"/>
      <c r="C272" s="367"/>
      <c r="D272" s="367"/>
      <c r="E272" s="367"/>
      <c r="F272" s="367"/>
      <c r="G272" s="367"/>
      <c r="H272" s="367"/>
      <c r="I272" s="367"/>
      <c r="J272" s="367"/>
      <c r="K272" s="367"/>
      <c r="L272" s="367"/>
      <c r="M272" s="367"/>
      <c r="N272" s="367"/>
    </row>
    <row r="273" spans="2:14" s="298" customFormat="1">
      <c r="B273" s="375"/>
      <c r="C273" s="367"/>
      <c r="D273" s="367"/>
      <c r="E273" s="367"/>
      <c r="F273" s="367"/>
      <c r="G273" s="367"/>
      <c r="H273" s="367"/>
      <c r="I273" s="367"/>
      <c r="J273" s="367"/>
      <c r="K273" s="367"/>
      <c r="L273" s="367"/>
      <c r="M273" s="367"/>
      <c r="N273" s="367"/>
    </row>
    <row r="274" spans="2:14" s="298" customFormat="1">
      <c r="B274" s="375"/>
      <c r="C274" s="367"/>
      <c r="D274" s="367"/>
      <c r="E274" s="367"/>
      <c r="F274" s="367"/>
      <c r="G274" s="367"/>
      <c r="H274" s="367"/>
      <c r="I274" s="367"/>
      <c r="J274" s="367"/>
      <c r="K274" s="367"/>
      <c r="L274" s="367"/>
      <c r="M274" s="367"/>
      <c r="N274" s="367"/>
    </row>
    <row r="275" spans="2:14" s="298" customFormat="1">
      <c r="B275" s="375"/>
      <c r="C275" s="367"/>
      <c r="D275" s="367"/>
      <c r="E275" s="367"/>
      <c r="F275" s="367"/>
      <c r="G275" s="367"/>
      <c r="H275" s="367"/>
      <c r="I275" s="367"/>
      <c r="J275" s="367"/>
      <c r="K275" s="367"/>
      <c r="L275" s="367"/>
      <c r="M275" s="367"/>
      <c r="N275" s="367"/>
    </row>
    <row r="276" spans="2:14" s="298" customFormat="1">
      <c r="B276" s="375"/>
      <c r="C276" s="367"/>
      <c r="D276" s="367"/>
      <c r="E276" s="367"/>
      <c r="F276" s="367"/>
      <c r="G276" s="367"/>
      <c r="H276" s="367"/>
      <c r="I276" s="367"/>
      <c r="J276" s="367"/>
      <c r="K276" s="367"/>
      <c r="L276" s="367"/>
      <c r="M276" s="367"/>
      <c r="N276" s="367"/>
    </row>
    <row r="277" spans="2:14" s="298" customFormat="1">
      <c r="B277" s="375"/>
      <c r="C277" s="367"/>
      <c r="D277" s="367"/>
      <c r="E277" s="367"/>
      <c r="F277" s="367"/>
      <c r="G277" s="367"/>
      <c r="H277" s="367"/>
      <c r="I277" s="367"/>
      <c r="J277" s="367"/>
      <c r="K277" s="367"/>
      <c r="L277" s="367"/>
      <c r="M277" s="367"/>
      <c r="N277" s="367"/>
    </row>
    <row r="278" spans="2:14" s="298" customFormat="1">
      <c r="B278" s="375"/>
      <c r="C278" s="367"/>
      <c r="D278" s="367"/>
      <c r="E278" s="367"/>
      <c r="F278" s="367"/>
      <c r="G278" s="367"/>
      <c r="H278" s="367"/>
      <c r="I278" s="367"/>
      <c r="J278" s="367"/>
      <c r="K278" s="367"/>
      <c r="L278" s="367"/>
      <c r="M278" s="367"/>
      <c r="N278" s="367"/>
    </row>
    <row r="279" spans="2:14" s="298" customFormat="1">
      <c r="B279" s="375"/>
      <c r="C279" s="367"/>
      <c r="D279" s="367"/>
      <c r="E279" s="367"/>
      <c r="F279" s="367"/>
      <c r="G279" s="367"/>
      <c r="H279" s="367"/>
      <c r="I279" s="367"/>
      <c r="J279" s="367"/>
      <c r="K279" s="367"/>
      <c r="L279" s="367"/>
      <c r="M279" s="367"/>
      <c r="N279" s="367"/>
    </row>
    <row r="280" spans="2:14" s="298" customFormat="1">
      <c r="B280" s="375"/>
      <c r="C280" s="367"/>
      <c r="D280" s="367"/>
      <c r="E280" s="367"/>
      <c r="F280" s="367"/>
      <c r="G280" s="367"/>
      <c r="H280" s="367"/>
      <c r="I280" s="367"/>
      <c r="J280" s="367"/>
      <c r="K280" s="367"/>
      <c r="L280" s="367"/>
      <c r="M280" s="367"/>
      <c r="N280" s="367"/>
    </row>
    <row r="281" spans="2:14" s="298" customFormat="1">
      <c r="B281" s="375"/>
      <c r="C281" s="367"/>
      <c r="D281" s="367"/>
      <c r="E281" s="367"/>
      <c r="F281" s="367"/>
      <c r="G281" s="367"/>
      <c r="H281" s="367"/>
      <c r="I281" s="367"/>
      <c r="J281" s="367"/>
      <c r="K281" s="367"/>
      <c r="L281" s="367"/>
      <c r="M281" s="367"/>
      <c r="N281" s="367"/>
    </row>
    <row r="282" spans="2:14" s="298" customFormat="1">
      <c r="B282" s="375"/>
      <c r="C282" s="367"/>
      <c r="D282" s="367"/>
      <c r="E282" s="367"/>
      <c r="F282" s="367"/>
      <c r="G282" s="367"/>
      <c r="H282" s="367"/>
      <c r="I282" s="367"/>
      <c r="J282" s="367"/>
      <c r="K282" s="367"/>
      <c r="L282" s="367"/>
      <c r="M282" s="367"/>
      <c r="N282" s="367"/>
    </row>
    <row r="283" spans="2:14" s="298" customFormat="1">
      <c r="B283" s="375"/>
      <c r="C283" s="367"/>
      <c r="D283" s="367"/>
      <c r="E283" s="367"/>
      <c r="F283" s="367"/>
      <c r="G283" s="367"/>
      <c r="H283" s="367"/>
      <c r="I283" s="367"/>
      <c r="J283" s="367"/>
      <c r="K283" s="367"/>
      <c r="L283" s="367"/>
      <c r="M283" s="367"/>
      <c r="N283" s="367"/>
    </row>
    <row r="284" spans="2:14" s="298" customFormat="1">
      <c r="B284" s="375"/>
      <c r="C284" s="367"/>
      <c r="D284" s="367"/>
      <c r="E284" s="367"/>
      <c r="F284" s="367"/>
      <c r="G284" s="367"/>
      <c r="H284" s="367"/>
      <c r="I284" s="367"/>
      <c r="J284" s="367"/>
      <c r="K284" s="367"/>
      <c r="L284" s="367"/>
      <c r="M284" s="367"/>
      <c r="N284" s="367"/>
    </row>
    <row r="285" spans="2:14" s="298" customFormat="1">
      <c r="B285" s="375"/>
      <c r="C285" s="367"/>
      <c r="D285" s="367"/>
      <c r="E285" s="367"/>
      <c r="F285" s="367"/>
      <c r="G285" s="367"/>
      <c r="H285" s="367"/>
      <c r="I285" s="367"/>
      <c r="J285" s="367"/>
      <c r="K285" s="367"/>
      <c r="L285" s="367"/>
      <c r="M285" s="367"/>
      <c r="N285" s="367"/>
    </row>
    <row r="286" spans="2:14" s="298" customFormat="1">
      <c r="B286" s="375"/>
      <c r="C286" s="367"/>
      <c r="D286" s="367"/>
      <c r="E286" s="367"/>
      <c r="F286" s="367"/>
      <c r="G286" s="367"/>
      <c r="H286" s="367"/>
      <c r="I286" s="367"/>
      <c r="J286" s="367"/>
      <c r="K286" s="367"/>
      <c r="L286" s="367"/>
      <c r="M286" s="367"/>
      <c r="N286" s="367"/>
    </row>
    <row r="287" spans="2:14" s="298" customFormat="1">
      <c r="B287" s="375"/>
      <c r="C287" s="367"/>
      <c r="D287" s="367"/>
      <c r="E287" s="367"/>
      <c r="F287" s="367"/>
      <c r="G287" s="367"/>
      <c r="H287" s="367"/>
      <c r="I287" s="367"/>
      <c r="J287" s="367"/>
      <c r="K287" s="367"/>
      <c r="L287" s="367"/>
      <c r="M287" s="367"/>
      <c r="N287" s="367"/>
    </row>
    <row r="288" spans="2:14" s="298" customFormat="1">
      <c r="B288" s="375"/>
      <c r="C288" s="367"/>
      <c r="D288" s="367"/>
      <c r="E288" s="367"/>
      <c r="F288" s="367"/>
      <c r="G288" s="367"/>
      <c r="H288" s="367"/>
      <c r="I288" s="367"/>
      <c r="J288" s="367"/>
      <c r="K288" s="367"/>
      <c r="L288" s="367"/>
      <c r="M288" s="367"/>
      <c r="N288" s="367"/>
    </row>
    <row r="289" spans="2:14" s="298" customFormat="1">
      <c r="B289" s="375"/>
      <c r="C289" s="367"/>
      <c r="D289" s="367"/>
      <c r="E289" s="367"/>
      <c r="F289" s="367"/>
      <c r="G289" s="367"/>
      <c r="H289" s="367"/>
      <c r="I289" s="367"/>
      <c r="J289" s="367"/>
      <c r="K289" s="367"/>
      <c r="L289" s="367"/>
      <c r="M289" s="367"/>
      <c r="N289" s="367"/>
    </row>
    <row r="290" spans="2:14" s="298" customFormat="1">
      <c r="B290" s="375"/>
      <c r="C290" s="367"/>
      <c r="D290" s="367"/>
      <c r="E290" s="367"/>
      <c r="F290" s="367"/>
      <c r="G290" s="367"/>
      <c r="H290" s="367"/>
      <c r="I290" s="367"/>
      <c r="J290" s="367"/>
      <c r="K290" s="367"/>
      <c r="L290" s="367"/>
      <c r="M290" s="367"/>
      <c r="N290" s="367"/>
    </row>
    <row r="291" spans="2:14" s="298" customFormat="1">
      <c r="B291" s="375"/>
      <c r="C291" s="367"/>
      <c r="D291" s="367"/>
      <c r="E291" s="367"/>
      <c r="F291" s="367"/>
      <c r="G291" s="367"/>
      <c r="H291" s="367"/>
      <c r="I291" s="367"/>
      <c r="J291" s="367"/>
      <c r="K291" s="367"/>
      <c r="L291" s="367"/>
      <c r="M291" s="367"/>
      <c r="N291" s="367"/>
    </row>
    <row r="292" spans="2:14" s="298" customFormat="1">
      <c r="B292" s="375"/>
      <c r="C292" s="367"/>
      <c r="D292" s="367"/>
      <c r="E292" s="367"/>
      <c r="F292" s="367"/>
      <c r="G292" s="367"/>
      <c r="H292" s="367"/>
      <c r="I292" s="367"/>
      <c r="J292" s="367"/>
      <c r="K292" s="367"/>
      <c r="L292" s="367"/>
      <c r="M292" s="367"/>
      <c r="N292" s="367"/>
    </row>
    <row r="293" spans="2:14" s="298" customFormat="1">
      <c r="B293" s="375"/>
      <c r="C293" s="367"/>
      <c r="D293" s="367"/>
      <c r="E293" s="367"/>
      <c r="F293" s="367"/>
      <c r="G293" s="367"/>
      <c r="H293" s="367"/>
      <c r="I293" s="367"/>
      <c r="J293" s="367"/>
      <c r="K293" s="367"/>
      <c r="L293" s="367"/>
      <c r="M293" s="367"/>
      <c r="N293" s="367"/>
    </row>
    <row r="294" spans="2:14" s="298" customFormat="1">
      <c r="B294" s="375"/>
      <c r="C294" s="367"/>
      <c r="D294" s="367"/>
      <c r="E294" s="367"/>
      <c r="F294" s="367"/>
      <c r="G294" s="367"/>
      <c r="H294" s="367"/>
      <c r="I294" s="367"/>
      <c r="J294" s="367"/>
      <c r="K294" s="367"/>
      <c r="L294" s="367"/>
      <c r="M294" s="367"/>
      <c r="N294" s="367"/>
    </row>
    <row r="295" spans="2:14" s="298" customFormat="1">
      <c r="B295" s="375"/>
      <c r="C295" s="367"/>
      <c r="D295" s="367"/>
      <c r="E295" s="367"/>
      <c r="F295" s="367"/>
      <c r="G295" s="367"/>
      <c r="H295" s="367"/>
      <c r="I295" s="367"/>
      <c r="J295" s="367"/>
      <c r="K295" s="367"/>
      <c r="L295" s="367"/>
      <c r="M295" s="367"/>
      <c r="N295" s="367"/>
    </row>
    <row r="296" spans="2:14" s="298" customFormat="1">
      <c r="B296" s="375"/>
      <c r="C296" s="367"/>
      <c r="D296" s="367"/>
      <c r="E296" s="367"/>
      <c r="F296" s="367"/>
      <c r="G296" s="367"/>
      <c r="H296" s="367"/>
      <c r="I296" s="367"/>
      <c r="J296" s="367"/>
      <c r="K296" s="367"/>
      <c r="L296" s="367"/>
      <c r="M296" s="367"/>
      <c r="N296" s="367"/>
    </row>
    <row r="297" spans="2:14" s="298" customFormat="1">
      <c r="B297" s="375"/>
      <c r="C297" s="367"/>
      <c r="D297" s="367"/>
      <c r="E297" s="367"/>
      <c r="F297" s="367"/>
      <c r="G297" s="367"/>
      <c r="H297" s="367"/>
      <c r="I297" s="367"/>
      <c r="J297" s="367"/>
      <c r="K297" s="367"/>
      <c r="L297" s="367"/>
      <c r="M297" s="367"/>
      <c r="N297" s="367"/>
    </row>
    <row r="298" spans="2:14" s="298" customFormat="1">
      <c r="B298" s="375"/>
      <c r="C298" s="367"/>
      <c r="D298" s="367"/>
      <c r="E298" s="367"/>
      <c r="F298" s="367"/>
      <c r="G298" s="367"/>
      <c r="H298" s="367"/>
      <c r="I298" s="367"/>
      <c r="J298" s="367"/>
      <c r="K298" s="367"/>
      <c r="L298" s="367"/>
      <c r="M298" s="367"/>
      <c r="N298" s="367"/>
    </row>
    <row r="299" spans="2:14" s="298" customFormat="1">
      <c r="B299" s="375"/>
      <c r="C299" s="367"/>
      <c r="D299" s="367"/>
      <c r="E299" s="367"/>
      <c r="F299" s="367"/>
      <c r="G299" s="367"/>
      <c r="H299" s="367"/>
      <c r="I299" s="367"/>
      <c r="J299" s="367"/>
      <c r="K299" s="367"/>
      <c r="L299" s="367"/>
      <c r="M299" s="367"/>
      <c r="N299" s="367"/>
    </row>
    <row r="300" spans="2:14" s="298" customFormat="1">
      <c r="B300" s="375"/>
      <c r="C300" s="367"/>
      <c r="D300" s="367"/>
      <c r="E300" s="367"/>
      <c r="F300" s="367"/>
      <c r="G300" s="367"/>
      <c r="H300" s="367"/>
      <c r="I300" s="367"/>
      <c r="J300" s="367"/>
      <c r="K300" s="367"/>
      <c r="L300" s="367"/>
      <c r="M300" s="367"/>
      <c r="N300" s="367"/>
    </row>
    <row r="301" spans="2:14" s="298" customFormat="1">
      <c r="B301" s="375"/>
      <c r="C301" s="367"/>
      <c r="D301" s="367"/>
      <c r="E301" s="367"/>
      <c r="F301" s="367"/>
      <c r="G301" s="367"/>
      <c r="H301" s="367"/>
      <c r="I301" s="367"/>
      <c r="J301" s="367"/>
      <c r="K301" s="367"/>
      <c r="L301" s="367"/>
      <c r="M301" s="367"/>
      <c r="N301" s="367"/>
    </row>
    <row r="302" spans="2:14" s="298" customFormat="1">
      <c r="B302" s="375"/>
      <c r="C302" s="367"/>
      <c r="D302" s="367"/>
      <c r="E302" s="367"/>
      <c r="F302" s="367"/>
      <c r="G302" s="367"/>
      <c r="H302" s="367"/>
      <c r="I302" s="367"/>
      <c r="J302" s="367"/>
      <c r="K302" s="367"/>
      <c r="L302" s="367"/>
      <c r="M302" s="367"/>
      <c r="N302" s="367"/>
    </row>
    <row r="303" spans="2:14" s="298" customFormat="1">
      <c r="B303" s="375"/>
      <c r="C303" s="367"/>
      <c r="D303" s="367"/>
      <c r="E303" s="367"/>
      <c r="F303" s="367"/>
      <c r="G303" s="367"/>
      <c r="H303" s="367"/>
      <c r="I303" s="367"/>
      <c r="J303" s="367"/>
      <c r="K303" s="367"/>
      <c r="L303" s="367"/>
      <c r="M303" s="367"/>
      <c r="N303" s="367"/>
    </row>
    <row r="304" spans="2:14" s="298" customFormat="1">
      <c r="B304" s="375"/>
      <c r="C304" s="367"/>
      <c r="D304" s="367"/>
      <c r="E304" s="367"/>
      <c r="F304" s="367"/>
      <c r="G304" s="367"/>
      <c r="H304" s="367"/>
      <c r="I304" s="367"/>
      <c r="J304" s="367"/>
      <c r="K304" s="367"/>
      <c r="L304" s="367"/>
      <c r="M304" s="367"/>
      <c r="N304" s="367"/>
    </row>
    <row r="305" spans="2:14" s="298" customFormat="1">
      <c r="B305" s="375"/>
      <c r="C305" s="367"/>
      <c r="D305" s="367"/>
      <c r="E305" s="367"/>
      <c r="F305" s="367"/>
      <c r="G305" s="367"/>
      <c r="H305" s="367"/>
      <c r="I305" s="367"/>
      <c r="J305" s="367"/>
      <c r="K305" s="367"/>
      <c r="L305" s="367"/>
      <c r="M305" s="367"/>
      <c r="N305" s="367"/>
    </row>
    <row r="306" spans="2:14" s="298" customFormat="1">
      <c r="B306" s="375"/>
      <c r="C306" s="367"/>
      <c r="D306" s="367"/>
      <c r="E306" s="367"/>
      <c r="F306" s="367"/>
      <c r="G306" s="367"/>
      <c r="H306" s="367"/>
      <c r="I306" s="367"/>
      <c r="J306" s="367"/>
      <c r="K306" s="367"/>
      <c r="L306" s="367"/>
      <c r="M306" s="367"/>
      <c r="N306" s="367"/>
    </row>
    <row r="307" spans="2:14" s="298" customFormat="1">
      <c r="B307" s="375"/>
      <c r="C307" s="367"/>
      <c r="D307" s="367"/>
      <c r="E307" s="367"/>
      <c r="F307" s="367"/>
      <c r="G307" s="367"/>
      <c r="H307" s="367"/>
      <c r="I307" s="367"/>
      <c r="J307" s="367"/>
      <c r="K307" s="367"/>
      <c r="L307" s="367"/>
      <c r="M307" s="367"/>
      <c r="N307" s="367"/>
    </row>
    <row r="308" spans="2:14" s="298" customFormat="1">
      <c r="B308" s="375"/>
      <c r="C308" s="367"/>
      <c r="D308" s="367"/>
      <c r="E308" s="367"/>
      <c r="F308" s="367"/>
      <c r="G308" s="367"/>
      <c r="H308" s="367"/>
      <c r="I308" s="367"/>
      <c r="J308" s="367"/>
      <c r="K308" s="367"/>
      <c r="L308" s="367"/>
      <c r="M308" s="367"/>
      <c r="N308" s="367"/>
    </row>
    <row r="309" spans="2:14" s="298" customFormat="1">
      <c r="B309" s="375"/>
      <c r="C309" s="367"/>
      <c r="D309" s="367"/>
      <c r="E309" s="367"/>
      <c r="F309" s="367"/>
      <c r="G309" s="367"/>
      <c r="H309" s="367"/>
      <c r="I309" s="367"/>
      <c r="J309" s="367"/>
      <c r="K309" s="367"/>
      <c r="L309" s="367"/>
      <c r="M309" s="367"/>
      <c r="N309" s="367"/>
    </row>
    <row r="310" spans="2:14" s="298" customFormat="1">
      <c r="B310" s="375"/>
      <c r="C310" s="367"/>
      <c r="D310" s="367"/>
      <c r="E310" s="367"/>
      <c r="F310" s="367"/>
      <c r="G310" s="367"/>
      <c r="H310" s="367"/>
      <c r="I310" s="367"/>
      <c r="J310" s="367"/>
      <c r="K310" s="367"/>
      <c r="L310" s="367"/>
      <c r="M310" s="367"/>
      <c r="N310" s="367"/>
    </row>
    <row r="311" spans="2:14" s="298" customFormat="1">
      <c r="B311" s="375"/>
      <c r="C311" s="367"/>
      <c r="D311" s="367"/>
      <c r="E311" s="367"/>
      <c r="F311" s="367"/>
      <c r="G311" s="367"/>
      <c r="H311" s="367"/>
      <c r="I311" s="367"/>
      <c r="J311" s="367"/>
      <c r="K311" s="367"/>
      <c r="L311" s="367"/>
      <c r="M311" s="367"/>
      <c r="N311" s="367"/>
    </row>
    <row r="312" spans="2:14" s="298" customFormat="1">
      <c r="B312" s="375"/>
      <c r="C312" s="367"/>
      <c r="D312" s="367"/>
      <c r="E312" s="367"/>
      <c r="F312" s="367"/>
      <c r="G312" s="367"/>
      <c r="H312" s="367"/>
      <c r="I312" s="367"/>
      <c r="J312" s="367"/>
      <c r="K312" s="367"/>
      <c r="L312" s="367"/>
      <c r="M312" s="367"/>
      <c r="N312" s="367"/>
    </row>
    <row r="313" spans="2:14" s="298" customFormat="1">
      <c r="B313" s="375"/>
      <c r="C313" s="367"/>
      <c r="D313" s="367"/>
      <c r="E313" s="367"/>
      <c r="F313" s="367"/>
      <c r="G313" s="367"/>
      <c r="H313" s="367"/>
      <c r="I313" s="367"/>
      <c r="J313" s="367"/>
      <c r="K313" s="367"/>
      <c r="L313" s="367"/>
      <c r="M313" s="367"/>
      <c r="N313" s="367"/>
    </row>
    <row r="314" spans="2:14" s="298" customFormat="1">
      <c r="B314" s="375"/>
      <c r="C314" s="367"/>
      <c r="D314" s="367"/>
      <c r="E314" s="367"/>
      <c r="F314" s="367"/>
      <c r="G314" s="367"/>
      <c r="H314" s="367"/>
      <c r="I314" s="367"/>
      <c r="J314" s="367"/>
      <c r="K314" s="367"/>
      <c r="L314" s="367"/>
      <c r="M314" s="367"/>
      <c r="N314" s="367"/>
    </row>
    <row r="315" spans="2:14" s="298" customFormat="1">
      <c r="B315" s="375"/>
      <c r="C315" s="367"/>
      <c r="D315" s="367"/>
      <c r="E315" s="367"/>
      <c r="F315" s="367"/>
      <c r="G315" s="367"/>
      <c r="H315" s="367"/>
      <c r="I315" s="367"/>
      <c r="J315" s="367"/>
      <c r="K315" s="367"/>
      <c r="L315" s="367"/>
      <c r="M315" s="367"/>
      <c r="N315" s="367"/>
    </row>
    <row r="316" spans="2:14" s="298" customFormat="1">
      <c r="B316" s="375"/>
      <c r="C316" s="367"/>
      <c r="D316" s="367"/>
      <c r="E316" s="367"/>
      <c r="F316" s="367"/>
      <c r="G316" s="367"/>
      <c r="H316" s="367"/>
      <c r="I316" s="367"/>
      <c r="J316" s="367"/>
      <c r="K316" s="367"/>
      <c r="L316" s="367"/>
      <c r="M316" s="367"/>
      <c r="N316" s="367"/>
    </row>
    <row r="317" spans="2:14" s="298" customFormat="1">
      <c r="B317" s="375"/>
      <c r="C317" s="367"/>
      <c r="D317" s="367"/>
      <c r="E317" s="367"/>
      <c r="F317" s="367"/>
      <c r="G317" s="367"/>
      <c r="H317" s="367"/>
      <c r="I317" s="367"/>
      <c r="J317" s="367"/>
      <c r="K317" s="367"/>
      <c r="L317" s="367"/>
      <c r="M317" s="367"/>
      <c r="N317" s="367"/>
    </row>
    <row r="318" spans="2:14" s="298" customFormat="1">
      <c r="B318" s="375"/>
      <c r="C318" s="367"/>
      <c r="D318" s="367"/>
      <c r="E318" s="367"/>
      <c r="F318" s="367"/>
      <c r="G318" s="367"/>
      <c r="H318" s="367"/>
      <c r="I318" s="367"/>
      <c r="J318" s="367"/>
      <c r="K318" s="367"/>
      <c r="L318" s="367"/>
      <c r="M318" s="367"/>
      <c r="N318" s="367"/>
    </row>
    <row r="319" spans="2:14" s="298" customFormat="1">
      <c r="B319" s="375"/>
      <c r="C319" s="367"/>
      <c r="D319" s="367"/>
      <c r="E319" s="367"/>
      <c r="F319" s="367"/>
      <c r="G319" s="367"/>
      <c r="H319" s="367"/>
      <c r="I319" s="367"/>
      <c r="J319" s="367"/>
      <c r="K319" s="367"/>
      <c r="L319" s="367"/>
      <c r="M319" s="367"/>
      <c r="N319" s="367"/>
    </row>
    <row r="320" spans="2:14" s="298" customFormat="1">
      <c r="B320" s="375"/>
      <c r="C320" s="367"/>
      <c r="D320" s="367"/>
      <c r="E320" s="367"/>
      <c r="F320" s="367"/>
      <c r="G320" s="367"/>
      <c r="H320" s="367"/>
      <c r="I320" s="367"/>
      <c r="J320" s="367"/>
      <c r="K320" s="367"/>
      <c r="L320" s="367"/>
      <c r="M320" s="367"/>
      <c r="N320" s="367"/>
    </row>
    <row r="321" spans="2:14" s="298" customFormat="1">
      <c r="B321" s="375"/>
      <c r="C321" s="367"/>
      <c r="D321" s="367"/>
      <c r="E321" s="367"/>
      <c r="F321" s="367"/>
      <c r="G321" s="367"/>
      <c r="H321" s="367"/>
      <c r="I321" s="367"/>
      <c r="J321" s="367"/>
      <c r="K321" s="367"/>
      <c r="L321" s="367"/>
      <c r="M321" s="367"/>
      <c r="N321" s="367"/>
    </row>
    <row r="322" spans="2:14" s="298" customFormat="1">
      <c r="B322" s="375"/>
      <c r="C322" s="367"/>
      <c r="D322" s="367"/>
      <c r="E322" s="367"/>
      <c r="F322" s="367"/>
      <c r="G322" s="367"/>
      <c r="H322" s="367"/>
      <c r="I322" s="367"/>
      <c r="J322" s="367"/>
      <c r="K322" s="367"/>
      <c r="L322" s="367"/>
      <c r="M322" s="367"/>
      <c r="N322" s="367"/>
    </row>
    <row r="323" spans="2:14" s="298" customFormat="1">
      <c r="B323" s="375"/>
      <c r="C323" s="367"/>
      <c r="D323" s="367"/>
      <c r="E323" s="367"/>
      <c r="F323" s="367"/>
      <c r="G323" s="367"/>
      <c r="H323" s="367"/>
      <c r="I323" s="367"/>
      <c r="J323" s="367"/>
      <c r="K323" s="367"/>
      <c r="L323" s="367"/>
      <c r="M323" s="367"/>
      <c r="N323" s="367"/>
    </row>
    <row r="324" spans="2:14" s="298" customFormat="1">
      <c r="B324" s="375"/>
      <c r="C324" s="367"/>
      <c r="D324" s="367"/>
      <c r="E324" s="367"/>
      <c r="F324" s="367"/>
      <c r="G324" s="367"/>
      <c r="H324" s="367"/>
      <c r="I324" s="367"/>
      <c r="J324" s="367"/>
      <c r="K324" s="367"/>
      <c r="L324" s="367"/>
      <c r="M324" s="367"/>
      <c r="N324" s="367"/>
    </row>
    <row r="325" spans="2:14" s="298" customFormat="1">
      <c r="B325" s="375"/>
      <c r="C325" s="367"/>
      <c r="D325" s="367"/>
      <c r="E325" s="367"/>
      <c r="F325" s="367"/>
      <c r="G325" s="367"/>
      <c r="H325" s="367"/>
      <c r="I325" s="367"/>
      <c r="J325" s="367"/>
      <c r="K325" s="367"/>
      <c r="L325" s="367"/>
      <c r="M325" s="367"/>
      <c r="N325" s="367"/>
    </row>
    <row r="326" spans="2:14" s="298" customFormat="1">
      <c r="B326" s="375"/>
      <c r="C326" s="367"/>
      <c r="D326" s="367"/>
      <c r="E326" s="367"/>
      <c r="F326" s="367"/>
      <c r="G326" s="367"/>
      <c r="H326" s="367"/>
      <c r="I326" s="367"/>
      <c r="J326" s="367"/>
      <c r="K326" s="367"/>
      <c r="L326" s="367"/>
      <c r="M326" s="367"/>
      <c r="N326" s="367"/>
    </row>
    <row r="327" spans="2:14" s="298" customFormat="1">
      <c r="B327" s="375"/>
      <c r="C327" s="367"/>
      <c r="D327" s="367"/>
      <c r="E327" s="367"/>
      <c r="F327" s="367"/>
      <c r="G327" s="367"/>
      <c r="H327" s="367"/>
      <c r="I327" s="367"/>
      <c r="J327" s="367"/>
      <c r="K327" s="367"/>
      <c r="L327" s="367"/>
      <c r="M327" s="367"/>
      <c r="N327" s="367"/>
    </row>
    <row r="328" spans="2:14" s="298" customFormat="1">
      <c r="B328" s="375"/>
      <c r="C328" s="367"/>
      <c r="D328" s="367"/>
      <c r="E328" s="367"/>
      <c r="F328" s="367"/>
      <c r="G328" s="367"/>
      <c r="H328" s="367"/>
      <c r="I328" s="367"/>
      <c r="J328" s="367"/>
      <c r="K328" s="367"/>
      <c r="L328" s="367"/>
      <c r="M328" s="367"/>
      <c r="N328" s="367"/>
    </row>
    <row r="329" spans="2:14" s="298" customFormat="1">
      <c r="B329" s="375"/>
      <c r="C329" s="367"/>
      <c r="D329" s="367"/>
      <c r="E329" s="367"/>
      <c r="F329" s="367"/>
      <c r="G329" s="367"/>
      <c r="H329" s="367"/>
      <c r="I329" s="367"/>
      <c r="J329" s="367"/>
      <c r="K329" s="367"/>
      <c r="L329" s="367"/>
      <c r="M329" s="367"/>
      <c r="N329" s="367"/>
    </row>
    <row r="330" spans="2:14" s="298" customFormat="1">
      <c r="B330" s="375"/>
      <c r="C330" s="367"/>
      <c r="D330" s="367"/>
      <c r="E330" s="367"/>
      <c r="F330" s="367"/>
      <c r="G330" s="367"/>
      <c r="H330" s="367"/>
      <c r="I330" s="367"/>
      <c r="J330" s="367"/>
      <c r="K330" s="367"/>
      <c r="L330" s="367"/>
      <c r="M330" s="367"/>
      <c r="N330" s="367"/>
    </row>
    <row r="331" spans="2:14" s="298" customFormat="1">
      <c r="B331" s="375"/>
      <c r="C331" s="367"/>
      <c r="D331" s="367"/>
      <c r="E331" s="367"/>
      <c r="F331" s="367"/>
      <c r="G331" s="367"/>
      <c r="H331" s="367"/>
      <c r="I331" s="367"/>
      <c r="J331" s="367"/>
      <c r="K331" s="367"/>
      <c r="L331" s="367"/>
      <c r="M331" s="367"/>
      <c r="N331" s="367"/>
    </row>
    <row r="332" spans="2:14" s="298" customFormat="1">
      <c r="B332" s="375"/>
      <c r="C332" s="367"/>
      <c r="D332" s="367"/>
      <c r="E332" s="367"/>
      <c r="F332" s="367"/>
      <c r="G332" s="367"/>
      <c r="H332" s="367"/>
      <c r="I332" s="367"/>
      <c r="J332" s="367"/>
      <c r="K332" s="367"/>
      <c r="L332" s="367"/>
      <c r="M332" s="367"/>
      <c r="N332" s="367"/>
    </row>
    <row r="333" spans="2:14" s="298" customFormat="1">
      <c r="B333" s="375"/>
      <c r="C333" s="367"/>
      <c r="D333" s="367"/>
      <c r="E333" s="367"/>
      <c r="F333" s="367"/>
      <c r="G333" s="367"/>
      <c r="H333" s="367"/>
      <c r="I333" s="367"/>
      <c r="J333" s="367"/>
      <c r="K333" s="367"/>
      <c r="L333" s="367"/>
      <c r="M333" s="367"/>
      <c r="N333" s="367"/>
    </row>
    <row r="334" spans="2:14" s="298" customFormat="1">
      <c r="B334" s="375"/>
      <c r="C334" s="367"/>
      <c r="D334" s="367"/>
      <c r="E334" s="367"/>
      <c r="F334" s="367"/>
      <c r="G334" s="367"/>
      <c r="H334" s="367"/>
      <c r="I334" s="367"/>
      <c r="J334" s="367"/>
      <c r="K334" s="367"/>
      <c r="L334" s="367"/>
      <c r="M334" s="367"/>
      <c r="N334" s="367"/>
    </row>
    <row r="335" spans="2:14" s="298" customFormat="1">
      <c r="B335" s="375"/>
      <c r="C335" s="367"/>
      <c r="D335" s="367"/>
      <c r="E335" s="367"/>
      <c r="F335" s="367"/>
      <c r="G335" s="367"/>
      <c r="H335" s="367"/>
      <c r="I335" s="367"/>
      <c r="J335" s="367"/>
      <c r="K335" s="367"/>
      <c r="L335" s="367"/>
      <c r="M335" s="367"/>
      <c r="N335" s="367"/>
    </row>
    <row r="336" spans="2:14" s="298" customFormat="1">
      <c r="B336" s="375"/>
      <c r="C336" s="367"/>
      <c r="D336" s="367"/>
      <c r="E336" s="367"/>
      <c r="F336" s="367"/>
      <c r="G336" s="367"/>
      <c r="H336" s="367"/>
      <c r="I336" s="367"/>
      <c r="J336" s="367"/>
      <c r="K336" s="367"/>
      <c r="L336" s="367"/>
      <c r="M336" s="367"/>
      <c r="N336" s="367"/>
    </row>
    <row r="337" spans="2:14" s="298" customFormat="1">
      <c r="B337" s="375"/>
      <c r="C337" s="367"/>
      <c r="D337" s="367"/>
      <c r="E337" s="367"/>
      <c r="F337" s="367"/>
      <c r="G337" s="367"/>
      <c r="H337" s="367"/>
      <c r="I337" s="367"/>
      <c r="J337" s="367"/>
      <c r="K337" s="367"/>
      <c r="L337" s="367"/>
      <c r="M337" s="367"/>
      <c r="N337" s="367"/>
    </row>
    <row r="338" spans="2:14" s="298" customFormat="1">
      <c r="B338" s="375"/>
      <c r="C338" s="367"/>
      <c r="D338" s="367"/>
      <c r="E338" s="367"/>
      <c r="F338" s="367"/>
      <c r="G338" s="367"/>
      <c r="H338" s="367"/>
      <c r="I338" s="367"/>
      <c r="J338" s="367"/>
      <c r="K338" s="367"/>
      <c r="L338" s="367"/>
      <c r="M338" s="367"/>
      <c r="N338" s="367"/>
    </row>
    <row r="339" spans="2:14" s="298" customFormat="1">
      <c r="B339" s="375"/>
      <c r="C339" s="367"/>
      <c r="D339" s="367"/>
      <c r="E339" s="367"/>
      <c r="F339" s="367"/>
      <c r="G339" s="367"/>
      <c r="H339" s="367"/>
      <c r="I339" s="367"/>
      <c r="J339" s="367"/>
      <c r="K339" s="367"/>
      <c r="L339" s="367"/>
      <c r="M339" s="367"/>
      <c r="N339" s="367"/>
    </row>
    <row r="340" spans="2:14" s="298" customFormat="1">
      <c r="B340" s="375"/>
      <c r="C340" s="367"/>
      <c r="D340" s="367"/>
      <c r="E340" s="367"/>
      <c r="F340" s="367"/>
      <c r="G340" s="367"/>
      <c r="H340" s="367"/>
      <c r="I340" s="367"/>
      <c r="J340" s="367"/>
      <c r="K340" s="367"/>
      <c r="L340" s="367"/>
      <c r="M340" s="367"/>
      <c r="N340" s="367"/>
    </row>
    <row r="341" spans="2:14" s="298" customFormat="1">
      <c r="B341" s="375"/>
      <c r="C341" s="367"/>
      <c r="D341" s="367"/>
      <c r="E341" s="367"/>
      <c r="F341" s="367"/>
      <c r="G341" s="367"/>
      <c r="H341" s="367"/>
      <c r="I341" s="367"/>
      <c r="J341" s="367"/>
      <c r="K341" s="367"/>
      <c r="L341" s="367"/>
      <c r="M341" s="367"/>
      <c r="N341" s="367"/>
    </row>
    <row r="342" spans="2:14" s="298" customFormat="1">
      <c r="B342" s="375"/>
      <c r="C342" s="367"/>
      <c r="D342" s="367"/>
      <c r="E342" s="367"/>
      <c r="F342" s="367"/>
      <c r="G342" s="367"/>
      <c r="H342" s="367"/>
      <c r="I342" s="367"/>
      <c r="J342" s="367"/>
      <c r="K342" s="367"/>
      <c r="L342" s="367"/>
      <c r="M342" s="367"/>
      <c r="N342" s="367"/>
    </row>
    <row r="343" spans="2:14" s="298" customFormat="1">
      <c r="B343" s="375"/>
      <c r="C343" s="367"/>
      <c r="D343" s="367"/>
      <c r="E343" s="367"/>
      <c r="F343" s="367"/>
      <c r="G343" s="367"/>
      <c r="H343" s="367"/>
      <c r="I343" s="367"/>
      <c r="J343" s="367"/>
      <c r="K343" s="367"/>
      <c r="L343" s="367"/>
      <c r="M343" s="367"/>
      <c r="N343" s="367"/>
    </row>
    <row r="344" spans="2:14" s="298" customFormat="1">
      <c r="B344" s="375"/>
      <c r="C344" s="367"/>
      <c r="D344" s="367"/>
      <c r="E344" s="367"/>
      <c r="F344" s="367"/>
      <c r="G344" s="367"/>
      <c r="H344" s="367"/>
      <c r="I344" s="367"/>
      <c r="J344" s="367"/>
      <c r="K344" s="367"/>
      <c r="L344" s="367"/>
      <c r="M344" s="367"/>
      <c r="N344" s="367"/>
    </row>
    <row r="345" spans="2:14" s="298" customFormat="1">
      <c r="B345" s="375"/>
      <c r="C345" s="367"/>
      <c r="D345" s="367"/>
      <c r="E345" s="367"/>
      <c r="F345" s="367"/>
      <c r="G345" s="367"/>
      <c r="H345" s="367"/>
      <c r="I345" s="367"/>
      <c r="J345" s="367"/>
      <c r="K345" s="367"/>
      <c r="L345" s="367"/>
      <c r="M345" s="367"/>
      <c r="N345" s="367"/>
    </row>
    <row r="346" spans="2:14" s="298" customFormat="1">
      <c r="B346" s="375"/>
      <c r="C346" s="367"/>
      <c r="D346" s="367"/>
      <c r="E346" s="367"/>
      <c r="F346" s="367"/>
      <c r="G346" s="367"/>
      <c r="H346" s="367"/>
      <c r="I346" s="367"/>
      <c r="J346" s="367"/>
      <c r="K346" s="367"/>
      <c r="L346" s="367"/>
      <c r="M346" s="367"/>
      <c r="N346" s="367"/>
    </row>
    <row r="347" spans="2:14" s="298" customFormat="1">
      <c r="B347" s="375"/>
      <c r="C347" s="367"/>
      <c r="D347" s="367"/>
      <c r="E347" s="367"/>
      <c r="F347" s="367"/>
      <c r="G347" s="367"/>
      <c r="H347" s="367"/>
      <c r="I347" s="367"/>
      <c r="J347" s="367"/>
      <c r="K347" s="367"/>
      <c r="L347" s="367"/>
      <c r="M347" s="367"/>
      <c r="N347" s="367"/>
    </row>
    <row r="348" spans="2:14" s="298" customFormat="1">
      <c r="B348" s="375"/>
      <c r="C348" s="367"/>
      <c r="D348" s="367"/>
      <c r="E348" s="367"/>
      <c r="F348" s="367"/>
      <c r="G348" s="367"/>
      <c r="H348" s="367"/>
      <c r="I348" s="367"/>
      <c r="J348" s="367"/>
      <c r="K348" s="367"/>
      <c r="L348" s="367"/>
      <c r="M348" s="367"/>
      <c r="N348" s="367"/>
    </row>
    <row r="349" spans="2:14" s="298" customFormat="1">
      <c r="B349" s="375"/>
      <c r="C349" s="367"/>
      <c r="D349" s="367"/>
      <c r="E349" s="367"/>
      <c r="F349" s="367"/>
      <c r="G349" s="367"/>
      <c r="H349" s="367"/>
      <c r="I349" s="367"/>
      <c r="J349" s="367"/>
      <c r="K349" s="367"/>
      <c r="L349" s="367"/>
      <c r="M349" s="367"/>
      <c r="N349" s="367"/>
    </row>
    <row r="350" spans="2:14" s="298" customFormat="1">
      <c r="B350" s="375"/>
      <c r="C350" s="367"/>
      <c r="D350" s="367"/>
      <c r="E350" s="367"/>
      <c r="F350" s="367"/>
      <c r="G350" s="367"/>
      <c r="H350" s="367"/>
      <c r="I350" s="367"/>
      <c r="J350" s="367"/>
      <c r="K350" s="367"/>
      <c r="L350" s="367"/>
      <c r="M350" s="367"/>
      <c r="N350" s="367"/>
    </row>
    <row r="351" spans="2:14" s="298" customFormat="1">
      <c r="B351" s="375"/>
      <c r="C351" s="367"/>
      <c r="D351" s="367"/>
      <c r="E351" s="367"/>
      <c r="F351" s="367"/>
      <c r="G351" s="367"/>
      <c r="H351" s="367"/>
      <c r="I351" s="367"/>
      <c r="J351" s="367"/>
      <c r="K351" s="367"/>
      <c r="L351" s="367"/>
      <c r="M351" s="367"/>
      <c r="N351" s="367"/>
    </row>
    <row r="352" spans="2:14" s="298" customFormat="1">
      <c r="B352" s="375"/>
      <c r="C352" s="367"/>
      <c r="D352" s="367"/>
      <c r="E352" s="367"/>
      <c r="F352" s="367"/>
      <c r="G352" s="367"/>
      <c r="H352" s="367"/>
      <c r="I352" s="367"/>
      <c r="J352" s="367"/>
      <c r="K352" s="367"/>
      <c r="L352" s="367"/>
      <c r="M352" s="367"/>
      <c r="N352" s="367"/>
    </row>
    <row r="353" spans="2:14" s="298" customFormat="1">
      <c r="B353" s="375"/>
      <c r="C353" s="367"/>
      <c r="D353" s="367"/>
      <c r="E353" s="367"/>
      <c r="F353" s="367"/>
      <c r="G353" s="367"/>
      <c r="H353" s="367"/>
      <c r="I353" s="367"/>
      <c r="J353" s="367"/>
      <c r="K353" s="367"/>
      <c r="L353" s="367"/>
      <c r="M353" s="367"/>
      <c r="N353" s="367"/>
    </row>
    <row r="354" spans="2:14" s="298" customFormat="1">
      <c r="B354" s="375"/>
      <c r="C354" s="367"/>
      <c r="D354" s="367"/>
      <c r="E354" s="367"/>
      <c r="F354" s="367"/>
      <c r="G354" s="367"/>
      <c r="H354" s="367"/>
      <c r="I354" s="367"/>
      <c r="J354" s="367"/>
      <c r="K354" s="367"/>
      <c r="L354" s="367"/>
      <c r="M354" s="367"/>
      <c r="N354" s="367"/>
    </row>
    <row r="355" spans="2:14" s="298" customFormat="1">
      <c r="B355" s="375"/>
      <c r="C355" s="367"/>
      <c r="D355" s="367"/>
      <c r="E355" s="367"/>
      <c r="F355" s="367"/>
      <c r="G355" s="367"/>
      <c r="H355" s="367"/>
      <c r="I355" s="367"/>
      <c r="J355" s="367"/>
      <c r="K355" s="367"/>
      <c r="L355" s="367"/>
      <c r="M355" s="367"/>
      <c r="N355" s="367"/>
    </row>
    <row r="356" spans="2:14" s="298" customFormat="1">
      <c r="B356" s="375"/>
      <c r="C356" s="367"/>
      <c r="D356" s="367"/>
      <c r="E356" s="367"/>
      <c r="F356" s="367"/>
      <c r="G356" s="367"/>
      <c r="H356" s="367"/>
      <c r="I356" s="367"/>
      <c r="J356" s="367"/>
      <c r="K356" s="367"/>
      <c r="L356" s="367"/>
      <c r="M356" s="367"/>
      <c r="N356" s="367"/>
    </row>
    <row r="357" spans="2:14" s="298" customFormat="1">
      <c r="B357" s="375"/>
      <c r="C357" s="367"/>
      <c r="D357" s="367"/>
      <c r="E357" s="367"/>
      <c r="F357" s="367"/>
      <c r="G357" s="367"/>
      <c r="H357" s="367"/>
      <c r="I357" s="367"/>
      <c r="J357" s="367"/>
      <c r="K357" s="367"/>
      <c r="L357" s="367"/>
      <c r="M357" s="367"/>
      <c r="N357" s="367"/>
    </row>
    <row r="358" spans="2:14" s="298" customFormat="1">
      <c r="B358" s="375"/>
      <c r="C358" s="367"/>
      <c r="D358" s="367"/>
      <c r="E358" s="367"/>
      <c r="F358" s="367"/>
      <c r="G358" s="367"/>
      <c r="H358" s="367"/>
      <c r="I358" s="367"/>
      <c r="J358" s="367"/>
      <c r="K358" s="367"/>
      <c r="L358" s="367"/>
      <c r="M358" s="367"/>
      <c r="N358" s="367"/>
    </row>
    <row r="359" spans="2:14" s="298" customFormat="1">
      <c r="B359" s="375"/>
      <c r="C359" s="367"/>
      <c r="D359" s="367"/>
      <c r="E359" s="367"/>
      <c r="F359" s="367"/>
      <c r="G359" s="367"/>
      <c r="H359" s="367"/>
      <c r="I359" s="367"/>
      <c r="J359" s="367"/>
      <c r="K359" s="367"/>
      <c r="L359" s="367"/>
      <c r="M359" s="367"/>
      <c r="N359" s="367"/>
    </row>
    <row r="360" spans="2:14" s="298" customFormat="1">
      <c r="B360" s="375"/>
      <c r="C360" s="367"/>
      <c r="D360" s="367"/>
      <c r="E360" s="367"/>
      <c r="F360" s="367"/>
      <c r="G360" s="367"/>
      <c r="H360" s="367"/>
      <c r="I360" s="367"/>
      <c r="J360" s="367"/>
      <c r="K360" s="367"/>
      <c r="L360" s="367"/>
      <c r="M360" s="367"/>
      <c r="N360" s="367"/>
    </row>
    <row r="361" spans="2:14" s="298" customFormat="1">
      <c r="B361" s="375"/>
      <c r="C361" s="367"/>
      <c r="D361" s="367"/>
      <c r="E361" s="367"/>
      <c r="F361" s="367"/>
      <c r="G361" s="367"/>
      <c r="H361" s="367"/>
      <c r="I361" s="367"/>
      <c r="J361" s="367"/>
      <c r="K361" s="367"/>
      <c r="L361" s="367"/>
      <c r="M361" s="367"/>
      <c r="N361" s="367"/>
    </row>
    <row r="362" spans="2:14" s="298" customFormat="1">
      <c r="B362" s="375"/>
      <c r="C362" s="367"/>
      <c r="D362" s="367"/>
      <c r="E362" s="367"/>
      <c r="F362" s="367"/>
      <c r="G362" s="367"/>
      <c r="H362" s="367"/>
      <c r="I362" s="367"/>
      <c r="J362" s="367"/>
      <c r="K362" s="367"/>
      <c r="L362" s="367"/>
      <c r="M362" s="367"/>
      <c r="N362" s="367"/>
    </row>
    <row r="363" spans="2:14" s="298" customFormat="1">
      <c r="B363" s="375"/>
      <c r="C363" s="367"/>
      <c r="D363" s="367"/>
      <c r="E363" s="367"/>
      <c r="F363" s="367"/>
      <c r="G363" s="367"/>
      <c r="H363" s="367"/>
      <c r="I363" s="367"/>
      <c r="J363" s="367"/>
      <c r="K363" s="367"/>
      <c r="L363" s="367"/>
      <c r="M363" s="367"/>
      <c r="N363" s="367"/>
    </row>
    <row r="364" spans="2:14" s="298" customFormat="1">
      <c r="B364" s="375"/>
      <c r="C364" s="367"/>
      <c r="D364" s="367"/>
      <c r="E364" s="367"/>
      <c r="F364" s="367"/>
      <c r="G364" s="367"/>
      <c r="H364" s="367"/>
      <c r="I364" s="367"/>
      <c r="J364" s="367"/>
      <c r="K364" s="367"/>
      <c r="L364" s="367"/>
      <c r="M364" s="367"/>
      <c r="N364" s="367"/>
    </row>
    <row r="365" spans="2:14" s="298" customFormat="1">
      <c r="B365" s="375"/>
      <c r="C365" s="367"/>
      <c r="D365" s="367"/>
      <c r="E365" s="367"/>
      <c r="F365" s="367"/>
      <c r="G365" s="367"/>
      <c r="H365" s="367"/>
      <c r="I365" s="367"/>
      <c r="J365" s="367"/>
      <c r="K365" s="367"/>
      <c r="L365" s="367"/>
      <c r="M365" s="367"/>
      <c r="N365" s="367"/>
    </row>
    <row r="366" spans="2:14" s="298" customFormat="1">
      <c r="B366" s="375"/>
      <c r="C366" s="367"/>
      <c r="D366" s="367"/>
      <c r="E366" s="367"/>
      <c r="F366" s="367"/>
      <c r="G366" s="367"/>
      <c r="H366" s="367"/>
      <c r="I366" s="367"/>
      <c r="J366" s="367"/>
      <c r="K366" s="367"/>
      <c r="L366" s="367"/>
      <c r="M366" s="367"/>
      <c r="N366" s="367"/>
    </row>
    <row r="367" spans="2:14" s="298" customFormat="1">
      <c r="B367" s="375"/>
      <c r="C367" s="367"/>
      <c r="D367" s="367"/>
      <c r="E367" s="367"/>
      <c r="F367" s="367"/>
      <c r="G367" s="367"/>
      <c r="H367" s="367"/>
      <c r="I367" s="367"/>
      <c r="J367" s="367"/>
      <c r="K367" s="367"/>
      <c r="L367" s="367"/>
      <c r="M367" s="367"/>
      <c r="N367" s="367"/>
    </row>
    <row r="368" spans="2:14" s="298" customFormat="1">
      <c r="B368" s="375"/>
      <c r="C368" s="367"/>
      <c r="D368" s="367"/>
      <c r="E368" s="367"/>
      <c r="F368" s="367"/>
      <c r="G368" s="367"/>
      <c r="H368" s="367"/>
      <c r="I368" s="367"/>
      <c r="J368" s="367"/>
      <c r="K368" s="367"/>
      <c r="L368" s="367"/>
      <c r="M368" s="367"/>
      <c r="N368" s="367"/>
    </row>
    <row r="369" spans="2:14" s="298" customFormat="1">
      <c r="B369" s="375"/>
      <c r="C369" s="367"/>
      <c r="D369" s="367"/>
      <c r="E369" s="367"/>
      <c r="F369" s="367"/>
      <c r="G369" s="367"/>
      <c r="H369" s="367"/>
      <c r="I369" s="367"/>
      <c r="J369" s="367"/>
      <c r="K369" s="367"/>
      <c r="L369" s="367"/>
      <c r="M369" s="367"/>
      <c r="N369" s="367"/>
    </row>
    <row r="370" spans="2:14" s="298" customFormat="1">
      <c r="B370" s="375"/>
      <c r="C370" s="367"/>
      <c r="D370" s="367"/>
      <c r="E370" s="367"/>
      <c r="F370" s="367"/>
      <c r="G370" s="367"/>
      <c r="H370" s="367"/>
      <c r="I370" s="367"/>
      <c r="J370" s="367"/>
      <c r="K370" s="367"/>
      <c r="L370" s="367"/>
      <c r="M370" s="367"/>
      <c r="N370" s="367"/>
    </row>
    <row r="371" spans="2:14" s="298" customFormat="1">
      <c r="B371" s="375"/>
      <c r="C371" s="367"/>
      <c r="D371" s="367"/>
      <c r="E371" s="367"/>
      <c r="F371" s="367"/>
      <c r="G371" s="367"/>
      <c r="H371" s="367"/>
      <c r="I371" s="367"/>
      <c r="J371" s="367"/>
      <c r="K371" s="367"/>
      <c r="L371" s="367"/>
      <c r="M371" s="367"/>
      <c r="N371" s="367"/>
    </row>
    <row r="372" spans="2:14" s="298" customFormat="1">
      <c r="B372" s="375"/>
      <c r="C372" s="367"/>
      <c r="D372" s="367"/>
      <c r="E372" s="367"/>
      <c r="F372" s="367"/>
      <c r="G372" s="367"/>
      <c r="H372" s="367"/>
      <c r="I372" s="367"/>
      <c r="J372" s="367"/>
      <c r="K372" s="367"/>
      <c r="L372" s="367"/>
      <c r="M372" s="367"/>
      <c r="N372" s="367"/>
    </row>
    <row r="373" spans="2:14" s="298" customFormat="1">
      <c r="B373" s="375"/>
      <c r="C373" s="367"/>
      <c r="D373" s="367"/>
      <c r="E373" s="367"/>
      <c r="F373" s="367"/>
      <c r="G373" s="367"/>
      <c r="H373" s="367"/>
      <c r="I373" s="367"/>
      <c r="J373" s="367"/>
      <c r="K373" s="367"/>
      <c r="L373" s="367"/>
      <c r="M373" s="367"/>
      <c r="N373" s="367"/>
    </row>
    <row r="374" spans="2:14" s="298" customFormat="1">
      <c r="B374" s="375"/>
      <c r="C374" s="367"/>
      <c r="D374" s="367"/>
      <c r="E374" s="367"/>
      <c r="F374" s="367"/>
      <c r="G374" s="367"/>
      <c r="H374" s="367"/>
      <c r="I374" s="367"/>
      <c r="J374" s="367"/>
      <c r="K374" s="367"/>
      <c r="L374" s="367"/>
      <c r="M374" s="367"/>
      <c r="N374" s="367"/>
    </row>
    <row r="375" spans="2:14" s="298" customFormat="1">
      <c r="B375" s="375"/>
      <c r="C375" s="367"/>
      <c r="D375" s="367"/>
      <c r="E375" s="367"/>
      <c r="F375" s="367"/>
      <c r="G375" s="367"/>
      <c r="H375" s="367"/>
      <c r="I375" s="367"/>
      <c r="J375" s="367"/>
      <c r="K375" s="367"/>
      <c r="L375" s="367"/>
      <c r="M375" s="367"/>
      <c r="N375" s="367"/>
    </row>
    <row r="376" spans="2:14" s="298" customFormat="1">
      <c r="B376" s="375"/>
      <c r="C376" s="367"/>
      <c r="D376" s="367"/>
      <c r="E376" s="367"/>
      <c r="F376" s="367"/>
      <c r="G376" s="367"/>
      <c r="H376" s="367"/>
      <c r="I376" s="367"/>
      <c r="J376" s="367"/>
      <c r="K376" s="367"/>
      <c r="L376" s="367"/>
      <c r="M376" s="367"/>
      <c r="N376" s="367"/>
    </row>
    <row r="377" spans="2:14" s="298" customFormat="1">
      <c r="B377" s="375"/>
      <c r="C377" s="367"/>
      <c r="D377" s="367"/>
      <c r="E377" s="367"/>
      <c r="F377" s="367"/>
      <c r="G377" s="367"/>
      <c r="H377" s="367"/>
      <c r="I377" s="367"/>
      <c r="J377" s="367"/>
      <c r="K377" s="367"/>
      <c r="L377" s="367"/>
      <c r="M377" s="367"/>
      <c r="N377" s="367"/>
    </row>
    <row r="378" spans="2:14" s="298" customFormat="1">
      <c r="B378" s="375"/>
      <c r="C378" s="367"/>
      <c r="D378" s="367"/>
      <c r="E378" s="367"/>
      <c r="F378" s="367"/>
      <c r="G378" s="367"/>
      <c r="H378" s="367"/>
      <c r="I378" s="367"/>
      <c r="J378" s="367"/>
      <c r="K378" s="367"/>
      <c r="L378" s="367"/>
      <c r="M378" s="367"/>
      <c r="N378" s="367"/>
    </row>
    <row r="379" spans="2:14" s="298" customFormat="1">
      <c r="B379" s="375"/>
      <c r="C379" s="367"/>
      <c r="D379" s="367"/>
      <c r="E379" s="367"/>
      <c r="F379" s="367"/>
      <c r="G379" s="367"/>
      <c r="H379" s="367"/>
      <c r="I379" s="367"/>
      <c r="J379" s="367"/>
      <c r="K379" s="367"/>
      <c r="L379" s="367"/>
      <c r="M379" s="367"/>
      <c r="N379" s="367"/>
    </row>
    <row r="380" spans="2:14" s="298" customFormat="1">
      <c r="B380" s="375"/>
      <c r="C380" s="367"/>
      <c r="D380" s="367"/>
      <c r="E380" s="367"/>
      <c r="F380" s="367"/>
      <c r="G380" s="367"/>
      <c r="H380" s="367"/>
      <c r="I380" s="367"/>
      <c r="J380" s="367"/>
      <c r="K380" s="367"/>
      <c r="L380" s="367"/>
      <c r="M380" s="367"/>
      <c r="N380" s="367"/>
    </row>
    <row r="381" spans="2:14" s="298" customFormat="1">
      <c r="B381" s="375"/>
      <c r="C381" s="367"/>
      <c r="D381" s="367"/>
      <c r="E381" s="367"/>
      <c r="F381" s="367"/>
      <c r="G381" s="367"/>
      <c r="H381" s="367"/>
      <c r="I381" s="367"/>
      <c r="J381" s="367"/>
      <c r="K381" s="367"/>
      <c r="L381" s="367"/>
      <c r="M381" s="367"/>
      <c r="N381" s="367"/>
    </row>
    <row r="382" spans="2:14" s="298" customFormat="1">
      <c r="B382" s="375"/>
      <c r="C382" s="367"/>
      <c r="D382" s="367"/>
      <c r="E382" s="367"/>
      <c r="F382" s="367"/>
      <c r="G382" s="367"/>
      <c r="H382" s="367"/>
      <c r="I382" s="367"/>
      <c r="J382" s="367"/>
      <c r="K382" s="367"/>
      <c r="L382" s="367"/>
      <c r="M382" s="367"/>
      <c r="N382" s="367"/>
    </row>
    <row r="383" spans="2:14" s="298" customFormat="1">
      <c r="B383" s="375"/>
      <c r="C383" s="367"/>
      <c r="D383" s="367"/>
      <c r="E383" s="367"/>
      <c r="F383" s="367"/>
      <c r="G383" s="367"/>
      <c r="H383" s="367"/>
      <c r="I383" s="367"/>
      <c r="J383" s="367"/>
      <c r="K383" s="367"/>
      <c r="L383" s="367"/>
      <c r="M383" s="367"/>
      <c r="N383" s="367"/>
    </row>
    <row r="384" spans="2:14" s="298" customFormat="1">
      <c r="B384" s="375"/>
      <c r="C384" s="367"/>
      <c r="D384" s="367"/>
      <c r="E384" s="367"/>
      <c r="F384" s="367"/>
      <c r="G384" s="367"/>
      <c r="H384" s="367"/>
      <c r="I384" s="367"/>
      <c r="J384" s="367"/>
      <c r="K384" s="367"/>
      <c r="L384" s="367"/>
      <c r="M384" s="367"/>
      <c r="N384" s="367"/>
    </row>
    <row r="385" spans="2:14" s="298" customFormat="1">
      <c r="B385" s="375"/>
      <c r="C385" s="367"/>
      <c r="D385" s="367"/>
      <c r="E385" s="367"/>
      <c r="F385" s="367"/>
      <c r="G385" s="367"/>
      <c r="H385" s="367"/>
      <c r="I385" s="367"/>
      <c r="J385" s="367"/>
      <c r="K385" s="367"/>
      <c r="L385" s="367"/>
      <c r="M385" s="367"/>
      <c r="N385" s="367"/>
    </row>
    <row r="386" spans="2:14" s="298" customFormat="1">
      <c r="B386" s="375"/>
      <c r="C386" s="367"/>
      <c r="D386" s="367"/>
      <c r="E386" s="367"/>
      <c r="F386" s="367"/>
      <c r="G386" s="367"/>
      <c r="H386" s="367"/>
      <c r="I386" s="367"/>
      <c r="J386" s="367"/>
      <c r="K386" s="367"/>
      <c r="L386" s="367"/>
      <c r="M386" s="367"/>
      <c r="N386" s="367"/>
    </row>
    <row r="387" spans="2:14" s="298" customFormat="1">
      <c r="B387" s="375"/>
      <c r="C387" s="367"/>
      <c r="D387" s="367"/>
      <c r="E387" s="367"/>
      <c r="F387" s="367"/>
      <c r="G387" s="367"/>
      <c r="H387" s="367"/>
      <c r="I387" s="367"/>
      <c r="J387" s="367"/>
      <c r="K387" s="367"/>
      <c r="L387" s="367"/>
      <c r="M387" s="367"/>
      <c r="N387" s="367"/>
    </row>
    <row r="388" spans="2:14" s="298" customFormat="1">
      <c r="B388" s="375"/>
      <c r="C388" s="367"/>
      <c r="D388" s="367"/>
      <c r="E388" s="367"/>
      <c r="F388" s="367"/>
      <c r="G388" s="367"/>
      <c r="H388" s="367"/>
      <c r="I388" s="367"/>
      <c r="J388" s="367"/>
      <c r="K388" s="367"/>
      <c r="L388" s="367"/>
      <c r="M388" s="367"/>
      <c r="N388" s="367"/>
    </row>
    <row r="389" spans="2:14" s="298" customFormat="1">
      <c r="B389" s="375"/>
      <c r="C389" s="367"/>
      <c r="D389" s="367"/>
      <c r="E389" s="367"/>
      <c r="F389" s="367"/>
      <c r="G389" s="367"/>
      <c r="H389" s="367"/>
      <c r="I389" s="367"/>
      <c r="J389" s="367"/>
      <c r="K389" s="367"/>
      <c r="L389" s="367"/>
      <c r="M389" s="367"/>
      <c r="N389" s="367"/>
    </row>
    <row r="390" spans="2:14" s="298" customFormat="1">
      <c r="B390" s="375"/>
      <c r="C390" s="367"/>
      <c r="D390" s="367"/>
      <c r="E390" s="367"/>
      <c r="F390" s="367"/>
      <c r="G390" s="367"/>
      <c r="H390" s="367"/>
      <c r="I390" s="367"/>
      <c r="J390" s="367"/>
      <c r="K390" s="367"/>
      <c r="L390" s="367"/>
      <c r="M390" s="367"/>
      <c r="N390" s="367"/>
    </row>
    <row r="391" spans="2:14" s="298" customFormat="1">
      <c r="B391" s="375"/>
      <c r="C391" s="367"/>
      <c r="D391" s="367"/>
      <c r="E391" s="367"/>
      <c r="F391" s="367"/>
      <c r="G391" s="367"/>
      <c r="H391" s="367"/>
      <c r="I391" s="367"/>
      <c r="J391" s="367"/>
      <c r="K391" s="367"/>
      <c r="L391" s="367"/>
      <c r="M391" s="367"/>
      <c r="N391" s="367"/>
    </row>
    <row r="392" spans="2:14" s="298" customFormat="1">
      <c r="B392" s="375"/>
      <c r="C392" s="367"/>
      <c r="D392" s="367"/>
      <c r="E392" s="367"/>
      <c r="F392" s="367"/>
      <c r="G392" s="367"/>
      <c r="H392" s="367"/>
      <c r="I392" s="367"/>
      <c r="J392" s="367"/>
      <c r="K392" s="367"/>
      <c r="L392" s="367"/>
      <c r="M392" s="367"/>
      <c r="N392" s="367"/>
    </row>
    <row r="393" spans="2:14" s="298" customFormat="1">
      <c r="B393" s="375"/>
      <c r="C393" s="367"/>
      <c r="D393" s="367"/>
      <c r="E393" s="367"/>
      <c r="F393" s="367"/>
      <c r="G393" s="367"/>
      <c r="H393" s="367"/>
      <c r="I393" s="367"/>
      <c r="J393" s="367"/>
      <c r="K393" s="367"/>
      <c r="L393" s="367"/>
      <c r="M393" s="367"/>
      <c r="N393" s="367"/>
    </row>
    <row r="394" spans="2:14" s="298" customFormat="1">
      <c r="B394" s="375"/>
      <c r="C394" s="367"/>
      <c r="D394" s="367"/>
      <c r="E394" s="367"/>
      <c r="F394" s="367"/>
      <c r="G394" s="367"/>
      <c r="H394" s="367"/>
      <c r="I394" s="367"/>
      <c r="J394" s="367"/>
      <c r="K394" s="367"/>
      <c r="L394" s="367"/>
      <c r="M394" s="367"/>
      <c r="N394" s="367"/>
    </row>
    <row r="395" spans="2:14" s="298" customFormat="1">
      <c r="B395" s="375"/>
      <c r="C395" s="367"/>
      <c r="D395" s="367"/>
      <c r="E395" s="367"/>
      <c r="F395" s="367"/>
      <c r="G395" s="367"/>
      <c r="H395" s="367"/>
      <c r="I395" s="367"/>
      <c r="J395" s="367"/>
      <c r="K395" s="367"/>
      <c r="L395" s="367"/>
      <c r="M395" s="367"/>
      <c r="N395" s="367"/>
    </row>
    <row r="396" spans="2:14" s="298" customFormat="1">
      <c r="B396" s="375"/>
      <c r="C396" s="367"/>
      <c r="D396" s="367"/>
      <c r="E396" s="367"/>
      <c r="F396" s="367"/>
      <c r="G396" s="367"/>
      <c r="H396" s="367"/>
      <c r="I396" s="367"/>
      <c r="J396" s="367"/>
      <c r="K396" s="367"/>
      <c r="L396" s="367"/>
      <c r="M396" s="367"/>
      <c r="N396" s="367"/>
    </row>
    <row r="397" spans="2:14" s="298" customFormat="1">
      <c r="B397" s="375"/>
      <c r="C397" s="367"/>
      <c r="D397" s="367"/>
      <c r="E397" s="367"/>
      <c r="F397" s="367"/>
      <c r="G397" s="367"/>
      <c r="H397" s="367"/>
      <c r="I397" s="367"/>
      <c r="J397" s="367"/>
      <c r="K397" s="367"/>
      <c r="L397" s="367"/>
      <c r="M397" s="367"/>
      <c r="N397" s="367"/>
    </row>
    <row r="398" spans="2:14" s="298" customFormat="1">
      <c r="B398" s="375"/>
      <c r="C398" s="367"/>
      <c r="D398" s="367"/>
      <c r="E398" s="367"/>
      <c r="F398" s="367"/>
      <c r="G398" s="367"/>
      <c r="H398" s="367"/>
      <c r="I398" s="367"/>
      <c r="J398" s="367"/>
      <c r="K398" s="367"/>
      <c r="L398" s="367"/>
      <c r="M398" s="367"/>
      <c r="N398" s="367"/>
    </row>
    <row r="399" spans="2:14" s="298" customFormat="1">
      <c r="B399" s="375"/>
      <c r="C399" s="367"/>
      <c r="D399" s="367"/>
      <c r="E399" s="367"/>
      <c r="F399" s="367"/>
      <c r="G399" s="367"/>
      <c r="H399" s="367"/>
      <c r="I399" s="367"/>
      <c r="J399" s="367"/>
      <c r="K399" s="367"/>
      <c r="L399" s="367"/>
      <c r="M399" s="367"/>
      <c r="N399" s="367"/>
    </row>
    <row r="400" spans="2:14" s="298" customFormat="1">
      <c r="B400" s="375"/>
      <c r="C400" s="367"/>
      <c r="D400" s="367"/>
      <c r="E400" s="367"/>
      <c r="F400" s="367"/>
      <c r="G400" s="367"/>
      <c r="H400" s="367"/>
      <c r="I400" s="367"/>
      <c r="J400" s="367"/>
      <c r="K400" s="367"/>
      <c r="L400" s="367"/>
      <c r="M400" s="367"/>
      <c r="N400" s="367"/>
    </row>
    <row r="401" spans="2:14" s="298" customFormat="1">
      <c r="B401" s="375"/>
      <c r="C401" s="367"/>
      <c r="D401" s="367"/>
      <c r="E401" s="367"/>
      <c r="F401" s="367"/>
      <c r="G401" s="367"/>
      <c r="H401" s="367"/>
      <c r="I401" s="367"/>
      <c r="J401" s="367"/>
      <c r="K401" s="367"/>
      <c r="L401" s="367"/>
      <c r="M401" s="367"/>
      <c r="N401" s="367"/>
    </row>
    <row r="402" spans="2:14" s="298" customFormat="1">
      <c r="B402" s="375"/>
      <c r="C402" s="367"/>
      <c r="D402" s="367"/>
      <c r="E402" s="367"/>
      <c r="F402" s="367"/>
      <c r="G402" s="367"/>
      <c r="H402" s="367"/>
      <c r="I402" s="367"/>
      <c r="J402" s="367"/>
      <c r="K402" s="367"/>
      <c r="L402" s="367"/>
      <c r="M402" s="367"/>
      <c r="N402" s="367"/>
    </row>
    <row r="403" spans="2:14" s="298" customFormat="1">
      <c r="B403" s="375"/>
      <c r="C403" s="367"/>
      <c r="D403" s="367"/>
      <c r="E403" s="367"/>
      <c r="F403" s="367"/>
      <c r="G403" s="367"/>
      <c r="H403" s="367"/>
      <c r="I403" s="367"/>
      <c r="J403" s="367"/>
      <c r="K403" s="367"/>
      <c r="L403" s="367"/>
      <c r="M403" s="367"/>
      <c r="N403" s="367"/>
    </row>
    <row r="404" spans="2:14" s="298" customFormat="1">
      <c r="B404" s="375"/>
      <c r="C404" s="367"/>
      <c r="D404" s="367"/>
      <c r="E404" s="367"/>
      <c r="F404" s="367"/>
      <c r="G404" s="367"/>
      <c r="H404" s="367"/>
      <c r="I404" s="367"/>
      <c r="J404" s="367"/>
      <c r="K404" s="367"/>
      <c r="L404" s="367"/>
      <c r="M404" s="367"/>
      <c r="N404" s="367"/>
    </row>
    <row r="405" spans="2:14" s="298" customFormat="1">
      <c r="B405" s="375"/>
      <c r="C405" s="367"/>
      <c r="D405" s="367"/>
      <c r="E405" s="367"/>
      <c r="F405" s="367"/>
      <c r="G405" s="367"/>
      <c r="H405" s="367"/>
      <c r="I405" s="367"/>
      <c r="J405" s="367"/>
      <c r="K405" s="367"/>
      <c r="L405" s="367"/>
      <c r="M405" s="367"/>
      <c r="N405" s="367"/>
    </row>
    <row r="406" spans="2:14" s="298" customFormat="1">
      <c r="B406" s="375"/>
      <c r="C406" s="367"/>
      <c r="D406" s="367"/>
      <c r="E406" s="367"/>
      <c r="F406" s="367"/>
      <c r="G406" s="367"/>
      <c r="H406" s="367"/>
      <c r="I406" s="367"/>
      <c r="J406" s="367"/>
      <c r="K406" s="367"/>
      <c r="L406" s="367"/>
      <c r="M406" s="367"/>
      <c r="N406" s="367"/>
    </row>
    <row r="407" spans="2:14" s="298" customFormat="1">
      <c r="B407" s="375"/>
      <c r="C407" s="367"/>
      <c r="D407" s="367"/>
      <c r="E407" s="367"/>
      <c r="F407" s="367"/>
      <c r="G407" s="367"/>
      <c r="H407" s="367"/>
      <c r="I407" s="367"/>
      <c r="J407" s="367"/>
      <c r="K407" s="367"/>
      <c r="L407" s="367"/>
      <c r="M407" s="367"/>
      <c r="N407" s="367"/>
    </row>
    <row r="408" spans="2:14" s="298" customFormat="1">
      <c r="B408" s="375"/>
      <c r="C408" s="367"/>
      <c r="D408" s="367"/>
      <c r="E408" s="367"/>
      <c r="F408" s="367"/>
      <c r="G408" s="367"/>
      <c r="H408" s="367"/>
      <c r="I408" s="367"/>
      <c r="J408" s="367"/>
      <c r="K408" s="367"/>
      <c r="L408" s="367"/>
      <c r="M408" s="367"/>
      <c r="N408" s="367"/>
    </row>
    <row r="409" spans="2:14" s="298" customFormat="1">
      <c r="B409" s="375"/>
      <c r="C409" s="367"/>
      <c r="D409" s="367"/>
      <c r="E409" s="367"/>
      <c r="F409" s="367"/>
      <c r="G409" s="367"/>
      <c r="H409" s="367"/>
      <c r="I409" s="367"/>
      <c r="J409" s="367"/>
      <c r="K409" s="367"/>
      <c r="L409" s="367"/>
      <c r="M409" s="367"/>
      <c r="N409" s="367"/>
    </row>
    <row r="410" spans="2:14" s="298" customFormat="1">
      <c r="B410" s="375"/>
      <c r="C410" s="367"/>
      <c r="D410" s="367"/>
      <c r="E410" s="367"/>
      <c r="F410" s="367"/>
      <c r="G410" s="367"/>
      <c r="H410" s="367"/>
      <c r="I410" s="367"/>
      <c r="J410" s="367"/>
      <c r="K410" s="367"/>
      <c r="L410" s="367"/>
      <c r="M410" s="367"/>
      <c r="N410" s="367"/>
    </row>
    <row r="411" spans="2:14" s="298" customFormat="1">
      <c r="B411" s="375"/>
      <c r="C411" s="367"/>
      <c r="D411" s="367"/>
      <c r="E411" s="367"/>
      <c r="F411" s="367"/>
      <c r="G411" s="367"/>
      <c r="H411" s="367"/>
      <c r="I411" s="367"/>
      <c r="J411" s="367"/>
      <c r="K411" s="367"/>
      <c r="L411" s="367"/>
      <c r="M411" s="367"/>
      <c r="N411" s="367"/>
    </row>
    <row r="412" spans="2:14" s="298" customFormat="1">
      <c r="B412" s="375"/>
      <c r="C412" s="367"/>
      <c r="D412" s="367"/>
      <c r="E412" s="367"/>
      <c r="F412" s="367"/>
      <c r="G412" s="367"/>
      <c r="H412" s="367"/>
      <c r="I412" s="367"/>
      <c r="J412" s="367"/>
      <c r="K412" s="367"/>
      <c r="L412" s="367"/>
      <c r="M412" s="367"/>
      <c r="N412" s="367"/>
    </row>
    <row r="413" spans="2:14" s="298" customFormat="1">
      <c r="B413" s="375"/>
      <c r="C413" s="367"/>
      <c r="D413" s="367"/>
      <c r="E413" s="367"/>
      <c r="F413" s="367"/>
      <c r="G413" s="367"/>
      <c r="H413" s="367"/>
      <c r="I413" s="367"/>
      <c r="J413" s="367"/>
      <c r="K413" s="367"/>
      <c r="L413" s="367"/>
      <c r="M413" s="367"/>
      <c r="N413" s="367"/>
    </row>
    <row r="414" spans="2:14" s="298" customFormat="1">
      <c r="B414" s="375"/>
      <c r="C414" s="367"/>
      <c r="D414" s="367"/>
      <c r="E414" s="367"/>
      <c r="F414" s="367"/>
      <c r="G414" s="367"/>
      <c r="H414" s="367"/>
      <c r="I414" s="367"/>
      <c r="J414" s="367"/>
      <c r="K414" s="367"/>
      <c r="L414" s="367"/>
      <c r="M414" s="367"/>
      <c r="N414" s="367"/>
    </row>
    <row r="415" spans="2:14" s="298" customFormat="1">
      <c r="B415" s="375"/>
      <c r="C415" s="367"/>
      <c r="D415" s="367"/>
      <c r="E415" s="367"/>
      <c r="F415" s="367"/>
      <c r="G415" s="367"/>
      <c r="H415" s="367"/>
      <c r="I415" s="367"/>
      <c r="J415" s="367"/>
      <c r="K415" s="367"/>
      <c r="L415" s="367"/>
      <c r="M415" s="367"/>
      <c r="N415" s="367"/>
    </row>
    <row r="416" spans="2:14" s="298" customFormat="1">
      <c r="B416" s="375"/>
      <c r="C416" s="367"/>
      <c r="D416" s="367"/>
      <c r="E416" s="367"/>
      <c r="F416" s="367"/>
      <c r="G416" s="367"/>
      <c r="H416" s="367"/>
      <c r="I416" s="367"/>
      <c r="J416" s="367"/>
      <c r="K416" s="367"/>
      <c r="L416" s="367"/>
      <c r="M416" s="367"/>
      <c r="N416" s="367"/>
    </row>
    <row r="417" spans="2:14" s="298" customFormat="1">
      <c r="B417" s="375"/>
      <c r="C417" s="367"/>
      <c r="D417" s="367"/>
      <c r="E417" s="367"/>
      <c r="F417" s="367"/>
      <c r="G417" s="367"/>
      <c r="H417" s="367"/>
      <c r="I417" s="367"/>
      <c r="J417" s="367"/>
      <c r="K417" s="367"/>
      <c r="L417" s="367"/>
      <c r="M417" s="367"/>
      <c r="N417" s="367"/>
    </row>
    <row r="418" spans="2:14" s="298" customFormat="1">
      <c r="B418" s="375"/>
      <c r="C418" s="367"/>
      <c r="D418" s="367"/>
      <c r="E418" s="367"/>
      <c r="F418" s="367"/>
      <c r="G418" s="367"/>
      <c r="H418" s="367"/>
      <c r="I418" s="367"/>
      <c r="J418" s="367"/>
      <c r="K418" s="367"/>
      <c r="L418" s="367"/>
      <c r="M418" s="367"/>
      <c r="N418" s="367"/>
    </row>
    <row r="419" spans="2:14" s="298" customFormat="1">
      <c r="B419" s="375"/>
      <c r="C419" s="367"/>
      <c r="D419" s="367"/>
      <c r="E419" s="367"/>
      <c r="F419" s="367"/>
      <c r="G419" s="367"/>
      <c r="H419" s="367"/>
      <c r="I419" s="367"/>
      <c r="J419" s="367"/>
      <c r="K419" s="367"/>
      <c r="L419" s="367"/>
      <c r="M419" s="367"/>
      <c r="N419" s="367"/>
    </row>
    <row r="420" spans="2:14" s="298" customFormat="1">
      <c r="B420" s="375"/>
      <c r="C420" s="367"/>
      <c r="D420" s="367"/>
      <c r="E420" s="367"/>
      <c r="F420" s="367"/>
      <c r="G420" s="367"/>
      <c r="H420" s="367"/>
      <c r="I420" s="367"/>
      <c r="J420" s="367"/>
      <c r="K420" s="367"/>
      <c r="L420" s="367"/>
      <c r="M420" s="367"/>
      <c r="N420" s="367"/>
    </row>
    <row r="421" spans="2:14" s="298" customFormat="1">
      <c r="B421" s="375"/>
      <c r="C421" s="367"/>
      <c r="D421" s="367"/>
      <c r="E421" s="367"/>
      <c r="F421" s="367"/>
      <c r="G421" s="367"/>
      <c r="H421" s="367"/>
      <c r="I421" s="367"/>
      <c r="J421" s="367"/>
      <c r="K421" s="367"/>
      <c r="L421" s="367"/>
      <c r="M421" s="367"/>
      <c r="N421" s="367"/>
    </row>
    <row r="422" spans="2:14" s="298" customFormat="1">
      <c r="B422" s="375"/>
      <c r="C422" s="367"/>
      <c r="D422" s="367"/>
      <c r="E422" s="367"/>
      <c r="F422" s="367"/>
      <c r="G422" s="367"/>
      <c r="H422" s="367"/>
      <c r="I422" s="367"/>
      <c r="J422" s="367"/>
      <c r="K422" s="367"/>
      <c r="L422" s="367"/>
      <c r="M422" s="367"/>
      <c r="N422" s="367"/>
    </row>
    <row r="423" spans="2:14" s="298" customFormat="1">
      <c r="B423" s="375"/>
      <c r="C423" s="367"/>
      <c r="D423" s="367"/>
      <c r="E423" s="367"/>
      <c r="F423" s="367"/>
      <c r="G423" s="367"/>
      <c r="H423" s="367"/>
      <c r="I423" s="367"/>
      <c r="J423" s="367"/>
      <c r="K423" s="367"/>
      <c r="L423" s="367"/>
      <c r="M423" s="367"/>
      <c r="N423" s="367"/>
    </row>
    <row r="424" spans="2:14" s="298" customFormat="1">
      <c r="B424" s="375"/>
      <c r="C424" s="367"/>
      <c r="D424" s="367"/>
      <c r="E424" s="367"/>
      <c r="F424" s="367"/>
      <c r="G424" s="367"/>
      <c r="H424" s="367"/>
      <c r="I424" s="367"/>
      <c r="J424" s="367"/>
      <c r="K424" s="367"/>
      <c r="L424" s="367"/>
      <c r="M424" s="367"/>
      <c r="N424" s="367"/>
    </row>
    <row r="425" spans="2:14" s="298" customFormat="1">
      <c r="B425" s="375"/>
      <c r="C425" s="367"/>
      <c r="D425" s="367"/>
      <c r="E425" s="367"/>
      <c r="F425" s="367"/>
      <c r="G425" s="367"/>
      <c r="H425" s="367"/>
      <c r="I425" s="367"/>
      <c r="J425" s="367"/>
      <c r="K425" s="367"/>
      <c r="L425" s="367"/>
      <c r="M425" s="367"/>
      <c r="N425" s="367"/>
    </row>
    <row r="426" spans="2:14" s="298" customFormat="1">
      <c r="B426" s="375"/>
      <c r="C426" s="367"/>
      <c r="D426" s="367"/>
      <c r="E426" s="367"/>
      <c r="F426" s="367"/>
      <c r="G426" s="367"/>
      <c r="H426" s="367"/>
      <c r="I426" s="367"/>
      <c r="J426" s="367"/>
      <c r="K426" s="367"/>
      <c r="L426" s="367"/>
      <c r="M426" s="367"/>
      <c r="N426" s="367"/>
    </row>
    <row r="427" spans="2:14" s="298" customFormat="1">
      <c r="B427" s="375"/>
      <c r="C427" s="367"/>
      <c r="D427" s="367"/>
      <c r="E427" s="367"/>
      <c r="F427" s="367"/>
      <c r="G427" s="367"/>
      <c r="H427" s="367"/>
      <c r="I427" s="367"/>
      <c r="J427" s="367"/>
      <c r="K427" s="367"/>
      <c r="L427" s="367"/>
      <c r="M427" s="367"/>
      <c r="N427" s="367"/>
    </row>
    <row r="428" spans="2:14" s="298" customFormat="1">
      <c r="B428" s="375"/>
      <c r="C428" s="367"/>
      <c r="D428" s="367"/>
      <c r="E428" s="367"/>
      <c r="F428" s="367"/>
      <c r="G428" s="367"/>
      <c r="H428" s="367"/>
      <c r="I428" s="367"/>
      <c r="J428" s="367"/>
      <c r="K428" s="367"/>
      <c r="L428" s="367"/>
      <c r="M428" s="367"/>
      <c r="N428" s="367"/>
    </row>
    <row r="429" spans="2:14" s="298" customFormat="1">
      <c r="B429" s="375"/>
      <c r="C429" s="367"/>
      <c r="D429" s="367"/>
      <c r="E429" s="367"/>
      <c r="F429" s="367"/>
      <c r="G429" s="367"/>
      <c r="H429" s="367"/>
      <c r="I429" s="367"/>
      <c r="J429" s="367"/>
      <c r="K429" s="367"/>
      <c r="L429" s="367"/>
      <c r="M429" s="367"/>
      <c r="N429" s="367"/>
    </row>
    <row r="430" spans="2:14" s="298" customFormat="1">
      <c r="B430" s="375"/>
      <c r="C430" s="367"/>
      <c r="D430" s="367"/>
      <c r="E430" s="367"/>
      <c r="F430" s="367"/>
      <c r="G430" s="367"/>
      <c r="H430" s="367"/>
      <c r="I430" s="367"/>
      <c r="J430" s="367"/>
      <c r="K430" s="367"/>
      <c r="L430" s="367"/>
      <c r="M430" s="367"/>
      <c r="N430" s="367"/>
    </row>
    <row r="431" spans="2:14" s="298" customFormat="1">
      <c r="B431" s="375"/>
      <c r="C431" s="367"/>
      <c r="D431" s="367"/>
      <c r="E431" s="367"/>
      <c r="F431" s="367"/>
      <c r="G431" s="367"/>
      <c r="H431" s="367"/>
      <c r="I431" s="367"/>
      <c r="J431" s="367"/>
      <c r="K431" s="367"/>
      <c r="L431" s="367"/>
      <c r="M431" s="367"/>
      <c r="N431" s="367"/>
    </row>
    <row r="432" spans="2:14" s="298" customFormat="1">
      <c r="B432" s="375"/>
      <c r="C432" s="367"/>
      <c r="D432" s="367"/>
      <c r="E432" s="367"/>
      <c r="F432" s="367"/>
      <c r="G432" s="367"/>
      <c r="H432" s="367"/>
      <c r="I432" s="367"/>
      <c r="J432" s="367"/>
      <c r="K432" s="367"/>
      <c r="L432" s="367"/>
      <c r="M432" s="367"/>
      <c r="N432" s="367"/>
    </row>
    <row r="433" spans="2:14" s="298" customFormat="1">
      <c r="B433" s="375"/>
      <c r="C433" s="367"/>
      <c r="D433" s="367"/>
      <c r="E433" s="367"/>
      <c r="F433" s="367"/>
      <c r="G433" s="367"/>
      <c r="H433" s="367"/>
      <c r="I433" s="367"/>
      <c r="J433" s="367"/>
      <c r="K433" s="367"/>
      <c r="L433" s="367"/>
      <c r="M433" s="367"/>
      <c r="N433" s="367"/>
    </row>
    <row r="434" spans="2:14" s="298" customFormat="1">
      <c r="B434" s="375"/>
      <c r="C434" s="367"/>
      <c r="D434" s="367"/>
      <c r="E434" s="367"/>
      <c r="F434" s="367"/>
      <c r="G434" s="367"/>
      <c r="H434" s="367"/>
      <c r="I434" s="367"/>
      <c r="J434" s="367"/>
      <c r="K434" s="367"/>
      <c r="L434" s="367"/>
      <c r="M434" s="367"/>
      <c r="N434" s="367"/>
    </row>
    <row r="435" spans="2:14" s="298" customFormat="1">
      <c r="B435" s="375"/>
      <c r="C435" s="367"/>
      <c r="D435" s="367"/>
      <c r="E435" s="367"/>
      <c r="F435" s="367"/>
      <c r="G435" s="367"/>
      <c r="H435" s="367"/>
      <c r="I435" s="367"/>
      <c r="J435" s="367"/>
      <c r="K435" s="367"/>
      <c r="L435" s="367"/>
      <c r="M435" s="367"/>
      <c r="N435" s="367"/>
    </row>
    <row r="436" spans="2:14" s="298" customFormat="1">
      <c r="B436" s="375"/>
      <c r="C436" s="367"/>
      <c r="D436" s="367"/>
      <c r="E436" s="367"/>
      <c r="F436" s="367"/>
      <c r="G436" s="367"/>
      <c r="H436" s="367"/>
      <c r="I436" s="367"/>
      <c r="J436" s="367"/>
      <c r="K436" s="367"/>
      <c r="L436" s="367"/>
      <c r="M436" s="367"/>
      <c r="N436" s="367"/>
    </row>
    <row r="437" spans="2:14" s="298" customFormat="1">
      <c r="B437" s="375"/>
      <c r="C437" s="367"/>
      <c r="D437" s="367"/>
      <c r="E437" s="367"/>
      <c r="F437" s="367"/>
      <c r="G437" s="367"/>
      <c r="H437" s="367"/>
      <c r="I437" s="367"/>
      <c r="J437" s="367"/>
      <c r="K437" s="367"/>
      <c r="L437" s="367"/>
      <c r="M437" s="367"/>
      <c r="N437" s="367"/>
    </row>
    <row r="438" spans="2:14" s="298" customFormat="1">
      <c r="B438" s="375"/>
      <c r="C438" s="367"/>
      <c r="D438" s="367"/>
      <c r="E438" s="367"/>
      <c r="F438" s="367"/>
      <c r="G438" s="367"/>
      <c r="H438" s="367"/>
      <c r="I438" s="367"/>
      <c r="J438" s="367"/>
      <c r="K438" s="367"/>
      <c r="L438" s="367"/>
      <c r="M438" s="367"/>
      <c r="N438" s="367"/>
    </row>
    <row r="439" spans="2:14" s="298" customFormat="1">
      <c r="B439" s="375"/>
      <c r="C439" s="367"/>
      <c r="D439" s="367"/>
      <c r="E439" s="367"/>
      <c r="F439" s="367"/>
      <c r="G439" s="367"/>
      <c r="H439" s="367"/>
      <c r="I439" s="367"/>
      <c r="J439" s="367"/>
      <c r="K439" s="367"/>
      <c r="L439" s="367"/>
      <c r="M439" s="367"/>
      <c r="N439" s="367"/>
    </row>
    <row r="440" spans="2:14" s="298" customFormat="1">
      <c r="B440" s="375"/>
      <c r="C440" s="367"/>
      <c r="D440" s="367"/>
      <c r="E440" s="367"/>
      <c r="F440" s="367"/>
      <c r="G440" s="367"/>
      <c r="H440" s="367"/>
      <c r="I440" s="367"/>
      <c r="J440" s="367"/>
      <c r="K440" s="367"/>
      <c r="L440" s="367"/>
      <c r="M440" s="367"/>
      <c r="N440" s="367"/>
    </row>
    <row r="441" spans="2:14" s="298" customFormat="1">
      <c r="B441" s="375"/>
      <c r="C441" s="367"/>
      <c r="D441" s="367"/>
      <c r="E441" s="367"/>
      <c r="F441" s="367"/>
      <c r="G441" s="367"/>
      <c r="H441" s="367"/>
      <c r="I441" s="367"/>
      <c r="J441" s="367"/>
      <c r="K441" s="367"/>
      <c r="L441" s="367"/>
      <c r="M441" s="367"/>
      <c r="N441" s="367"/>
    </row>
    <row r="442" spans="2:14" s="298" customFormat="1">
      <c r="B442" s="375"/>
      <c r="C442" s="367"/>
      <c r="D442" s="367"/>
      <c r="E442" s="367"/>
      <c r="F442" s="367"/>
      <c r="G442" s="367"/>
      <c r="H442" s="367"/>
      <c r="I442" s="367"/>
      <c r="J442" s="367"/>
      <c r="K442" s="367"/>
      <c r="L442" s="367"/>
      <c r="M442" s="367"/>
      <c r="N442" s="367"/>
    </row>
    <row r="443" spans="2:14" s="298" customFormat="1">
      <c r="B443" s="375"/>
      <c r="C443" s="367"/>
      <c r="D443" s="367"/>
      <c r="E443" s="367"/>
      <c r="F443" s="367"/>
      <c r="G443" s="367"/>
      <c r="H443" s="367"/>
      <c r="I443" s="367"/>
      <c r="J443" s="367"/>
      <c r="K443" s="367"/>
      <c r="L443" s="367"/>
      <c r="M443" s="367"/>
      <c r="N443" s="367"/>
    </row>
    <row r="444" spans="2:14" s="298" customFormat="1">
      <c r="B444" s="375"/>
      <c r="C444" s="367"/>
      <c r="D444" s="367"/>
      <c r="E444" s="367"/>
      <c r="F444" s="367"/>
      <c r="G444" s="367"/>
      <c r="H444" s="367"/>
      <c r="I444" s="367"/>
      <c r="J444" s="367"/>
      <c r="K444" s="367"/>
      <c r="L444" s="367"/>
      <c r="M444" s="367"/>
      <c r="N444" s="367"/>
    </row>
    <row r="445" spans="2:14" s="298" customFormat="1">
      <c r="B445" s="375"/>
      <c r="C445" s="367"/>
      <c r="D445" s="367"/>
      <c r="E445" s="367"/>
      <c r="F445" s="367"/>
      <c r="G445" s="367"/>
      <c r="H445" s="367"/>
      <c r="I445" s="367"/>
      <c r="J445" s="367"/>
      <c r="K445" s="367"/>
      <c r="L445" s="367"/>
      <c r="M445" s="367"/>
      <c r="N445" s="367"/>
    </row>
    <row r="446" spans="2:14" s="298" customFormat="1">
      <c r="B446" s="375"/>
      <c r="C446" s="367"/>
      <c r="D446" s="367"/>
      <c r="E446" s="367"/>
      <c r="F446" s="367"/>
      <c r="G446" s="367"/>
      <c r="H446" s="367"/>
      <c r="I446" s="367"/>
      <c r="J446" s="367"/>
      <c r="K446" s="367"/>
      <c r="L446" s="367"/>
      <c r="M446" s="367"/>
      <c r="N446" s="367"/>
    </row>
    <row r="447" spans="2:14" s="298" customFormat="1">
      <c r="B447" s="375"/>
      <c r="C447" s="367"/>
      <c r="D447" s="367"/>
      <c r="E447" s="367"/>
      <c r="F447" s="367"/>
      <c r="G447" s="367"/>
      <c r="H447" s="367"/>
      <c r="I447" s="367"/>
      <c r="J447" s="367"/>
      <c r="K447" s="367"/>
      <c r="L447" s="367"/>
      <c r="M447" s="367"/>
      <c r="N447" s="367"/>
    </row>
    <row r="448" spans="2:14" s="298" customFormat="1">
      <c r="B448" s="375"/>
      <c r="C448" s="367"/>
      <c r="D448" s="367"/>
      <c r="E448" s="367"/>
      <c r="F448" s="367"/>
      <c r="G448" s="367"/>
      <c r="H448" s="367"/>
      <c r="I448" s="367"/>
      <c r="J448" s="367"/>
      <c r="K448" s="367"/>
      <c r="L448" s="367"/>
      <c r="M448" s="367"/>
      <c r="N448" s="367"/>
    </row>
    <row r="449" spans="2:14" s="298" customFormat="1">
      <c r="B449" s="375"/>
      <c r="C449" s="367"/>
      <c r="D449" s="367"/>
      <c r="E449" s="367"/>
      <c r="F449" s="367"/>
      <c r="G449" s="367"/>
      <c r="H449" s="367"/>
      <c r="I449" s="367"/>
      <c r="J449" s="367"/>
      <c r="K449" s="367"/>
      <c r="L449" s="367"/>
      <c r="M449" s="367"/>
      <c r="N449" s="367"/>
    </row>
    <row r="450" spans="2:14" s="298" customFormat="1">
      <c r="B450" s="375"/>
      <c r="C450" s="367"/>
      <c r="D450" s="367"/>
      <c r="E450" s="367"/>
      <c r="F450" s="367"/>
      <c r="G450" s="367"/>
      <c r="H450" s="367"/>
      <c r="I450" s="367"/>
      <c r="J450" s="367"/>
      <c r="K450" s="367"/>
      <c r="L450" s="367"/>
      <c r="M450" s="367"/>
      <c r="N450" s="367"/>
    </row>
    <row r="451" spans="2:14" s="298" customFormat="1">
      <c r="B451" s="375"/>
      <c r="C451" s="367"/>
      <c r="D451" s="367"/>
      <c r="E451" s="367"/>
      <c r="F451" s="367"/>
      <c r="G451" s="367"/>
      <c r="H451" s="367"/>
      <c r="I451" s="367"/>
      <c r="J451" s="367"/>
      <c r="K451" s="367"/>
      <c r="L451" s="367"/>
      <c r="M451" s="367"/>
      <c r="N451" s="367"/>
    </row>
    <row r="452" spans="2:14" s="298" customFormat="1">
      <c r="B452" s="375"/>
      <c r="C452" s="367"/>
      <c r="D452" s="367"/>
      <c r="E452" s="367"/>
      <c r="F452" s="367"/>
      <c r="G452" s="367"/>
      <c r="H452" s="367"/>
      <c r="I452" s="367"/>
      <c r="J452" s="367"/>
      <c r="K452" s="367"/>
      <c r="L452" s="367"/>
      <c r="M452" s="367"/>
      <c r="N452" s="367"/>
    </row>
    <row r="453" spans="2:14" s="298" customFormat="1">
      <c r="B453" s="375"/>
      <c r="C453" s="367"/>
      <c r="D453" s="367"/>
      <c r="E453" s="367"/>
      <c r="F453" s="367"/>
      <c r="G453" s="367"/>
      <c r="H453" s="367"/>
      <c r="I453" s="367"/>
      <c r="J453" s="367"/>
      <c r="K453" s="367"/>
      <c r="L453" s="367"/>
      <c r="M453" s="367"/>
      <c r="N453" s="367"/>
    </row>
    <row r="454" spans="2:14" s="298" customFormat="1">
      <c r="B454" s="375"/>
      <c r="C454" s="367"/>
      <c r="D454" s="367"/>
      <c r="E454" s="367"/>
      <c r="F454" s="367"/>
      <c r="G454" s="367"/>
      <c r="H454" s="367"/>
      <c r="I454" s="367"/>
      <c r="J454" s="367"/>
      <c r="K454" s="367"/>
      <c r="L454" s="367"/>
      <c r="M454" s="367"/>
      <c r="N454" s="367"/>
    </row>
    <row r="455" spans="2:14" s="298" customFormat="1">
      <c r="B455" s="375"/>
      <c r="C455" s="367"/>
      <c r="D455" s="367"/>
      <c r="E455" s="367"/>
      <c r="F455" s="367"/>
      <c r="G455" s="367"/>
      <c r="H455" s="367"/>
      <c r="I455" s="367"/>
      <c r="J455" s="367"/>
      <c r="K455" s="367"/>
      <c r="L455" s="367"/>
      <c r="M455" s="367"/>
      <c r="N455" s="367"/>
    </row>
    <row r="456" spans="2:14" s="298" customFormat="1">
      <c r="B456" s="375"/>
      <c r="C456" s="367"/>
      <c r="D456" s="367"/>
      <c r="E456" s="367"/>
      <c r="F456" s="367"/>
      <c r="G456" s="367"/>
      <c r="H456" s="367"/>
      <c r="I456" s="367"/>
      <c r="J456" s="367"/>
      <c r="K456" s="367"/>
      <c r="L456" s="367"/>
      <c r="M456" s="367"/>
      <c r="N456" s="367"/>
    </row>
    <row r="457" spans="2:14" s="298" customFormat="1">
      <c r="B457" s="375"/>
      <c r="C457" s="367"/>
      <c r="D457" s="367"/>
      <c r="E457" s="367"/>
      <c r="F457" s="367"/>
      <c r="G457" s="367"/>
      <c r="H457" s="367"/>
      <c r="I457" s="367"/>
      <c r="J457" s="367"/>
      <c r="K457" s="367"/>
      <c r="L457" s="367"/>
      <c r="M457" s="367"/>
      <c r="N457" s="367"/>
    </row>
    <row r="458" spans="2:14" s="298" customFormat="1">
      <c r="B458" s="375"/>
      <c r="C458" s="367"/>
      <c r="D458" s="367"/>
      <c r="E458" s="367"/>
      <c r="F458" s="367"/>
      <c r="G458" s="367"/>
      <c r="H458" s="367"/>
      <c r="I458" s="367"/>
      <c r="J458" s="367"/>
      <c r="K458" s="367"/>
      <c r="L458" s="367"/>
      <c r="M458" s="367"/>
      <c r="N458" s="367"/>
    </row>
    <row r="459" spans="2:14" s="298" customFormat="1">
      <c r="B459" s="375"/>
      <c r="C459" s="367"/>
      <c r="D459" s="367"/>
      <c r="E459" s="367"/>
      <c r="F459" s="367"/>
      <c r="G459" s="367"/>
      <c r="H459" s="367"/>
      <c r="I459" s="367"/>
      <c r="J459" s="367"/>
      <c r="K459" s="367"/>
      <c r="L459" s="367"/>
      <c r="M459" s="367"/>
      <c r="N459" s="367"/>
    </row>
    <row r="460" spans="2:14" s="298" customFormat="1">
      <c r="B460" s="375"/>
      <c r="C460" s="367"/>
      <c r="D460" s="367"/>
      <c r="E460" s="367"/>
      <c r="F460" s="367"/>
      <c r="G460" s="367"/>
      <c r="H460" s="367"/>
      <c r="I460" s="367"/>
      <c r="J460" s="367"/>
      <c r="K460" s="367"/>
      <c r="L460" s="367"/>
      <c r="M460" s="367"/>
      <c r="N460" s="367"/>
    </row>
    <row r="461" spans="2:14" s="298" customFormat="1">
      <c r="B461" s="375"/>
      <c r="C461" s="367"/>
      <c r="D461" s="367"/>
      <c r="E461" s="367"/>
      <c r="F461" s="367"/>
      <c r="G461" s="367"/>
      <c r="H461" s="367"/>
      <c r="I461" s="367"/>
      <c r="J461" s="367"/>
      <c r="K461" s="367"/>
      <c r="L461" s="367"/>
      <c r="M461" s="367"/>
      <c r="N461" s="367"/>
    </row>
    <row r="462" spans="2:14" s="298" customFormat="1">
      <c r="B462" s="375"/>
      <c r="C462" s="367"/>
      <c r="D462" s="367"/>
      <c r="E462" s="367"/>
      <c r="F462" s="367"/>
      <c r="G462" s="367"/>
      <c r="H462" s="367"/>
      <c r="I462" s="367"/>
      <c r="J462" s="367"/>
      <c r="K462" s="367"/>
      <c r="L462" s="367"/>
      <c r="M462" s="367"/>
      <c r="N462" s="367"/>
    </row>
    <row r="463" spans="2:14" s="298" customFormat="1">
      <c r="B463" s="375"/>
      <c r="C463" s="367"/>
      <c r="D463" s="367"/>
      <c r="E463" s="367"/>
      <c r="F463" s="367"/>
      <c r="G463" s="367"/>
      <c r="H463" s="367"/>
      <c r="I463" s="367"/>
      <c r="J463" s="367"/>
      <c r="K463" s="367"/>
      <c r="L463" s="367"/>
      <c r="M463" s="367"/>
      <c r="N463" s="367"/>
    </row>
    <row r="464" spans="2:14" s="298" customFormat="1">
      <c r="B464" s="375"/>
      <c r="C464" s="367"/>
      <c r="D464" s="367"/>
      <c r="E464" s="367"/>
      <c r="F464" s="367"/>
      <c r="G464" s="367"/>
      <c r="H464" s="367"/>
      <c r="I464" s="367"/>
      <c r="J464" s="367"/>
      <c r="K464" s="367"/>
      <c r="L464" s="367"/>
      <c r="M464" s="367"/>
      <c r="N464" s="367"/>
    </row>
    <row r="465" spans="2:14" s="298" customFormat="1">
      <c r="B465" s="375"/>
      <c r="C465" s="367"/>
      <c r="D465" s="367"/>
      <c r="E465" s="367"/>
      <c r="F465" s="367"/>
      <c r="G465" s="367"/>
      <c r="H465" s="367"/>
      <c r="I465" s="367"/>
      <c r="J465" s="367"/>
      <c r="K465" s="367"/>
      <c r="L465" s="367"/>
      <c r="M465" s="367"/>
      <c r="N465" s="367"/>
    </row>
    <row r="466" spans="2:14" s="298" customFormat="1">
      <c r="B466" s="375"/>
      <c r="C466" s="367"/>
      <c r="D466" s="367"/>
      <c r="E466" s="367"/>
      <c r="F466" s="367"/>
      <c r="G466" s="367"/>
      <c r="H466" s="367"/>
      <c r="I466" s="367"/>
      <c r="J466" s="367"/>
      <c r="K466" s="367"/>
      <c r="L466" s="367"/>
      <c r="M466" s="367"/>
      <c r="N466" s="367"/>
    </row>
    <row r="467" spans="2:14" s="298" customFormat="1">
      <c r="B467" s="375"/>
      <c r="C467" s="367"/>
      <c r="D467" s="367"/>
      <c r="E467" s="367"/>
      <c r="F467" s="367"/>
      <c r="G467" s="367"/>
      <c r="H467" s="367"/>
      <c r="I467" s="367"/>
      <c r="J467" s="367"/>
      <c r="K467" s="367"/>
      <c r="L467" s="367"/>
      <c r="M467" s="367"/>
      <c r="N467" s="367"/>
    </row>
    <row r="468" spans="2:14" s="298" customFormat="1">
      <c r="B468" s="375"/>
      <c r="C468" s="367"/>
      <c r="D468" s="367"/>
      <c r="E468" s="367"/>
      <c r="F468" s="367"/>
      <c r="G468" s="367"/>
      <c r="H468" s="367"/>
      <c r="I468" s="367"/>
      <c r="J468" s="367"/>
      <c r="K468" s="367"/>
      <c r="L468" s="367"/>
      <c r="M468" s="367"/>
      <c r="N468" s="367"/>
    </row>
    <row r="469" spans="2:14" s="298" customFormat="1">
      <c r="B469" s="375"/>
      <c r="C469" s="367"/>
      <c r="D469" s="367"/>
      <c r="E469" s="367"/>
      <c r="F469" s="367"/>
      <c r="G469" s="367"/>
      <c r="H469" s="367"/>
      <c r="I469" s="367"/>
      <c r="J469" s="367"/>
      <c r="K469" s="367"/>
      <c r="L469" s="367"/>
      <c r="M469" s="367"/>
      <c r="N469" s="367"/>
    </row>
    <row r="470" spans="2:14" s="298" customFormat="1">
      <c r="B470" s="375"/>
      <c r="C470" s="367"/>
      <c r="D470" s="367"/>
      <c r="E470" s="367"/>
      <c r="F470" s="367"/>
      <c r="G470" s="367"/>
      <c r="H470" s="367"/>
      <c r="I470" s="367"/>
      <c r="J470" s="367"/>
      <c r="K470" s="367"/>
      <c r="L470" s="367"/>
      <c r="M470" s="367"/>
      <c r="N470" s="367"/>
    </row>
    <row r="471" spans="2:14" s="298" customFormat="1">
      <c r="B471" s="375"/>
      <c r="C471" s="367"/>
      <c r="D471" s="367"/>
      <c r="E471" s="367"/>
      <c r="F471" s="367"/>
      <c r="G471" s="367"/>
      <c r="H471" s="367"/>
      <c r="I471" s="367"/>
      <c r="J471" s="367"/>
      <c r="K471" s="367"/>
      <c r="L471" s="367"/>
      <c r="M471" s="367"/>
      <c r="N471" s="367"/>
    </row>
    <row r="472" spans="2:14" s="298" customFormat="1">
      <c r="B472" s="375"/>
      <c r="C472" s="367"/>
      <c r="D472" s="367"/>
      <c r="E472" s="367"/>
      <c r="F472" s="367"/>
      <c r="G472" s="367"/>
      <c r="H472" s="367"/>
      <c r="I472" s="367"/>
      <c r="J472" s="367"/>
      <c r="K472" s="367"/>
      <c r="L472" s="367"/>
      <c r="M472" s="367"/>
      <c r="N472" s="367"/>
    </row>
    <row r="473" spans="2:14" s="298" customFormat="1">
      <c r="B473" s="375"/>
      <c r="C473" s="367"/>
      <c r="D473" s="367"/>
      <c r="E473" s="367"/>
      <c r="F473" s="367"/>
      <c r="G473" s="367"/>
      <c r="H473" s="367"/>
      <c r="I473" s="367"/>
      <c r="J473" s="367"/>
      <c r="K473" s="367"/>
      <c r="L473" s="367"/>
      <c r="M473" s="367"/>
      <c r="N473" s="367"/>
    </row>
    <row r="474" spans="2:14" s="298" customFormat="1">
      <c r="B474" s="375"/>
      <c r="C474" s="367"/>
      <c r="D474" s="367"/>
      <c r="E474" s="367"/>
      <c r="F474" s="367"/>
      <c r="G474" s="367"/>
      <c r="H474" s="367"/>
      <c r="I474" s="367"/>
      <c r="J474" s="367"/>
      <c r="K474" s="367"/>
      <c r="L474" s="367"/>
      <c r="M474" s="367"/>
      <c r="N474" s="367"/>
    </row>
    <row r="475" spans="2:14" s="298" customFormat="1">
      <c r="B475" s="375"/>
      <c r="C475" s="367"/>
      <c r="D475" s="367"/>
      <c r="E475" s="367"/>
      <c r="F475" s="367"/>
      <c r="G475" s="367"/>
      <c r="H475" s="367"/>
      <c r="I475" s="367"/>
      <c r="J475" s="367"/>
      <c r="K475" s="367"/>
      <c r="L475" s="367"/>
      <c r="M475" s="367"/>
      <c r="N475" s="367"/>
    </row>
    <row r="476" spans="2:14" s="298" customFormat="1">
      <c r="B476" s="375"/>
      <c r="C476" s="367"/>
      <c r="D476" s="367"/>
      <c r="E476" s="367"/>
      <c r="F476" s="367"/>
      <c r="G476" s="367"/>
      <c r="H476" s="367"/>
      <c r="I476" s="367"/>
      <c r="J476" s="367"/>
      <c r="K476" s="367"/>
      <c r="L476" s="367"/>
      <c r="M476" s="367"/>
      <c r="N476" s="367"/>
    </row>
    <row r="477" spans="2:14" s="298" customFormat="1">
      <c r="B477" s="375"/>
      <c r="C477" s="367"/>
      <c r="D477" s="367"/>
      <c r="E477" s="367"/>
      <c r="F477" s="367"/>
      <c r="G477" s="367"/>
      <c r="H477" s="367"/>
      <c r="I477" s="367"/>
      <c r="J477" s="367"/>
      <c r="K477" s="367"/>
      <c r="L477" s="367"/>
      <c r="M477" s="367"/>
      <c r="N477" s="367"/>
    </row>
    <row r="478" spans="2:14" s="298" customFormat="1">
      <c r="B478" s="375"/>
      <c r="C478" s="367"/>
      <c r="D478" s="367"/>
      <c r="E478" s="367"/>
      <c r="F478" s="367"/>
      <c r="G478" s="367"/>
      <c r="H478" s="367"/>
      <c r="I478" s="367"/>
      <c r="J478" s="367"/>
      <c r="K478" s="367"/>
      <c r="L478" s="367"/>
      <c r="M478" s="367"/>
      <c r="N478" s="367"/>
    </row>
    <row r="479" spans="2:14" s="298" customFormat="1">
      <c r="B479" s="375"/>
      <c r="C479" s="367"/>
      <c r="D479" s="367"/>
      <c r="E479" s="367"/>
      <c r="F479" s="367"/>
      <c r="G479" s="367"/>
      <c r="H479" s="367"/>
      <c r="I479" s="367"/>
      <c r="J479" s="367"/>
      <c r="K479" s="367"/>
      <c r="L479" s="367"/>
      <c r="M479" s="367"/>
      <c r="N479" s="367"/>
    </row>
    <row r="480" spans="2:14" s="298" customFormat="1">
      <c r="B480" s="375"/>
      <c r="C480" s="367"/>
      <c r="D480" s="367"/>
      <c r="E480" s="367"/>
      <c r="F480" s="367"/>
      <c r="G480" s="367"/>
      <c r="H480" s="367"/>
      <c r="I480" s="367"/>
      <c r="J480" s="367"/>
      <c r="K480" s="367"/>
      <c r="L480" s="367"/>
      <c r="M480" s="367"/>
      <c r="N480" s="367"/>
    </row>
    <row r="481" spans="2:14" s="298" customFormat="1">
      <c r="B481" s="375"/>
      <c r="C481" s="367"/>
      <c r="D481" s="367"/>
      <c r="E481" s="367"/>
      <c r="F481" s="367"/>
      <c r="G481" s="367"/>
      <c r="H481" s="367"/>
      <c r="I481" s="367"/>
      <c r="J481" s="367"/>
      <c r="K481" s="367"/>
      <c r="L481" s="367"/>
      <c r="M481" s="367"/>
      <c r="N481" s="367"/>
    </row>
    <row r="482" spans="2:14" s="298" customFormat="1">
      <c r="B482" s="375"/>
      <c r="C482" s="367"/>
      <c r="D482" s="367"/>
      <c r="E482" s="367"/>
      <c r="F482" s="367"/>
      <c r="G482" s="367"/>
      <c r="H482" s="367"/>
      <c r="I482" s="367"/>
      <c r="J482" s="367"/>
      <c r="K482" s="367"/>
      <c r="L482" s="367"/>
      <c r="M482" s="367"/>
      <c r="N482" s="367"/>
    </row>
    <row r="483" spans="2:14" s="298" customFormat="1">
      <c r="B483" s="375"/>
      <c r="C483" s="367"/>
      <c r="D483" s="367"/>
      <c r="E483" s="367"/>
      <c r="F483" s="367"/>
      <c r="G483" s="367"/>
      <c r="H483" s="367"/>
      <c r="I483" s="367"/>
      <c r="J483" s="367"/>
      <c r="K483" s="367"/>
      <c r="L483" s="367"/>
      <c r="M483" s="367"/>
      <c r="N483" s="367"/>
    </row>
    <row r="484" spans="2:14" s="298" customFormat="1">
      <c r="B484" s="375"/>
      <c r="C484" s="367"/>
      <c r="D484" s="367"/>
      <c r="E484" s="367"/>
      <c r="F484" s="367"/>
      <c r="G484" s="367"/>
      <c r="H484" s="367"/>
      <c r="I484" s="367"/>
      <c r="J484" s="367"/>
      <c r="K484" s="367"/>
      <c r="L484" s="367"/>
      <c r="M484" s="367"/>
      <c r="N484" s="367"/>
    </row>
    <row r="485" spans="2:14" s="298" customFormat="1">
      <c r="B485" s="375"/>
      <c r="C485" s="367"/>
      <c r="D485" s="367"/>
      <c r="E485" s="367"/>
      <c r="F485" s="367"/>
      <c r="G485" s="367"/>
      <c r="H485" s="367"/>
      <c r="I485" s="367"/>
      <c r="J485" s="367"/>
      <c r="K485" s="367"/>
      <c r="L485" s="367"/>
      <c r="M485" s="367"/>
      <c r="N485" s="367"/>
    </row>
    <row r="486" spans="2:14" s="298" customFormat="1">
      <c r="B486" s="375"/>
      <c r="C486" s="367"/>
      <c r="D486" s="367"/>
      <c r="E486" s="367"/>
      <c r="F486" s="367"/>
      <c r="G486" s="367"/>
      <c r="H486" s="367"/>
      <c r="I486" s="367"/>
      <c r="J486" s="367"/>
      <c r="K486" s="367"/>
      <c r="L486" s="367"/>
      <c r="M486" s="367"/>
      <c r="N486" s="367"/>
    </row>
    <row r="487" spans="2:14" s="298" customFormat="1">
      <c r="B487" s="375"/>
      <c r="C487" s="367"/>
      <c r="D487" s="367"/>
      <c r="E487" s="367"/>
      <c r="F487" s="367"/>
      <c r="G487" s="367"/>
      <c r="H487" s="367"/>
      <c r="I487" s="367"/>
      <c r="J487" s="367"/>
      <c r="K487" s="367"/>
      <c r="L487" s="367"/>
      <c r="M487" s="367"/>
      <c r="N487" s="367"/>
    </row>
    <row r="488" spans="2:14" s="298" customFormat="1">
      <c r="B488" s="375"/>
      <c r="C488" s="367"/>
      <c r="D488" s="367"/>
      <c r="E488" s="367"/>
      <c r="F488" s="367"/>
      <c r="G488" s="367"/>
      <c r="H488" s="367"/>
      <c r="I488" s="367"/>
      <c r="J488" s="367"/>
      <c r="K488" s="367"/>
      <c r="L488" s="367"/>
      <c r="M488" s="367"/>
      <c r="N488" s="367"/>
    </row>
    <row r="489" spans="2:14" s="298" customFormat="1">
      <c r="B489" s="375"/>
      <c r="C489" s="367"/>
      <c r="D489" s="367"/>
      <c r="E489" s="367"/>
      <c r="F489" s="367"/>
      <c r="G489" s="367"/>
      <c r="H489" s="367"/>
      <c r="I489" s="367"/>
      <c r="J489" s="367"/>
      <c r="K489" s="367"/>
      <c r="L489" s="367"/>
      <c r="M489" s="367"/>
      <c r="N489" s="367"/>
    </row>
    <row r="490" spans="2:14" s="298" customFormat="1">
      <c r="B490" s="375"/>
      <c r="C490" s="367"/>
      <c r="D490" s="367"/>
      <c r="E490" s="367"/>
      <c r="F490" s="367"/>
      <c r="G490" s="367"/>
      <c r="H490" s="367"/>
      <c r="I490" s="367"/>
      <c r="J490" s="367"/>
      <c r="K490" s="367"/>
      <c r="L490" s="367"/>
      <c r="M490" s="367"/>
      <c r="N490" s="367"/>
    </row>
    <row r="491" spans="2:14" s="298" customFormat="1">
      <c r="B491" s="375"/>
      <c r="C491" s="367"/>
      <c r="D491" s="367"/>
      <c r="E491" s="367"/>
      <c r="F491" s="367"/>
      <c r="G491" s="367"/>
      <c r="H491" s="367"/>
      <c r="I491" s="367"/>
      <c r="J491" s="367"/>
      <c r="K491" s="367"/>
      <c r="L491" s="367"/>
      <c r="M491" s="367"/>
      <c r="N491" s="367"/>
    </row>
    <row r="492" spans="2:14" s="298" customFormat="1">
      <c r="B492" s="375"/>
      <c r="C492" s="367"/>
      <c r="D492" s="367"/>
      <c r="E492" s="367"/>
      <c r="F492" s="367"/>
      <c r="G492" s="367"/>
      <c r="H492" s="367"/>
      <c r="I492" s="367"/>
      <c r="J492" s="367"/>
      <c r="K492" s="367"/>
      <c r="L492" s="367"/>
      <c r="M492" s="367"/>
      <c r="N492" s="367"/>
    </row>
    <row r="493" spans="2:14" s="298" customFormat="1">
      <c r="B493" s="375"/>
      <c r="C493" s="367"/>
      <c r="D493" s="367"/>
      <c r="E493" s="367"/>
      <c r="F493" s="367"/>
      <c r="G493" s="367"/>
      <c r="H493" s="367"/>
      <c r="I493" s="367"/>
      <c r="J493" s="367"/>
      <c r="K493" s="367"/>
      <c r="L493" s="367"/>
      <c r="M493" s="367"/>
      <c r="N493" s="367"/>
    </row>
    <row r="494" spans="2:14" s="298" customFormat="1">
      <c r="B494" s="375"/>
      <c r="C494" s="367"/>
      <c r="D494" s="367"/>
      <c r="E494" s="367"/>
      <c r="F494" s="367"/>
      <c r="G494" s="367"/>
      <c r="H494" s="367"/>
      <c r="I494" s="367"/>
      <c r="J494" s="367"/>
      <c r="K494" s="367"/>
      <c r="L494" s="367"/>
      <c r="M494" s="367"/>
      <c r="N494" s="367"/>
    </row>
    <row r="495" spans="2:14" s="298" customFormat="1">
      <c r="B495" s="375"/>
      <c r="C495" s="367"/>
      <c r="D495" s="367"/>
      <c r="E495" s="367"/>
      <c r="F495" s="367"/>
      <c r="G495" s="367"/>
      <c r="H495" s="367"/>
      <c r="I495" s="367"/>
      <c r="J495" s="367"/>
      <c r="K495" s="367"/>
      <c r="L495" s="367"/>
      <c r="M495" s="367"/>
      <c r="N495" s="367"/>
    </row>
    <row r="496" spans="2:14" s="298" customFormat="1">
      <c r="B496" s="375"/>
      <c r="C496" s="367"/>
      <c r="D496" s="367"/>
      <c r="E496" s="367"/>
      <c r="F496" s="367"/>
      <c r="G496" s="367"/>
      <c r="H496" s="367"/>
      <c r="I496" s="367"/>
      <c r="J496" s="367"/>
      <c r="K496" s="367"/>
      <c r="L496" s="367"/>
      <c r="M496" s="367"/>
      <c r="N496" s="367"/>
    </row>
    <row r="497" spans="2:14" s="298" customFormat="1">
      <c r="B497" s="375"/>
      <c r="C497" s="367"/>
      <c r="D497" s="367"/>
      <c r="E497" s="367"/>
      <c r="F497" s="367"/>
      <c r="G497" s="367"/>
      <c r="H497" s="367"/>
      <c r="I497" s="367"/>
      <c r="J497" s="367"/>
      <c r="K497" s="367"/>
      <c r="L497" s="367"/>
      <c r="M497" s="367"/>
      <c r="N497" s="367"/>
    </row>
    <row r="498" spans="2:14" s="298" customFormat="1">
      <c r="B498" s="375"/>
      <c r="C498" s="367"/>
      <c r="D498" s="367"/>
      <c r="E498" s="367"/>
      <c r="F498" s="367"/>
      <c r="G498" s="367"/>
      <c r="H498" s="367"/>
      <c r="I498" s="367"/>
      <c r="J498" s="367"/>
      <c r="K498" s="367"/>
      <c r="L498" s="367"/>
      <c r="M498" s="367"/>
      <c r="N498" s="367"/>
    </row>
    <row r="499" spans="2:14" s="298" customFormat="1">
      <c r="B499" s="375"/>
      <c r="C499" s="367"/>
      <c r="D499" s="367"/>
      <c r="E499" s="367"/>
      <c r="F499" s="367"/>
      <c r="G499" s="367"/>
      <c r="H499" s="367"/>
      <c r="I499" s="367"/>
      <c r="J499" s="367"/>
      <c r="K499" s="367"/>
      <c r="L499" s="367"/>
      <c r="M499" s="367"/>
      <c r="N499" s="367"/>
    </row>
    <row r="500" spans="2:14" s="298" customFormat="1">
      <c r="B500" s="375"/>
      <c r="C500" s="367"/>
      <c r="D500" s="367"/>
      <c r="E500" s="367"/>
      <c r="F500" s="367"/>
      <c r="G500" s="367"/>
      <c r="H500" s="367"/>
      <c r="I500" s="367"/>
      <c r="J500" s="367"/>
      <c r="K500" s="367"/>
      <c r="L500" s="367"/>
      <c r="M500" s="367"/>
      <c r="N500" s="367"/>
    </row>
    <row r="501" spans="2:14" s="298" customFormat="1">
      <c r="B501" s="375"/>
      <c r="C501" s="367"/>
      <c r="D501" s="367"/>
      <c r="E501" s="367"/>
      <c r="F501" s="367"/>
      <c r="G501" s="367"/>
      <c r="H501" s="367"/>
      <c r="I501" s="367"/>
      <c r="J501" s="367"/>
      <c r="K501" s="367"/>
      <c r="L501" s="367"/>
      <c r="M501" s="367"/>
      <c r="N501" s="367"/>
    </row>
    <row r="502" spans="2:14" s="298" customFormat="1">
      <c r="B502" s="375"/>
      <c r="C502" s="367"/>
      <c r="D502" s="367"/>
      <c r="E502" s="367"/>
      <c r="F502" s="367"/>
      <c r="G502" s="367"/>
      <c r="H502" s="367"/>
      <c r="I502" s="367"/>
      <c r="J502" s="367"/>
      <c r="K502" s="367"/>
      <c r="L502" s="367"/>
      <c r="M502" s="367"/>
      <c r="N502" s="367"/>
    </row>
    <row r="503" spans="2:14" s="298" customFormat="1">
      <c r="B503" s="375"/>
      <c r="C503" s="367"/>
      <c r="D503" s="367"/>
      <c r="E503" s="367"/>
      <c r="F503" s="367"/>
      <c r="G503" s="367"/>
      <c r="H503" s="367"/>
      <c r="I503" s="367"/>
      <c r="J503" s="367"/>
      <c r="K503" s="367"/>
      <c r="L503" s="367"/>
      <c r="M503" s="367"/>
      <c r="N503" s="367"/>
    </row>
    <row r="504" spans="2:14" s="298" customFormat="1">
      <c r="B504" s="375"/>
      <c r="C504" s="367"/>
      <c r="D504" s="367"/>
      <c r="E504" s="367"/>
      <c r="F504" s="367"/>
      <c r="G504" s="367"/>
      <c r="H504" s="367"/>
      <c r="I504" s="367"/>
      <c r="J504" s="367"/>
      <c r="K504" s="367"/>
      <c r="L504" s="367"/>
      <c r="M504" s="367"/>
      <c r="N504" s="367"/>
    </row>
    <row r="505" spans="2:14" s="298" customFormat="1">
      <c r="B505" s="375"/>
      <c r="C505" s="367"/>
      <c r="D505" s="367"/>
      <c r="E505" s="367"/>
      <c r="F505" s="367"/>
      <c r="G505" s="367"/>
      <c r="H505" s="367"/>
      <c r="I505" s="367"/>
      <c r="J505" s="367"/>
      <c r="K505" s="367"/>
      <c r="L505" s="367"/>
      <c r="M505" s="367"/>
      <c r="N505" s="367"/>
    </row>
    <row r="506" spans="2:14" s="298" customFormat="1">
      <c r="B506" s="375"/>
      <c r="C506" s="367"/>
      <c r="D506" s="367"/>
      <c r="E506" s="367"/>
      <c r="F506" s="367"/>
      <c r="G506" s="367"/>
      <c r="H506" s="367"/>
      <c r="I506" s="367"/>
      <c r="J506" s="367"/>
      <c r="K506" s="367"/>
      <c r="L506" s="367"/>
      <c r="M506" s="367"/>
      <c r="N506" s="367"/>
    </row>
    <row r="507" spans="2:14" s="298" customFormat="1">
      <c r="B507" s="375"/>
      <c r="C507" s="367"/>
      <c r="D507" s="367"/>
      <c r="E507" s="367"/>
      <c r="F507" s="367"/>
      <c r="G507" s="367"/>
      <c r="H507" s="367"/>
      <c r="I507" s="367"/>
      <c r="J507" s="367"/>
      <c r="K507" s="367"/>
      <c r="L507" s="367"/>
      <c r="M507" s="367"/>
      <c r="N507" s="367"/>
    </row>
    <row r="508" spans="2:14" s="298" customFormat="1">
      <c r="B508" s="375"/>
      <c r="C508" s="367"/>
      <c r="D508" s="367"/>
      <c r="E508" s="367"/>
      <c r="F508" s="367"/>
      <c r="G508" s="367"/>
      <c r="H508" s="367"/>
      <c r="I508" s="367"/>
      <c r="J508" s="367"/>
      <c r="K508" s="367"/>
      <c r="L508" s="367"/>
      <c r="M508" s="367"/>
      <c r="N508" s="367"/>
    </row>
    <row r="509" spans="2:14" s="298" customFormat="1">
      <c r="B509" s="375"/>
      <c r="C509" s="367"/>
      <c r="D509" s="367"/>
      <c r="E509" s="367"/>
      <c r="F509" s="367"/>
      <c r="G509" s="367"/>
      <c r="H509" s="367"/>
      <c r="I509" s="367"/>
      <c r="J509" s="367"/>
      <c r="K509" s="367"/>
      <c r="L509" s="367"/>
      <c r="M509" s="367"/>
      <c r="N509" s="367"/>
    </row>
    <row r="510" spans="2:14" s="298" customFormat="1">
      <c r="B510" s="375"/>
      <c r="C510" s="367"/>
      <c r="D510" s="367"/>
      <c r="E510" s="367"/>
      <c r="F510" s="367"/>
      <c r="G510" s="367"/>
      <c r="H510" s="367"/>
      <c r="I510" s="367"/>
      <c r="J510" s="367"/>
      <c r="K510" s="367"/>
      <c r="L510" s="367"/>
      <c r="M510" s="367"/>
      <c r="N510" s="367"/>
    </row>
    <row r="511" spans="2:14" s="298" customFormat="1">
      <c r="B511" s="375"/>
      <c r="C511" s="367"/>
      <c r="D511" s="367"/>
      <c r="E511" s="367"/>
      <c r="F511" s="367"/>
      <c r="G511" s="367"/>
      <c r="H511" s="367"/>
      <c r="I511" s="367"/>
      <c r="J511" s="367"/>
      <c r="K511" s="367"/>
      <c r="L511" s="367"/>
      <c r="M511" s="367"/>
      <c r="N511" s="367"/>
    </row>
    <row r="512" spans="2:14" s="298" customFormat="1">
      <c r="B512" s="375"/>
      <c r="C512" s="367"/>
      <c r="D512" s="367"/>
      <c r="E512" s="367"/>
      <c r="F512" s="367"/>
      <c r="G512" s="367"/>
      <c r="H512" s="367"/>
      <c r="I512" s="367"/>
      <c r="J512" s="367"/>
      <c r="K512" s="367"/>
      <c r="L512" s="367"/>
      <c r="M512" s="367"/>
      <c r="N512" s="367"/>
    </row>
    <row r="513" spans="2:14" s="298" customFormat="1">
      <c r="B513" s="375"/>
      <c r="C513" s="367"/>
      <c r="D513" s="367"/>
      <c r="E513" s="367"/>
      <c r="F513" s="367"/>
      <c r="G513" s="367"/>
      <c r="H513" s="367"/>
      <c r="I513" s="367"/>
      <c r="J513" s="367"/>
      <c r="K513" s="367"/>
      <c r="L513" s="367"/>
      <c r="M513" s="367"/>
      <c r="N513" s="367"/>
    </row>
    <row r="514" spans="2:14" s="298" customFormat="1">
      <c r="B514" s="375"/>
      <c r="C514" s="367"/>
      <c r="D514" s="367"/>
      <c r="E514" s="367"/>
      <c r="F514" s="367"/>
      <c r="G514" s="367"/>
      <c r="H514" s="367"/>
      <c r="I514" s="367"/>
      <c r="J514" s="367"/>
      <c r="K514" s="367"/>
      <c r="L514" s="367"/>
      <c r="M514" s="367"/>
      <c r="N514" s="367"/>
    </row>
    <row r="515" spans="2:14" s="298" customFormat="1">
      <c r="B515" s="375"/>
      <c r="C515" s="367"/>
      <c r="D515" s="367"/>
      <c r="E515" s="367"/>
      <c r="F515" s="367"/>
      <c r="G515" s="367"/>
      <c r="H515" s="367"/>
      <c r="I515" s="367"/>
      <c r="J515" s="367"/>
      <c r="K515" s="367"/>
      <c r="L515" s="367"/>
      <c r="M515" s="367"/>
      <c r="N515" s="367"/>
    </row>
    <row r="516" spans="2:14" s="298" customFormat="1">
      <c r="B516" s="375"/>
      <c r="C516" s="367"/>
      <c r="D516" s="367"/>
      <c r="E516" s="367"/>
      <c r="F516" s="367"/>
      <c r="G516" s="367"/>
      <c r="H516" s="367"/>
      <c r="I516" s="367"/>
      <c r="J516" s="367"/>
      <c r="K516" s="367"/>
      <c r="L516" s="367"/>
      <c r="M516" s="367"/>
      <c r="N516" s="367"/>
    </row>
    <row r="517" spans="2:14" s="298" customFormat="1">
      <c r="B517" s="375"/>
      <c r="C517" s="367"/>
      <c r="D517" s="367"/>
      <c r="E517" s="367"/>
      <c r="F517" s="367"/>
      <c r="G517" s="367"/>
      <c r="H517" s="367"/>
      <c r="I517" s="367"/>
      <c r="J517" s="367"/>
      <c r="K517" s="367"/>
      <c r="L517" s="367"/>
      <c r="M517" s="367"/>
      <c r="N517" s="367"/>
    </row>
    <row r="518" spans="2:14" s="298" customFormat="1">
      <c r="B518" s="375"/>
      <c r="C518" s="367"/>
      <c r="D518" s="367"/>
      <c r="E518" s="367"/>
      <c r="F518" s="367"/>
      <c r="G518" s="367"/>
      <c r="H518" s="367"/>
      <c r="I518" s="367"/>
      <c r="J518" s="367"/>
      <c r="K518" s="367"/>
      <c r="L518" s="367"/>
      <c r="M518" s="367"/>
      <c r="N518" s="367"/>
    </row>
    <row r="519" spans="2:14" s="298" customFormat="1">
      <c r="B519" s="375"/>
      <c r="C519" s="367"/>
      <c r="D519" s="367"/>
      <c r="E519" s="367"/>
      <c r="F519" s="367"/>
      <c r="G519" s="367"/>
      <c r="H519" s="367"/>
      <c r="I519" s="367"/>
      <c r="J519" s="367"/>
      <c r="K519" s="367"/>
      <c r="L519" s="367"/>
      <c r="M519" s="367"/>
      <c r="N519" s="367"/>
    </row>
    <row r="520" spans="2:14" s="298" customFormat="1">
      <c r="B520" s="375"/>
      <c r="C520" s="367"/>
      <c r="D520" s="367"/>
      <c r="E520" s="367"/>
      <c r="F520" s="367"/>
      <c r="G520" s="367"/>
      <c r="H520" s="367"/>
      <c r="I520" s="367"/>
      <c r="J520" s="367"/>
      <c r="K520" s="367"/>
      <c r="L520" s="367"/>
      <c r="M520" s="367"/>
      <c r="N520" s="367"/>
    </row>
    <row r="521" spans="2:14" s="298" customFormat="1">
      <c r="B521" s="375"/>
      <c r="C521" s="367"/>
      <c r="D521" s="367"/>
      <c r="E521" s="367"/>
      <c r="F521" s="367"/>
      <c r="G521" s="367"/>
      <c r="H521" s="367"/>
      <c r="I521" s="367"/>
      <c r="J521" s="367"/>
      <c r="K521" s="367"/>
      <c r="L521" s="367"/>
      <c r="M521" s="367"/>
      <c r="N521" s="367"/>
    </row>
    <row r="522" spans="2:14" s="298" customFormat="1">
      <c r="B522" s="375"/>
      <c r="C522" s="367"/>
      <c r="D522" s="367"/>
      <c r="E522" s="367"/>
      <c r="F522" s="367"/>
      <c r="G522" s="367"/>
      <c r="H522" s="367"/>
      <c r="I522" s="367"/>
      <c r="J522" s="367"/>
      <c r="K522" s="367"/>
      <c r="L522" s="367"/>
      <c r="M522" s="367"/>
      <c r="N522" s="367"/>
    </row>
    <row r="523" spans="2:14" s="298" customFormat="1">
      <c r="B523" s="375"/>
      <c r="C523" s="367"/>
      <c r="D523" s="367"/>
      <c r="E523" s="367"/>
      <c r="F523" s="367"/>
      <c r="G523" s="367"/>
      <c r="H523" s="367"/>
      <c r="I523" s="367"/>
      <c r="J523" s="367"/>
      <c r="K523" s="367"/>
      <c r="L523" s="367"/>
      <c r="M523" s="367"/>
      <c r="N523" s="367"/>
    </row>
    <row r="524" spans="2:14" s="298" customFormat="1">
      <c r="B524" s="375"/>
      <c r="C524" s="367"/>
      <c r="D524" s="367"/>
      <c r="E524" s="367"/>
      <c r="F524" s="367"/>
      <c r="G524" s="367"/>
      <c r="H524" s="367"/>
      <c r="I524" s="367"/>
      <c r="J524" s="367"/>
      <c r="K524" s="367"/>
      <c r="L524" s="367"/>
      <c r="M524" s="367"/>
      <c r="N524" s="367"/>
    </row>
    <row r="525" spans="2:14" s="298" customFormat="1">
      <c r="B525" s="375"/>
      <c r="C525" s="367"/>
      <c r="D525" s="367"/>
      <c r="E525" s="367"/>
      <c r="F525" s="367"/>
      <c r="G525" s="367"/>
      <c r="H525" s="367"/>
      <c r="I525" s="367"/>
      <c r="J525" s="367"/>
      <c r="K525" s="367"/>
      <c r="L525" s="367"/>
      <c r="M525" s="367"/>
      <c r="N525" s="367"/>
    </row>
    <row r="526" spans="2:14" s="298" customFormat="1">
      <c r="B526" s="375"/>
      <c r="C526" s="367"/>
      <c r="D526" s="367"/>
      <c r="E526" s="367"/>
      <c r="F526" s="367"/>
      <c r="G526" s="367"/>
      <c r="H526" s="367"/>
      <c r="I526" s="367"/>
      <c r="J526" s="367"/>
      <c r="K526" s="367"/>
      <c r="L526" s="367"/>
      <c r="M526" s="367"/>
      <c r="N526" s="367"/>
    </row>
    <row r="527" spans="2:14" s="298" customFormat="1">
      <c r="B527" s="375"/>
      <c r="C527" s="367"/>
      <c r="D527" s="367"/>
      <c r="E527" s="367"/>
      <c r="F527" s="367"/>
      <c r="G527" s="367"/>
      <c r="H527" s="367"/>
      <c r="I527" s="367"/>
      <c r="J527" s="367"/>
      <c r="K527" s="367"/>
      <c r="L527" s="367"/>
      <c r="M527" s="367"/>
      <c r="N527" s="367"/>
    </row>
    <row r="528" spans="2:14" s="298" customFormat="1">
      <c r="B528" s="375"/>
      <c r="C528" s="367"/>
      <c r="D528" s="367"/>
      <c r="E528" s="367"/>
      <c r="F528" s="367"/>
      <c r="G528" s="367"/>
      <c r="H528" s="367"/>
      <c r="I528" s="367"/>
      <c r="J528" s="367"/>
      <c r="K528" s="367"/>
      <c r="L528" s="367"/>
      <c r="M528" s="367"/>
      <c r="N528" s="367"/>
    </row>
    <row r="529" spans="2:14" s="298" customFormat="1">
      <c r="B529" s="375"/>
      <c r="C529" s="367"/>
      <c r="D529" s="367"/>
      <c r="E529" s="367"/>
      <c r="F529" s="367"/>
      <c r="G529" s="367"/>
      <c r="H529" s="367"/>
      <c r="I529" s="367"/>
      <c r="J529" s="367"/>
      <c r="K529" s="367"/>
      <c r="L529" s="367"/>
      <c r="M529" s="367"/>
      <c r="N529" s="367"/>
    </row>
    <row r="530" spans="2:14" s="298" customFormat="1">
      <c r="B530" s="375"/>
      <c r="C530" s="367"/>
      <c r="D530" s="367"/>
      <c r="E530" s="367"/>
      <c r="F530" s="367"/>
      <c r="G530" s="367"/>
      <c r="H530" s="367"/>
      <c r="I530" s="367"/>
      <c r="J530" s="367"/>
      <c r="K530" s="367"/>
      <c r="L530" s="367"/>
      <c r="M530" s="367"/>
      <c r="N530" s="367"/>
    </row>
    <row r="531" spans="2:14" s="298" customFormat="1">
      <c r="B531" s="375"/>
      <c r="C531" s="367"/>
      <c r="D531" s="367"/>
      <c r="E531" s="367"/>
      <c r="F531" s="367"/>
      <c r="G531" s="367"/>
      <c r="H531" s="367"/>
      <c r="I531" s="367"/>
      <c r="J531" s="367"/>
      <c r="K531" s="367"/>
      <c r="L531" s="367"/>
      <c r="M531" s="367"/>
      <c r="N531" s="367"/>
    </row>
    <row r="532" spans="2:14" s="298" customFormat="1">
      <c r="B532" s="375"/>
      <c r="C532" s="367"/>
      <c r="D532" s="367"/>
      <c r="E532" s="367"/>
      <c r="F532" s="367"/>
      <c r="G532" s="367"/>
      <c r="H532" s="367"/>
      <c r="I532" s="367"/>
      <c r="J532" s="367"/>
      <c r="K532" s="367"/>
      <c r="L532" s="367"/>
      <c r="M532" s="367"/>
      <c r="N532" s="367"/>
    </row>
    <row r="533" spans="2:14" s="298" customFormat="1">
      <c r="B533" s="375"/>
      <c r="C533" s="367"/>
      <c r="D533" s="367"/>
      <c r="E533" s="367"/>
      <c r="F533" s="367"/>
      <c r="G533" s="367"/>
      <c r="H533" s="367"/>
      <c r="I533" s="367"/>
      <c r="J533" s="367"/>
      <c r="K533" s="367"/>
      <c r="L533" s="367"/>
      <c r="M533" s="367"/>
      <c r="N533" s="367"/>
    </row>
    <row r="534" spans="2:14" s="298" customFormat="1">
      <c r="B534" s="375"/>
      <c r="C534" s="367"/>
      <c r="D534" s="367"/>
      <c r="E534" s="367"/>
      <c r="F534" s="367"/>
      <c r="G534" s="367"/>
      <c r="H534" s="367"/>
      <c r="I534" s="367"/>
      <c r="J534" s="367"/>
      <c r="K534" s="367"/>
      <c r="L534" s="367"/>
      <c r="M534" s="367"/>
      <c r="N534" s="367"/>
    </row>
    <row r="535" spans="2:14" s="298" customFormat="1">
      <c r="B535" s="375"/>
      <c r="C535" s="367"/>
      <c r="D535" s="367"/>
      <c r="E535" s="367"/>
      <c r="F535" s="367"/>
      <c r="G535" s="367"/>
      <c r="H535" s="367"/>
      <c r="I535" s="367"/>
      <c r="J535" s="367"/>
      <c r="K535" s="367"/>
      <c r="L535" s="367"/>
      <c r="M535" s="367"/>
      <c r="N535" s="367"/>
    </row>
    <row r="536" spans="2:14" s="298" customFormat="1">
      <c r="B536" s="375"/>
      <c r="C536" s="367"/>
      <c r="D536" s="367"/>
      <c r="E536" s="367"/>
      <c r="F536" s="367"/>
      <c r="G536" s="367"/>
      <c r="H536" s="367"/>
      <c r="I536" s="367"/>
      <c r="J536" s="367"/>
      <c r="K536" s="367"/>
      <c r="L536" s="367"/>
      <c r="M536" s="367"/>
      <c r="N536" s="367"/>
    </row>
    <row r="537" spans="2:14" s="298" customFormat="1">
      <c r="B537" s="375"/>
      <c r="C537" s="367"/>
      <c r="D537" s="367"/>
      <c r="E537" s="367"/>
      <c r="F537" s="367"/>
      <c r="G537" s="367"/>
      <c r="H537" s="367"/>
      <c r="I537" s="367"/>
      <c r="J537" s="367"/>
      <c r="K537" s="367"/>
      <c r="L537" s="367"/>
      <c r="M537" s="367"/>
      <c r="N537" s="367"/>
    </row>
    <row r="538" spans="2:14" s="298" customFormat="1">
      <c r="B538" s="375"/>
      <c r="C538" s="367"/>
      <c r="D538" s="367"/>
      <c r="E538" s="367"/>
      <c r="F538" s="367"/>
      <c r="G538" s="367"/>
      <c r="H538" s="367"/>
      <c r="I538" s="367"/>
      <c r="J538" s="367"/>
      <c r="K538" s="367"/>
      <c r="L538" s="367"/>
      <c r="M538" s="367"/>
      <c r="N538" s="367"/>
    </row>
    <row r="539" spans="2:14" s="298" customFormat="1">
      <c r="B539" s="375"/>
      <c r="C539" s="367"/>
      <c r="D539" s="367"/>
      <c r="E539" s="367"/>
      <c r="F539" s="367"/>
      <c r="G539" s="367"/>
      <c r="H539" s="367"/>
      <c r="I539" s="367"/>
      <c r="J539" s="367"/>
      <c r="K539" s="367"/>
      <c r="L539" s="367"/>
      <c r="M539" s="367"/>
      <c r="N539" s="367"/>
    </row>
    <row r="540" spans="2:14" s="298" customFormat="1">
      <c r="B540" s="375"/>
      <c r="C540" s="367"/>
      <c r="D540" s="367"/>
      <c r="E540" s="367"/>
      <c r="F540" s="367"/>
      <c r="G540" s="367"/>
      <c r="H540" s="367"/>
      <c r="I540" s="367"/>
      <c r="J540" s="367"/>
      <c r="K540" s="367"/>
      <c r="L540" s="367"/>
      <c r="M540" s="367"/>
      <c r="N540" s="367"/>
    </row>
    <row r="541" spans="2:14" s="298" customFormat="1">
      <c r="B541" s="375"/>
      <c r="C541" s="367"/>
      <c r="D541" s="367"/>
      <c r="E541" s="367"/>
      <c r="F541" s="367"/>
      <c r="G541" s="367"/>
      <c r="H541" s="367"/>
      <c r="I541" s="367"/>
      <c r="J541" s="367"/>
      <c r="K541" s="367"/>
      <c r="L541" s="367"/>
      <c r="M541" s="367"/>
      <c r="N541" s="367"/>
    </row>
    <row r="542" spans="2:14" s="298" customFormat="1">
      <c r="B542" s="375"/>
      <c r="C542" s="367"/>
      <c r="D542" s="367"/>
      <c r="E542" s="367"/>
      <c r="F542" s="367"/>
      <c r="G542" s="367"/>
      <c r="H542" s="367"/>
      <c r="I542" s="367"/>
      <c r="J542" s="367"/>
      <c r="K542" s="367"/>
      <c r="L542" s="367"/>
      <c r="M542" s="367"/>
      <c r="N542" s="367"/>
    </row>
    <row r="543" spans="2:14" s="298" customFormat="1">
      <c r="B543" s="375"/>
      <c r="C543" s="367"/>
      <c r="D543" s="367"/>
      <c r="E543" s="367"/>
      <c r="F543" s="367"/>
      <c r="G543" s="367"/>
      <c r="H543" s="367"/>
      <c r="I543" s="367"/>
      <c r="J543" s="367"/>
      <c r="K543" s="367"/>
      <c r="L543" s="367"/>
      <c r="M543" s="367"/>
      <c r="N543" s="367"/>
    </row>
    <row r="544" spans="2:14" s="298" customFormat="1">
      <c r="B544" s="375"/>
      <c r="C544" s="367"/>
      <c r="D544" s="367"/>
      <c r="E544" s="367"/>
      <c r="F544" s="367"/>
      <c r="G544" s="367"/>
      <c r="H544" s="367"/>
      <c r="I544" s="367"/>
      <c r="J544" s="367"/>
      <c r="K544" s="367"/>
      <c r="L544" s="367"/>
      <c r="M544" s="367"/>
      <c r="N544" s="367"/>
    </row>
    <row r="545" spans="2:14" s="298" customFormat="1">
      <c r="B545" s="375"/>
      <c r="C545" s="367"/>
      <c r="D545" s="367"/>
      <c r="E545" s="367"/>
      <c r="F545" s="367"/>
      <c r="G545" s="367"/>
      <c r="H545" s="367"/>
      <c r="I545" s="367"/>
      <c r="J545" s="367"/>
      <c r="K545" s="367"/>
      <c r="L545" s="367"/>
      <c r="M545" s="367"/>
      <c r="N545" s="367"/>
    </row>
    <row r="546" spans="2:14" s="298" customFormat="1">
      <c r="B546" s="375"/>
      <c r="C546" s="367"/>
      <c r="D546" s="367"/>
      <c r="E546" s="367"/>
      <c r="F546" s="367"/>
      <c r="G546" s="367"/>
      <c r="H546" s="367"/>
      <c r="I546" s="367"/>
      <c r="J546" s="367"/>
      <c r="K546" s="367"/>
      <c r="L546" s="367"/>
      <c r="M546" s="367"/>
      <c r="N546" s="367"/>
    </row>
    <row r="547" spans="2:14" s="298" customFormat="1">
      <c r="B547" s="375"/>
      <c r="C547" s="367"/>
      <c r="D547" s="367"/>
      <c r="E547" s="367"/>
      <c r="F547" s="367"/>
      <c r="G547" s="367"/>
      <c r="H547" s="367"/>
      <c r="I547" s="367"/>
      <c r="J547" s="367"/>
      <c r="K547" s="367"/>
      <c r="L547" s="367"/>
      <c r="M547" s="367"/>
      <c r="N547" s="367"/>
    </row>
    <row r="548" spans="2:14" s="298" customFormat="1">
      <c r="B548" s="375"/>
      <c r="C548" s="367"/>
      <c r="D548" s="367"/>
      <c r="E548" s="367"/>
      <c r="F548" s="367"/>
      <c r="G548" s="367"/>
      <c r="H548" s="367"/>
      <c r="I548" s="367"/>
      <c r="J548" s="367"/>
      <c r="K548" s="367"/>
      <c r="L548" s="367"/>
      <c r="M548" s="367"/>
      <c r="N548" s="367"/>
    </row>
    <row r="549" spans="2:14" s="298" customFormat="1">
      <c r="B549" s="375"/>
      <c r="C549" s="367"/>
      <c r="D549" s="367"/>
      <c r="E549" s="367"/>
      <c r="F549" s="367"/>
      <c r="G549" s="367"/>
      <c r="H549" s="367"/>
      <c r="I549" s="367"/>
      <c r="J549" s="367"/>
      <c r="K549" s="367"/>
      <c r="L549" s="367"/>
      <c r="M549" s="367"/>
      <c r="N549" s="367"/>
    </row>
    <row r="550" spans="2:14" s="298" customFormat="1">
      <c r="B550" s="375"/>
      <c r="C550" s="367"/>
      <c r="D550" s="367"/>
      <c r="E550" s="367"/>
      <c r="F550" s="367"/>
      <c r="G550" s="367"/>
      <c r="H550" s="367"/>
      <c r="I550" s="367"/>
      <c r="J550" s="367"/>
      <c r="K550" s="367"/>
      <c r="L550" s="367"/>
      <c r="M550" s="367"/>
      <c r="N550" s="367"/>
    </row>
    <row r="551" spans="2:14" s="298" customFormat="1">
      <c r="B551" s="375"/>
      <c r="C551" s="367"/>
      <c r="D551" s="367"/>
      <c r="E551" s="367"/>
      <c r="F551" s="367"/>
      <c r="G551" s="367"/>
      <c r="H551" s="367"/>
      <c r="I551" s="367"/>
      <c r="J551" s="367"/>
      <c r="K551" s="367"/>
      <c r="L551" s="367"/>
      <c r="M551" s="367"/>
      <c r="N551" s="367"/>
    </row>
    <row r="552" spans="2:14" s="298" customFormat="1">
      <c r="B552" s="375"/>
      <c r="C552" s="367"/>
      <c r="D552" s="367"/>
      <c r="E552" s="367"/>
      <c r="F552" s="367"/>
      <c r="G552" s="367"/>
      <c r="H552" s="367"/>
      <c r="I552" s="367"/>
      <c r="J552" s="367"/>
      <c r="K552" s="367"/>
      <c r="L552" s="367"/>
      <c r="M552" s="367"/>
      <c r="N552" s="367"/>
    </row>
    <row r="553" spans="2:14" s="298" customFormat="1">
      <c r="B553" s="375"/>
      <c r="C553" s="367"/>
      <c r="D553" s="367"/>
      <c r="E553" s="367"/>
      <c r="F553" s="367"/>
      <c r="G553" s="367"/>
      <c r="H553" s="367"/>
      <c r="I553" s="367"/>
      <c r="J553" s="367"/>
      <c r="K553" s="367"/>
      <c r="L553" s="367"/>
      <c r="M553" s="367"/>
      <c r="N553" s="367"/>
    </row>
    <row r="554" spans="2:14" s="298" customFormat="1">
      <c r="B554" s="375"/>
      <c r="C554" s="367"/>
      <c r="D554" s="367"/>
      <c r="E554" s="367"/>
      <c r="F554" s="367"/>
      <c r="G554" s="367"/>
      <c r="H554" s="367"/>
      <c r="I554" s="367"/>
      <c r="J554" s="367"/>
      <c r="K554" s="367"/>
      <c r="L554" s="367"/>
      <c r="M554" s="367"/>
      <c r="N554" s="367"/>
    </row>
    <row r="555" spans="2:14" s="298" customFormat="1">
      <c r="B555" s="375"/>
      <c r="C555" s="367"/>
      <c r="D555" s="367"/>
      <c r="E555" s="367"/>
      <c r="F555" s="367"/>
      <c r="G555" s="367"/>
      <c r="H555" s="367"/>
      <c r="I555" s="367"/>
      <c r="J555" s="367"/>
      <c r="K555" s="367"/>
      <c r="L555" s="367"/>
      <c r="M555" s="367"/>
      <c r="N555" s="367"/>
    </row>
    <row r="556" spans="2:14" s="298" customFormat="1">
      <c r="B556" s="375"/>
      <c r="C556" s="367"/>
      <c r="D556" s="367"/>
      <c r="E556" s="367"/>
      <c r="F556" s="367"/>
      <c r="G556" s="367"/>
      <c r="H556" s="367"/>
      <c r="I556" s="367"/>
      <c r="J556" s="367"/>
      <c r="K556" s="367"/>
      <c r="L556" s="367"/>
      <c r="M556" s="367"/>
      <c r="N556" s="367"/>
    </row>
    <row r="557" spans="2:14" s="298" customFormat="1">
      <c r="B557" s="375"/>
      <c r="C557" s="367"/>
      <c r="D557" s="367"/>
      <c r="E557" s="367"/>
      <c r="F557" s="367"/>
      <c r="G557" s="367"/>
      <c r="H557" s="367"/>
      <c r="I557" s="367"/>
      <c r="J557" s="367"/>
      <c r="K557" s="367"/>
      <c r="L557" s="367"/>
      <c r="M557" s="367"/>
      <c r="N557" s="367"/>
    </row>
    <row r="558" spans="2:14" s="298" customFormat="1">
      <c r="B558" s="375"/>
      <c r="C558" s="367"/>
      <c r="D558" s="367"/>
      <c r="E558" s="367"/>
      <c r="F558" s="367"/>
      <c r="G558" s="367"/>
      <c r="H558" s="367"/>
      <c r="I558" s="367"/>
      <c r="J558" s="367"/>
      <c r="K558" s="367"/>
      <c r="L558" s="367"/>
      <c r="M558" s="367"/>
      <c r="N558" s="367"/>
    </row>
    <row r="559" spans="2:14" s="298" customFormat="1">
      <c r="B559" s="375"/>
      <c r="C559" s="367"/>
      <c r="D559" s="367"/>
      <c r="E559" s="367"/>
      <c r="F559" s="367"/>
      <c r="G559" s="367"/>
      <c r="H559" s="367"/>
      <c r="I559" s="367"/>
      <c r="J559" s="367"/>
      <c r="K559" s="367"/>
      <c r="L559" s="367"/>
      <c r="M559" s="367"/>
      <c r="N559" s="367"/>
    </row>
    <row r="560" spans="2:14" s="298" customFormat="1">
      <c r="B560" s="375"/>
      <c r="C560" s="367"/>
      <c r="D560" s="367"/>
      <c r="E560" s="367"/>
      <c r="F560" s="367"/>
      <c r="G560" s="367"/>
      <c r="H560" s="367"/>
      <c r="I560" s="367"/>
      <c r="J560" s="367"/>
      <c r="K560" s="367"/>
      <c r="L560" s="367"/>
      <c r="M560" s="367"/>
      <c r="N560" s="367"/>
    </row>
    <row r="561" spans="2:14" s="298" customFormat="1">
      <c r="B561" s="375"/>
      <c r="C561" s="367"/>
      <c r="D561" s="367"/>
      <c r="E561" s="367"/>
      <c r="F561" s="367"/>
      <c r="G561" s="367"/>
      <c r="H561" s="367"/>
      <c r="I561" s="367"/>
      <c r="J561" s="367"/>
      <c r="K561" s="367"/>
      <c r="L561" s="367"/>
      <c r="M561" s="367"/>
      <c r="N561" s="367"/>
    </row>
    <row r="562" spans="2:14" s="298" customFormat="1">
      <c r="B562" s="375"/>
      <c r="C562" s="367"/>
      <c r="D562" s="367"/>
      <c r="E562" s="367"/>
      <c r="F562" s="367"/>
      <c r="G562" s="367"/>
      <c r="H562" s="367"/>
      <c r="I562" s="367"/>
      <c r="J562" s="367"/>
      <c r="K562" s="367"/>
      <c r="L562" s="367"/>
      <c r="M562" s="367"/>
      <c r="N562" s="367"/>
    </row>
    <row r="563" spans="2:14" s="298" customFormat="1">
      <c r="B563" s="375"/>
      <c r="C563" s="367"/>
      <c r="D563" s="367"/>
      <c r="E563" s="367"/>
      <c r="F563" s="367"/>
      <c r="G563" s="367"/>
      <c r="H563" s="367"/>
      <c r="I563" s="367"/>
      <c r="J563" s="367"/>
      <c r="K563" s="367"/>
      <c r="L563" s="367"/>
      <c r="M563" s="367"/>
      <c r="N563" s="367"/>
    </row>
    <row r="564" spans="2:14" s="298" customFormat="1">
      <c r="B564" s="375"/>
      <c r="C564" s="367"/>
      <c r="D564" s="367"/>
      <c r="E564" s="367"/>
      <c r="F564" s="367"/>
      <c r="G564" s="367"/>
      <c r="H564" s="367"/>
      <c r="I564" s="367"/>
      <c r="J564" s="367"/>
      <c r="K564" s="367"/>
      <c r="L564" s="367"/>
      <c r="M564" s="367"/>
      <c r="N564" s="367"/>
    </row>
    <row r="565" spans="2:14" s="298" customFormat="1">
      <c r="B565" s="375"/>
      <c r="C565" s="367"/>
      <c r="D565" s="367"/>
      <c r="E565" s="367"/>
      <c r="F565" s="367"/>
      <c r="G565" s="367"/>
      <c r="H565" s="367"/>
      <c r="I565" s="367"/>
      <c r="J565" s="367"/>
      <c r="K565" s="367"/>
      <c r="L565" s="367"/>
      <c r="M565" s="367"/>
      <c r="N565" s="367"/>
    </row>
    <row r="566" spans="2:14" s="298" customFormat="1">
      <c r="B566" s="375"/>
      <c r="C566" s="367"/>
      <c r="D566" s="367"/>
      <c r="E566" s="367"/>
      <c r="F566" s="367"/>
      <c r="G566" s="367"/>
      <c r="H566" s="367"/>
      <c r="I566" s="367"/>
      <c r="J566" s="367"/>
      <c r="K566" s="367"/>
      <c r="L566" s="367"/>
      <c r="M566" s="367"/>
      <c r="N566" s="367"/>
    </row>
    <row r="567" spans="2:14" s="298" customFormat="1">
      <c r="B567" s="375"/>
      <c r="C567" s="367"/>
      <c r="D567" s="367"/>
      <c r="E567" s="367"/>
      <c r="F567" s="367"/>
      <c r="G567" s="367"/>
      <c r="H567" s="367"/>
      <c r="I567" s="367"/>
      <c r="J567" s="367"/>
      <c r="K567" s="367"/>
      <c r="L567" s="367"/>
      <c r="M567" s="367"/>
      <c r="N567" s="367"/>
    </row>
    <row r="568" spans="2:14" s="298" customFormat="1">
      <c r="B568" s="375"/>
      <c r="C568" s="367"/>
      <c r="D568" s="367"/>
      <c r="E568" s="367"/>
      <c r="F568" s="367"/>
      <c r="G568" s="367"/>
      <c r="H568" s="367"/>
      <c r="I568" s="367"/>
      <c r="J568" s="367"/>
      <c r="K568" s="367"/>
      <c r="L568" s="367"/>
      <c r="M568" s="367"/>
      <c r="N568" s="367"/>
    </row>
    <row r="569" spans="2:14" s="298" customFormat="1">
      <c r="B569" s="375"/>
      <c r="C569" s="367"/>
      <c r="D569" s="367"/>
      <c r="E569" s="367"/>
      <c r="F569" s="367"/>
      <c r="G569" s="367"/>
      <c r="H569" s="367"/>
      <c r="I569" s="367"/>
      <c r="J569" s="367"/>
      <c r="K569" s="367"/>
      <c r="L569" s="367"/>
      <c r="M569" s="367"/>
      <c r="N569" s="367"/>
    </row>
    <row r="570" spans="2:14" s="298" customFormat="1">
      <c r="B570" s="375"/>
      <c r="C570" s="367"/>
      <c r="D570" s="367"/>
      <c r="E570" s="367"/>
      <c r="F570" s="367"/>
      <c r="G570" s="367"/>
      <c r="H570" s="367"/>
      <c r="I570" s="367"/>
      <c r="J570" s="367"/>
      <c r="K570" s="367"/>
      <c r="L570" s="367"/>
      <c r="M570" s="367"/>
      <c r="N570" s="367"/>
    </row>
    <row r="571" spans="2:14" s="298" customFormat="1">
      <c r="B571" s="375"/>
      <c r="C571" s="367"/>
      <c r="D571" s="367"/>
      <c r="E571" s="367"/>
      <c r="F571" s="367"/>
      <c r="G571" s="367"/>
      <c r="H571" s="367"/>
      <c r="I571" s="367"/>
      <c r="J571" s="367"/>
      <c r="K571" s="367"/>
      <c r="L571" s="367"/>
      <c r="M571" s="367"/>
      <c r="N571" s="367"/>
    </row>
    <row r="572" spans="2:14" s="298" customFormat="1">
      <c r="B572" s="375"/>
      <c r="C572" s="367"/>
      <c r="D572" s="367"/>
      <c r="E572" s="367"/>
      <c r="F572" s="367"/>
      <c r="G572" s="367"/>
      <c r="H572" s="367"/>
      <c r="I572" s="367"/>
      <c r="J572" s="367"/>
      <c r="K572" s="367"/>
      <c r="L572" s="367"/>
      <c r="M572" s="367"/>
      <c r="N572" s="367"/>
    </row>
    <row r="573" spans="2:14" s="298" customFormat="1">
      <c r="B573" s="375"/>
      <c r="C573" s="367"/>
      <c r="D573" s="367"/>
      <c r="E573" s="367"/>
      <c r="F573" s="367"/>
      <c r="G573" s="367"/>
      <c r="H573" s="367"/>
      <c r="I573" s="367"/>
      <c r="J573" s="367"/>
      <c r="K573" s="367"/>
      <c r="L573" s="367"/>
      <c r="M573" s="367"/>
      <c r="N573" s="367"/>
    </row>
    <row r="574" spans="2:14" s="298" customFormat="1">
      <c r="B574" s="375"/>
      <c r="C574" s="367"/>
      <c r="D574" s="367"/>
      <c r="E574" s="367"/>
      <c r="F574" s="367"/>
      <c r="G574" s="367"/>
      <c r="H574" s="367"/>
      <c r="I574" s="367"/>
      <c r="J574" s="367"/>
      <c r="K574" s="367"/>
      <c r="L574" s="367"/>
      <c r="M574" s="367"/>
      <c r="N574" s="367"/>
    </row>
    <row r="575" spans="2:14" s="298" customFormat="1">
      <c r="B575" s="375"/>
      <c r="C575" s="367"/>
      <c r="D575" s="367"/>
      <c r="E575" s="367"/>
      <c r="F575" s="367"/>
      <c r="G575" s="367"/>
      <c r="H575" s="367"/>
      <c r="I575" s="367"/>
      <c r="J575" s="367"/>
      <c r="K575" s="367"/>
      <c r="L575" s="367"/>
      <c r="M575" s="367"/>
      <c r="N575" s="367"/>
    </row>
    <row r="576" spans="2:14" s="298" customFormat="1">
      <c r="B576" s="375"/>
      <c r="C576" s="367"/>
      <c r="D576" s="367"/>
      <c r="E576" s="367"/>
      <c r="F576" s="367"/>
      <c r="G576" s="367"/>
      <c r="H576" s="367"/>
      <c r="I576" s="367"/>
      <c r="J576" s="367"/>
      <c r="K576" s="367"/>
      <c r="L576" s="367"/>
      <c r="M576" s="367"/>
      <c r="N576" s="367"/>
    </row>
    <row r="577" spans="2:14" s="298" customFormat="1">
      <c r="B577" s="375"/>
      <c r="C577" s="367"/>
      <c r="D577" s="367"/>
      <c r="E577" s="367"/>
      <c r="F577" s="367"/>
      <c r="G577" s="367"/>
      <c r="H577" s="367"/>
      <c r="I577" s="367"/>
      <c r="J577" s="367"/>
      <c r="K577" s="367"/>
      <c r="L577" s="367"/>
      <c r="M577" s="367"/>
      <c r="N577" s="367"/>
    </row>
    <row r="578" spans="2:14" s="298" customFormat="1">
      <c r="B578" s="375"/>
      <c r="C578" s="367"/>
      <c r="D578" s="367"/>
      <c r="E578" s="367"/>
      <c r="F578" s="367"/>
      <c r="G578" s="367"/>
      <c r="H578" s="367"/>
      <c r="I578" s="367"/>
      <c r="J578" s="367"/>
      <c r="K578" s="367"/>
      <c r="L578" s="367"/>
      <c r="M578" s="367"/>
      <c r="N578" s="367"/>
    </row>
    <row r="579" spans="2:14" s="298" customFormat="1">
      <c r="B579" s="375"/>
      <c r="C579" s="367"/>
      <c r="D579" s="367"/>
      <c r="E579" s="367"/>
      <c r="F579" s="367"/>
      <c r="G579" s="367"/>
      <c r="H579" s="367"/>
      <c r="I579" s="367"/>
      <c r="J579" s="367"/>
      <c r="K579" s="367"/>
      <c r="L579" s="367"/>
      <c r="M579" s="367"/>
      <c r="N579" s="367"/>
    </row>
    <row r="580" spans="2:14" s="298" customFormat="1">
      <c r="B580" s="375"/>
      <c r="C580" s="367"/>
      <c r="D580" s="367"/>
      <c r="E580" s="367"/>
      <c r="F580" s="367"/>
      <c r="G580" s="367"/>
      <c r="H580" s="367"/>
      <c r="I580" s="367"/>
      <c r="J580" s="367"/>
      <c r="K580" s="367"/>
      <c r="L580" s="367"/>
      <c r="M580" s="367"/>
      <c r="N580" s="367"/>
    </row>
    <row r="581" spans="2:14" s="298" customFormat="1">
      <c r="B581" s="375"/>
      <c r="C581" s="367"/>
      <c r="D581" s="367"/>
      <c r="E581" s="367"/>
      <c r="F581" s="367"/>
      <c r="G581" s="367"/>
      <c r="H581" s="367"/>
      <c r="I581" s="367"/>
      <c r="J581" s="367"/>
      <c r="K581" s="367"/>
      <c r="L581" s="367"/>
      <c r="M581" s="367"/>
      <c r="N581" s="367"/>
    </row>
    <row r="582" spans="2:14" s="298" customFormat="1">
      <c r="B582" s="375"/>
      <c r="C582" s="367"/>
      <c r="D582" s="367"/>
      <c r="E582" s="367"/>
      <c r="F582" s="367"/>
      <c r="G582" s="367"/>
      <c r="H582" s="367"/>
      <c r="I582" s="367"/>
      <c r="J582" s="367"/>
      <c r="K582" s="367"/>
      <c r="L582" s="367"/>
      <c r="M582" s="367"/>
      <c r="N582" s="367"/>
    </row>
    <row r="583" spans="2:14" s="298" customFormat="1">
      <c r="B583" s="375"/>
      <c r="C583" s="367"/>
      <c r="D583" s="367"/>
      <c r="E583" s="367"/>
      <c r="F583" s="367"/>
      <c r="G583" s="367"/>
      <c r="H583" s="367"/>
      <c r="I583" s="367"/>
      <c r="J583" s="367"/>
      <c r="K583" s="367"/>
      <c r="L583" s="367"/>
      <c r="M583" s="367"/>
      <c r="N583" s="367"/>
    </row>
    <row r="584" spans="2:14" s="298" customFormat="1">
      <c r="B584" s="375"/>
      <c r="C584" s="367"/>
      <c r="D584" s="367"/>
      <c r="E584" s="367"/>
      <c r="F584" s="367"/>
      <c r="G584" s="367"/>
      <c r="H584" s="367"/>
      <c r="I584" s="367"/>
      <c r="J584" s="367"/>
      <c r="K584" s="367"/>
      <c r="L584" s="367"/>
      <c r="M584" s="367"/>
      <c r="N584" s="367"/>
    </row>
    <row r="585" spans="2:14" s="298" customFormat="1">
      <c r="B585" s="375"/>
      <c r="C585" s="367"/>
      <c r="D585" s="367"/>
      <c r="E585" s="367"/>
      <c r="F585" s="367"/>
      <c r="G585" s="367"/>
      <c r="H585" s="367"/>
      <c r="I585" s="367"/>
      <c r="J585" s="367"/>
      <c r="K585" s="367"/>
      <c r="L585" s="367"/>
      <c r="M585" s="367"/>
      <c r="N585" s="367"/>
    </row>
    <row r="586" spans="2:14" s="298" customFormat="1">
      <c r="B586" s="375"/>
      <c r="C586" s="367"/>
      <c r="D586" s="367"/>
      <c r="E586" s="367"/>
      <c r="F586" s="367"/>
      <c r="G586" s="367"/>
      <c r="H586" s="367"/>
      <c r="I586" s="367"/>
      <c r="J586" s="367"/>
      <c r="K586" s="367"/>
      <c r="L586" s="367"/>
      <c r="M586" s="367"/>
      <c r="N586" s="367"/>
    </row>
    <row r="587" spans="2:14" s="298" customFormat="1">
      <c r="B587" s="375"/>
      <c r="C587" s="367"/>
      <c r="D587" s="367"/>
      <c r="E587" s="367"/>
      <c r="F587" s="367"/>
      <c r="G587" s="367"/>
      <c r="H587" s="367"/>
      <c r="I587" s="367"/>
      <c r="J587" s="367"/>
      <c r="K587" s="367"/>
      <c r="L587" s="367"/>
      <c r="M587" s="367"/>
      <c r="N587" s="367"/>
    </row>
    <row r="588" spans="2:14" s="298" customFormat="1">
      <c r="B588" s="375"/>
      <c r="C588" s="367"/>
      <c r="D588" s="367"/>
      <c r="E588" s="367"/>
      <c r="F588" s="367"/>
      <c r="G588" s="367"/>
      <c r="H588" s="367"/>
      <c r="I588" s="367"/>
      <c r="J588" s="367"/>
      <c r="K588" s="367"/>
      <c r="L588" s="367"/>
      <c r="M588" s="367"/>
      <c r="N588" s="367"/>
    </row>
    <row r="589" spans="2:14" s="298" customFormat="1">
      <c r="B589" s="375"/>
      <c r="C589" s="367"/>
      <c r="D589" s="367"/>
      <c r="E589" s="367"/>
      <c r="F589" s="367"/>
      <c r="G589" s="367"/>
      <c r="H589" s="367"/>
      <c r="I589" s="367"/>
      <c r="J589" s="367"/>
      <c r="K589" s="367"/>
      <c r="L589" s="367"/>
      <c r="M589" s="367"/>
      <c r="N589" s="367"/>
    </row>
    <row r="590" spans="2:14" s="298" customFormat="1">
      <c r="B590" s="375"/>
      <c r="C590" s="367"/>
      <c r="D590" s="367"/>
      <c r="E590" s="367"/>
      <c r="F590" s="367"/>
      <c r="G590" s="367"/>
      <c r="H590" s="367"/>
      <c r="I590" s="367"/>
      <c r="J590" s="367"/>
      <c r="K590" s="367"/>
      <c r="L590" s="367"/>
      <c r="M590" s="367"/>
      <c r="N590" s="367"/>
    </row>
    <row r="591" spans="2:14" s="298" customFormat="1">
      <c r="B591" s="375"/>
      <c r="C591" s="367"/>
      <c r="D591" s="367"/>
      <c r="E591" s="367"/>
      <c r="F591" s="367"/>
      <c r="G591" s="367"/>
      <c r="H591" s="367"/>
      <c r="I591" s="367"/>
      <c r="J591" s="367"/>
      <c r="K591" s="367"/>
      <c r="L591" s="367"/>
      <c r="M591" s="367"/>
      <c r="N591" s="367"/>
    </row>
    <row r="592" spans="2:14" s="298" customFormat="1">
      <c r="B592" s="375"/>
      <c r="C592" s="367"/>
      <c r="D592" s="367"/>
      <c r="E592" s="367"/>
      <c r="F592" s="367"/>
      <c r="G592" s="367"/>
      <c r="H592" s="367"/>
      <c r="I592" s="367"/>
      <c r="J592" s="367"/>
      <c r="K592" s="367"/>
      <c r="L592" s="367"/>
      <c r="M592" s="367"/>
      <c r="N592" s="367"/>
    </row>
    <row r="593" spans="2:14" s="298" customFormat="1">
      <c r="B593" s="375"/>
      <c r="C593" s="367"/>
      <c r="D593" s="367"/>
      <c r="E593" s="367"/>
      <c r="F593" s="367"/>
      <c r="G593" s="367"/>
      <c r="H593" s="367"/>
      <c r="I593" s="367"/>
      <c r="J593" s="367"/>
      <c r="K593" s="367"/>
      <c r="L593" s="367"/>
      <c r="M593" s="367"/>
      <c r="N593" s="367"/>
    </row>
    <row r="594" spans="2:14" s="298" customFormat="1">
      <c r="B594" s="375"/>
      <c r="C594" s="367"/>
      <c r="D594" s="367"/>
      <c r="E594" s="367"/>
      <c r="F594" s="367"/>
      <c r="G594" s="367"/>
      <c r="H594" s="367"/>
      <c r="I594" s="367"/>
      <c r="J594" s="367"/>
      <c r="K594" s="367"/>
      <c r="L594" s="367"/>
      <c r="M594" s="367"/>
      <c r="N594" s="367"/>
    </row>
    <row r="595" spans="2:14" s="298" customFormat="1">
      <c r="B595" s="375"/>
      <c r="C595" s="367"/>
      <c r="D595" s="367"/>
      <c r="E595" s="367"/>
      <c r="F595" s="367"/>
      <c r="G595" s="367"/>
      <c r="H595" s="367"/>
      <c r="I595" s="367"/>
      <c r="J595" s="367"/>
      <c r="K595" s="367"/>
      <c r="L595" s="367"/>
      <c r="M595" s="367"/>
      <c r="N595" s="367"/>
    </row>
    <row r="596" spans="2:14" s="298" customFormat="1">
      <c r="B596" s="375"/>
      <c r="C596" s="367"/>
      <c r="D596" s="367"/>
      <c r="E596" s="367"/>
      <c r="F596" s="367"/>
      <c r="G596" s="367"/>
      <c r="H596" s="367"/>
      <c r="I596" s="367"/>
      <c r="J596" s="367"/>
      <c r="K596" s="367"/>
      <c r="L596" s="367"/>
      <c r="M596" s="367"/>
      <c r="N596" s="367"/>
    </row>
    <row r="597" spans="2:14" s="298" customFormat="1">
      <c r="B597" s="375"/>
      <c r="C597" s="367"/>
      <c r="D597" s="367"/>
      <c r="E597" s="367"/>
      <c r="F597" s="367"/>
      <c r="G597" s="367"/>
      <c r="H597" s="367"/>
      <c r="I597" s="367"/>
      <c r="J597" s="367"/>
      <c r="K597" s="367"/>
      <c r="L597" s="367"/>
      <c r="M597" s="367"/>
      <c r="N597" s="367"/>
    </row>
    <row r="598" spans="2:14" s="298" customFormat="1">
      <c r="B598" s="375"/>
      <c r="C598" s="367"/>
      <c r="D598" s="367"/>
      <c r="E598" s="367"/>
      <c r="F598" s="367"/>
      <c r="G598" s="367"/>
      <c r="H598" s="367"/>
      <c r="I598" s="367"/>
      <c r="J598" s="367"/>
      <c r="K598" s="367"/>
      <c r="L598" s="367"/>
      <c r="M598" s="367"/>
      <c r="N598" s="367"/>
    </row>
    <row r="599" spans="2:14" s="298" customFormat="1">
      <c r="B599" s="375"/>
      <c r="C599" s="367"/>
      <c r="D599" s="367"/>
      <c r="E599" s="367"/>
      <c r="F599" s="367"/>
      <c r="G599" s="367"/>
      <c r="H599" s="367"/>
      <c r="I599" s="367"/>
      <c r="J599" s="367"/>
      <c r="K599" s="367"/>
      <c r="L599" s="367"/>
      <c r="M599" s="367"/>
      <c r="N599" s="367"/>
    </row>
    <row r="600" spans="2:14" s="298" customFormat="1">
      <c r="B600" s="375"/>
      <c r="C600" s="367"/>
      <c r="D600" s="367"/>
      <c r="E600" s="367"/>
      <c r="F600" s="367"/>
      <c r="G600" s="367"/>
      <c r="H600" s="367"/>
      <c r="I600" s="367"/>
      <c r="J600" s="367"/>
      <c r="K600" s="367"/>
      <c r="L600" s="367"/>
      <c r="M600" s="367"/>
      <c r="N600" s="367"/>
    </row>
    <row r="601" spans="2:14" s="298" customFormat="1">
      <c r="B601" s="375"/>
      <c r="C601" s="367"/>
      <c r="D601" s="367"/>
      <c r="E601" s="367"/>
      <c r="F601" s="367"/>
      <c r="G601" s="367"/>
      <c r="H601" s="367"/>
      <c r="I601" s="367"/>
      <c r="J601" s="367"/>
      <c r="K601" s="367"/>
      <c r="L601" s="367"/>
      <c r="M601" s="367"/>
      <c r="N601" s="367"/>
    </row>
    <row r="602" spans="2:14" s="298" customFormat="1">
      <c r="B602" s="375"/>
      <c r="C602" s="367"/>
      <c r="D602" s="367"/>
      <c r="E602" s="367"/>
      <c r="F602" s="367"/>
      <c r="G602" s="367"/>
      <c r="H602" s="367"/>
      <c r="I602" s="367"/>
      <c r="J602" s="367"/>
      <c r="K602" s="367"/>
      <c r="L602" s="367"/>
      <c r="M602" s="367"/>
      <c r="N602" s="367"/>
    </row>
    <row r="603" spans="2:14" s="298" customFormat="1">
      <c r="B603" s="375"/>
      <c r="C603" s="367"/>
      <c r="D603" s="367"/>
      <c r="E603" s="367"/>
      <c r="F603" s="367"/>
      <c r="G603" s="367"/>
      <c r="H603" s="367"/>
      <c r="I603" s="367"/>
      <c r="J603" s="367"/>
      <c r="K603" s="367"/>
      <c r="L603" s="367"/>
      <c r="M603" s="367"/>
      <c r="N603" s="367"/>
    </row>
    <row r="604" spans="2:14" s="298" customFormat="1">
      <c r="B604" s="375"/>
      <c r="C604" s="367"/>
      <c r="D604" s="367"/>
      <c r="E604" s="367"/>
      <c r="F604" s="367"/>
      <c r="G604" s="367"/>
      <c r="H604" s="367"/>
      <c r="I604" s="367"/>
      <c r="J604" s="367"/>
      <c r="K604" s="367"/>
      <c r="L604" s="367"/>
      <c r="M604" s="367"/>
      <c r="N604" s="367"/>
    </row>
    <row r="605" spans="2:14" s="298" customFormat="1">
      <c r="B605" s="375"/>
      <c r="C605" s="367"/>
      <c r="D605" s="367"/>
      <c r="E605" s="367"/>
      <c r="F605" s="367"/>
      <c r="G605" s="367"/>
      <c r="H605" s="367"/>
      <c r="I605" s="367"/>
      <c r="J605" s="367"/>
      <c r="K605" s="367"/>
      <c r="L605" s="367"/>
      <c r="M605" s="367"/>
      <c r="N605" s="367"/>
    </row>
    <row r="606" spans="2:14" s="298" customFormat="1">
      <c r="B606" s="375"/>
      <c r="C606" s="367"/>
      <c r="D606" s="367"/>
      <c r="E606" s="367"/>
      <c r="F606" s="367"/>
      <c r="G606" s="367"/>
      <c r="H606" s="367"/>
      <c r="I606" s="367"/>
      <c r="J606" s="367"/>
      <c r="K606" s="367"/>
      <c r="L606" s="367"/>
      <c r="M606" s="367"/>
      <c r="N606" s="367"/>
    </row>
    <row r="607" spans="2:14" s="298" customFormat="1">
      <c r="B607" s="375"/>
      <c r="C607" s="367"/>
      <c r="D607" s="367"/>
      <c r="E607" s="367"/>
      <c r="F607" s="367"/>
      <c r="G607" s="367"/>
      <c r="H607" s="367"/>
      <c r="I607" s="367"/>
      <c r="J607" s="367"/>
      <c r="K607" s="367"/>
      <c r="L607" s="367"/>
      <c r="M607" s="367"/>
      <c r="N607" s="367"/>
    </row>
    <row r="608" spans="2:14" s="298" customFormat="1">
      <c r="B608" s="375"/>
      <c r="C608" s="367"/>
      <c r="D608" s="367"/>
      <c r="E608" s="367"/>
      <c r="F608" s="367"/>
      <c r="G608" s="367"/>
      <c r="H608" s="367"/>
      <c r="I608" s="367"/>
      <c r="J608" s="367"/>
      <c r="K608" s="367"/>
      <c r="L608" s="367"/>
      <c r="M608" s="367"/>
      <c r="N608" s="367"/>
    </row>
    <row r="609" spans="2:14" s="298" customFormat="1">
      <c r="B609" s="375"/>
      <c r="C609" s="367"/>
      <c r="D609" s="367"/>
      <c r="E609" s="367"/>
      <c r="F609" s="367"/>
      <c r="G609" s="367"/>
      <c r="H609" s="367"/>
      <c r="I609" s="367"/>
      <c r="J609" s="367"/>
      <c r="K609" s="367"/>
      <c r="L609" s="367"/>
      <c r="M609" s="367"/>
      <c r="N609" s="367"/>
    </row>
    <row r="610" spans="2:14" s="298" customFormat="1">
      <c r="B610" s="375"/>
      <c r="C610" s="367"/>
      <c r="D610" s="367"/>
      <c r="E610" s="367"/>
      <c r="F610" s="367"/>
      <c r="G610" s="367"/>
      <c r="H610" s="367"/>
      <c r="I610" s="367"/>
      <c r="J610" s="367"/>
      <c r="K610" s="367"/>
      <c r="L610" s="367"/>
      <c r="M610" s="367"/>
      <c r="N610" s="367"/>
    </row>
    <row r="611" spans="2:14" s="298" customFormat="1">
      <c r="B611" s="375"/>
      <c r="C611" s="367"/>
      <c r="D611" s="367"/>
      <c r="E611" s="367"/>
      <c r="F611" s="367"/>
      <c r="G611" s="367"/>
      <c r="H611" s="367"/>
      <c r="I611" s="367"/>
      <c r="J611" s="367"/>
      <c r="K611" s="367"/>
      <c r="L611" s="367"/>
      <c r="M611" s="367"/>
      <c r="N611" s="367"/>
    </row>
    <row r="612" spans="2:14" s="298" customFormat="1">
      <c r="B612" s="375"/>
      <c r="C612" s="367"/>
      <c r="D612" s="367"/>
      <c r="E612" s="367"/>
      <c r="F612" s="367"/>
      <c r="G612" s="367"/>
      <c r="H612" s="367"/>
      <c r="I612" s="367"/>
      <c r="J612" s="367"/>
      <c r="K612" s="367"/>
      <c r="L612" s="367"/>
      <c r="M612" s="367"/>
      <c r="N612" s="367"/>
    </row>
    <row r="613" spans="2:14" s="298" customFormat="1">
      <c r="B613" s="375"/>
      <c r="C613" s="367"/>
      <c r="D613" s="367"/>
      <c r="E613" s="367"/>
      <c r="F613" s="367"/>
      <c r="G613" s="367"/>
      <c r="H613" s="367"/>
      <c r="I613" s="367"/>
      <c r="J613" s="367"/>
      <c r="K613" s="367"/>
      <c r="L613" s="367"/>
      <c r="M613" s="367"/>
      <c r="N613" s="367"/>
    </row>
    <row r="614" spans="2:14" s="298" customFormat="1">
      <c r="B614" s="375"/>
      <c r="C614" s="367"/>
      <c r="D614" s="367"/>
      <c r="E614" s="367"/>
      <c r="F614" s="367"/>
      <c r="G614" s="367"/>
      <c r="H614" s="367"/>
      <c r="I614" s="367"/>
      <c r="J614" s="367"/>
      <c r="K614" s="367"/>
      <c r="L614" s="367"/>
      <c r="M614" s="367"/>
      <c r="N614" s="367"/>
    </row>
    <row r="615" spans="2:14" s="298" customFormat="1">
      <c r="B615" s="375"/>
      <c r="C615" s="367"/>
      <c r="D615" s="367"/>
      <c r="E615" s="367"/>
      <c r="F615" s="367"/>
      <c r="G615" s="367"/>
      <c r="H615" s="367"/>
      <c r="I615" s="367"/>
      <c r="J615" s="367"/>
      <c r="K615" s="367"/>
      <c r="L615" s="367"/>
      <c r="M615" s="367"/>
      <c r="N615" s="367"/>
    </row>
    <row r="616" spans="2:14" s="298" customFormat="1">
      <c r="B616" s="375"/>
      <c r="C616" s="367"/>
      <c r="D616" s="367"/>
      <c r="E616" s="367"/>
      <c r="F616" s="367"/>
      <c r="G616" s="367"/>
      <c r="H616" s="367"/>
      <c r="I616" s="367"/>
      <c r="J616" s="367"/>
      <c r="K616" s="367"/>
      <c r="L616" s="367"/>
      <c r="M616" s="367"/>
      <c r="N616" s="367"/>
    </row>
    <row r="617" spans="2:14" s="298" customFormat="1">
      <c r="B617" s="375"/>
      <c r="C617" s="367"/>
      <c r="D617" s="367"/>
      <c r="E617" s="367"/>
      <c r="F617" s="367"/>
      <c r="G617" s="367"/>
      <c r="H617" s="367"/>
      <c r="I617" s="367"/>
      <c r="J617" s="367"/>
      <c r="K617" s="367"/>
      <c r="L617" s="367"/>
      <c r="M617" s="367"/>
      <c r="N617" s="367"/>
    </row>
    <row r="618" spans="2:14" s="298" customFormat="1">
      <c r="B618" s="375"/>
      <c r="C618" s="367"/>
      <c r="D618" s="367"/>
      <c r="E618" s="367"/>
      <c r="F618" s="367"/>
      <c r="G618" s="367"/>
      <c r="H618" s="367"/>
      <c r="I618" s="367"/>
      <c r="J618" s="367"/>
      <c r="K618" s="367"/>
      <c r="L618" s="367"/>
      <c r="M618" s="367"/>
      <c r="N618" s="367"/>
    </row>
    <row r="619" spans="2:14" s="298" customFormat="1">
      <c r="B619" s="375"/>
      <c r="C619" s="367"/>
      <c r="D619" s="367"/>
      <c r="E619" s="367"/>
      <c r="F619" s="367"/>
      <c r="G619" s="367"/>
      <c r="H619" s="367"/>
      <c r="I619" s="367"/>
      <c r="J619" s="367"/>
      <c r="K619" s="367"/>
      <c r="L619" s="367"/>
      <c r="M619" s="367"/>
      <c r="N619" s="367"/>
    </row>
    <row r="620" spans="2:14" s="298" customFormat="1">
      <c r="B620" s="375"/>
      <c r="C620" s="367"/>
      <c r="D620" s="367"/>
      <c r="E620" s="367"/>
      <c r="F620" s="367"/>
      <c r="G620" s="367"/>
      <c r="H620" s="367"/>
      <c r="I620" s="367"/>
      <c r="J620" s="367"/>
      <c r="K620" s="367"/>
      <c r="L620" s="367"/>
      <c r="M620" s="367"/>
      <c r="N620" s="367"/>
    </row>
    <row r="621" spans="2:14" s="298" customFormat="1">
      <c r="B621" s="375"/>
      <c r="C621" s="367"/>
      <c r="D621" s="367"/>
      <c r="E621" s="367"/>
      <c r="F621" s="367"/>
      <c r="G621" s="367"/>
      <c r="H621" s="367"/>
      <c r="I621" s="367"/>
      <c r="J621" s="367"/>
      <c r="K621" s="367"/>
      <c r="L621" s="367"/>
      <c r="M621" s="367"/>
      <c r="N621" s="367"/>
    </row>
    <row r="622" spans="2:14" s="298" customFormat="1">
      <c r="B622" s="375"/>
      <c r="C622" s="367"/>
      <c r="D622" s="367"/>
      <c r="E622" s="367"/>
      <c r="F622" s="367"/>
      <c r="G622" s="367"/>
      <c r="H622" s="367"/>
      <c r="I622" s="367"/>
      <c r="J622" s="367"/>
      <c r="K622" s="367"/>
      <c r="L622" s="367"/>
      <c r="M622" s="367"/>
      <c r="N622" s="367"/>
    </row>
    <row r="623" spans="2:14" s="298" customFormat="1">
      <c r="B623" s="375"/>
      <c r="C623" s="367"/>
      <c r="D623" s="367"/>
      <c r="E623" s="367"/>
      <c r="F623" s="367"/>
      <c r="G623" s="367"/>
      <c r="H623" s="367"/>
      <c r="I623" s="367"/>
      <c r="J623" s="367"/>
      <c r="K623" s="367"/>
      <c r="L623" s="367"/>
      <c r="M623" s="367"/>
      <c r="N623" s="367"/>
    </row>
    <row r="624" spans="2:14" s="298" customFormat="1">
      <c r="B624" s="375"/>
      <c r="C624" s="367"/>
      <c r="D624" s="367"/>
      <c r="E624" s="367"/>
      <c r="F624" s="367"/>
      <c r="G624" s="367"/>
      <c r="H624" s="367"/>
      <c r="I624" s="367"/>
      <c r="J624" s="367"/>
      <c r="K624" s="367"/>
      <c r="L624" s="367"/>
      <c r="M624" s="367"/>
      <c r="N624" s="367"/>
    </row>
    <row r="625" spans="2:14" s="298" customFormat="1">
      <c r="B625" s="375"/>
      <c r="C625" s="367"/>
      <c r="D625" s="367"/>
      <c r="E625" s="367"/>
      <c r="F625" s="367"/>
      <c r="G625" s="367"/>
      <c r="H625" s="367"/>
      <c r="I625" s="367"/>
      <c r="J625" s="367"/>
      <c r="K625" s="367"/>
      <c r="L625" s="367"/>
      <c r="M625" s="367"/>
      <c r="N625" s="367"/>
    </row>
    <row r="626" spans="2:14" s="298" customFormat="1">
      <c r="B626" s="375"/>
      <c r="C626" s="367"/>
      <c r="D626" s="367"/>
      <c r="E626" s="367"/>
      <c r="F626" s="367"/>
      <c r="G626" s="367"/>
      <c r="H626" s="367"/>
      <c r="I626" s="367"/>
      <c r="J626" s="367"/>
      <c r="K626" s="367"/>
      <c r="L626" s="367"/>
      <c r="M626" s="367"/>
      <c r="N626" s="367"/>
    </row>
    <row r="627" spans="2:14" s="298" customFormat="1">
      <c r="B627" s="375"/>
      <c r="C627" s="367"/>
      <c r="D627" s="367"/>
      <c r="E627" s="367"/>
      <c r="F627" s="367"/>
      <c r="G627" s="367"/>
      <c r="H627" s="367"/>
      <c r="I627" s="367"/>
      <c r="J627" s="367"/>
      <c r="K627" s="367"/>
      <c r="L627" s="367"/>
      <c r="M627" s="367"/>
      <c r="N627" s="367"/>
    </row>
    <row r="628" spans="2:14" s="298" customFormat="1">
      <c r="B628" s="375"/>
      <c r="C628" s="367"/>
      <c r="D628" s="367"/>
      <c r="E628" s="367"/>
      <c r="F628" s="367"/>
      <c r="G628" s="367"/>
      <c r="H628" s="367"/>
      <c r="I628" s="367"/>
      <c r="J628" s="367"/>
      <c r="K628" s="367"/>
      <c r="L628" s="367"/>
      <c r="M628" s="367"/>
      <c r="N628" s="367"/>
    </row>
    <row r="629" spans="2:14" s="298" customFormat="1">
      <c r="B629" s="375"/>
      <c r="C629" s="367"/>
      <c r="D629" s="367"/>
      <c r="E629" s="367"/>
      <c r="F629" s="367"/>
      <c r="G629" s="367"/>
      <c r="H629" s="367"/>
      <c r="I629" s="367"/>
      <c r="J629" s="367"/>
      <c r="K629" s="367"/>
      <c r="L629" s="367"/>
      <c r="M629" s="367"/>
      <c r="N629" s="367"/>
    </row>
    <row r="630" spans="2:14" s="298" customFormat="1">
      <c r="B630" s="375"/>
      <c r="C630" s="367"/>
      <c r="D630" s="367"/>
      <c r="E630" s="367"/>
      <c r="F630" s="367"/>
      <c r="G630" s="367"/>
      <c r="H630" s="367"/>
      <c r="I630" s="367"/>
      <c r="J630" s="367"/>
      <c r="K630" s="367"/>
      <c r="L630" s="367"/>
      <c r="M630" s="367"/>
      <c r="N630" s="367"/>
    </row>
    <row r="631" spans="2:14" s="298" customFormat="1">
      <c r="B631" s="375"/>
      <c r="C631" s="367"/>
      <c r="D631" s="367"/>
      <c r="E631" s="367"/>
      <c r="F631" s="367"/>
      <c r="G631" s="367"/>
      <c r="H631" s="367"/>
      <c r="I631" s="367"/>
      <c r="J631" s="367"/>
      <c r="K631" s="367"/>
      <c r="L631" s="367"/>
      <c r="M631" s="367"/>
      <c r="N631" s="367"/>
    </row>
    <row r="632" spans="2:14" s="298" customFormat="1">
      <c r="B632" s="375"/>
      <c r="C632" s="367"/>
      <c r="D632" s="367"/>
      <c r="E632" s="367"/>
      <c r="F632" s="367"/>
      <c r="G632" s="367"/>
      <c r="H632" s="367"/>
      <c r="I632" s="367"/>
      <c r="J632" s="367"/>
      <c r="K632" s="367"/>
      <c r="L632" s="367"/>
      <c r="M632" s="367"/>
      <c r="N632" s="367"/>
    </row>
    <row r="633" spans="2:14" s="298" customFormat="1">
      <c r="B633" s="375"/>
      <c r="C633" s="367"/>
      <c r="D633" s="367"/>
      <c r="E633" s="367"/>
      <c r="F633" s="367"/>
      <c r="G633" s="367"/>
      <c r="H633" s="367"/>
      <c r="I633" s="367"/>
      <c r="J633" s="367"/>
      <c r="K633" s="367"/>
      <c r="L633" s="367"/>
      <c r="M633" s="367"/>
      <c r="N633" s="367"/>
    </row>
    <row r="634" spans="2:14" s="298" customFormat="1">
      <c r="B634" s="375"/>
      <c r="C634" s="367"/>
      <c r="D634" s="367"/>
      <c r="E634" s="367"/>
      <c r="F634" s="367"/>
      <c r="G634" s="367"/>
      <c r="H634" s="367"/>
      <c r="I634" s="367"/>
      <c r="J634" s="367"/>
      <c r="K634" s="367"/>
      <c r="L634" s="367"/>
      <c r="M634" s="367"/>
      <c r="N634" s="367"/>
    </row>
    <row r="635" spans="2:14" s="298" customFormat="1">
      <c r="B635" s="375"/>
      <c r="C635" s="367"/>
      <c r="D635" s="367"/>
      <c r="E635" s="367"/>
      <c r="F635" s="367"/>
      <c r="G635" s="367"/>
      <c r="H635" s="367"/>
      <c r="I635" s="367"/>
      <c r="J635" s="367"/>
      <c r="K635" s="367"/>
      <c r="L635" s="367"/>
      <c r="M635" s="367"/>
      <c r="N635" s="367"/>
    </row>
    <row r="636" spans="2:14" s="298" customFormat="1">
      <c r="B636" s="375"/>
      <c r="C636" s="367"/>
      <c r="D636" s="367"/>
      <c r="E636" s="367"/>
      <c r="F636" s="367"/>
      <c r="G636" s="367"/>
      <c r="H636" s="367"/>
      <c r="I636" s="367"/>
      <c r="J636" s="367"/>
      <c r="K636" s="367"/>
      <c r="L636" s="367"/>
      <c r="M636" s="367"/>
      <c r="N636" s="367"/>
    </row>
    <row r="637" spans="2:14" s="298" customFormat="1">
      <c r="B637" s="375"/>
      <c r="C637" s="367"/>
      <c r="D637" s="367"/>
      <c r="E637" s="367"/>
      <c r="F637" s="367"/>
      <c r="G637" s="367"/>
      <c r="H637" s="367"/>
      <c r="I637" s="367"/>
      <c r="J637" s="367"/>
      <c r="K637" s="367"/>
      <c r="L637" s="367"/>
      <c r="M637" s="367"/>
      <c r="N637" s="367"/>
    </row>
    <row r="638" spans="2:14" s="298" customFormat="1">
      <c r="B638" s="375"/>
      <c r="C638" s="367"/>
      <c r="D638" s="367"/>
      <c r="E638" s="367"/>
      <c r="F638" s="367"/>
      <c r="G638" s="367"/>
      <c r="H638" s="367"/>
      <c r="I638" s="367"/>
      <c r="J638" s="367"/>
      <c r="K638" s="367"/>
      <c r="L638" s="367"/>
      <c r="M638" s="367"/>
      <c r="N638" s="367"/>
    </row>
    <row r="639" spans="2:14" s="298" customFormat="1">
      <c r="B639" s="375"/>
      <c r="C639" s="367"/>
      <c r="D639" s="367"/>
      <c r="E639" s="367"/>
      <c r="F639" s="367"/>
      <c r="G639" s="367"/>
      <c r="H639" s="367"/>
      <c r="I639" s="367"/>
      <c r="J639" s="367"/>
      <c r="K639" s="367"/>
      <c r="L639" s="367"/>
      <c r="M639" s="367"/>
      <c r="N639" s="367"/>
    </row>
    <row r="640" spans="2:14" s="298" customFormat="1">
      <c r="B640" s="375"/>
      <c r="C640" s="367"/>
      <c r="D640" s="367"/>
      <c r="E640" s="367"/>
      <c r="F640" s="367"/>
      <c r="G640" s="367"/>
      <c r="H640" s="367"/>
      <c r="I640" s="367"/>
      <c r="J640" s="367"/>
      <c r="K640" s="367"/>
      <c r="L640" s="367"/>
      <c r="M640" s="367"/>
      <c r="N640" s="367"/>
    </row>
    <row r="641" spans="2:14" s="298" customFormat="1">
      <c r="B641" s="375"/>
      <c r="C641" s="367"/>
      <c r="D641" s="367"/>
      <c r="E641" s="367"/>
      <c r="F641" s="367"/>
      <c r="G641" s="367"/>
      <c r="H641" s="367"/>
      <c r="I641" s="367"/>
      <c r="J641" s="367"/>
      <c r="K641" s="367"/>
      <c r="L641" s="367"/>
      <c r="M641" s="367"/>
      <c r="N641" s="367"/>
    </row>
    <row r="642" spans="2:14" s="298" customFormat="1">
      <c r="B642" s="375"/>
      <c r="C642" s="367"/>
      <c r="D642" s="367"/>
      <c r="E642" s="367"/>
      <c r="F642" s="367"/>
      <c r="G642" s="367"/>
      <c r="H642" s="367"/>
      <c r="I642" s="367"/>
      <c r="J642" s="367"/>
      <c r="K642" s="367"/>
      <c r="L642" s="367"/>
      <c r="M642" s="367"/>
      <c r="N642" s="367"/>
    </row>
    <row r="643" spans="2:14" s="298" customFormat="1">
      <c r="B643" s="375"/>
      <c r="C643" s="367"/>
      <c r="D643" s="367"/>
      <c r="E643" s="367"/>
      <c r="F643" s="367"/>
      <c r="G643" s="367"/>
      <c r="H643" s="367"/>
      <c r="I643" s="367"/>
      <c r="J643" s="367"/>
      <c r="K643" s="367"/>
      <c r="L643" s="367"/>
      <c r="M643" s="367"/>
      <c r="N643" s="367"/>
    </row>
    <row r="644" spans="2:14" s="298" customFormat="1">
      <c r="B644" s="375"/>
      <c r="C644" s="367"/>
      <c r="D644" s="367"/>
      <c r="E644" s="367"/>
      <c r="F644" s="367"/>
      <c r="G644" s="367"/>
      <c r="H644" s="367"/>
      <c r="I644" s="367"/>
      <c r="J644" s="367"/>
      <c r="K644" s="367"/>
      <c r="L644" s="367"/>
      <c r="M644" s="367"/>
      <c r="N644" s="367"/>
    </row>
    <row r="645" spans="2:14" s="298" customFormat="1">
      <c r="B645" s="375"/>
      <c r="C645" s="367"/>
      <c r="D645" s="367"/>
      <c r="E645" s="367"/>
      <c r="F645" s="367"/>
      <c r="G645" s="367"/>
      <c r="H645" s="367"/>
      <c r="I645" s="367"/>
      <c r="J645" s="367"/>
      <c r="K645" s="367"/>
      <c r="L645" s="367"/>
      <c r="M645" s="367"/>
      <c r="N645" s="367"/>
    </row>
    <row r="646" spans="2:14" s="298" customFormat="1">
      <c r="B646" s="375"/>
      <c r="C646" s="367"/>
      <c r="D646" s="367"/>
      <c r="E646" s="367"/>
      <c r="F646" s="367"/>
      <c r="G646" s="367"/>
      <c r="H646" s="367"/>
      <c r="I646" s="367"/>
      <c r="J646" s="367"/>
      <c r="K646" s="367"/>
      <c r="L646" s="367"/>
      <c r="M646" s="367"/>
      <c r="N646" s="367"/>
    </row>
    <row r="647" spans="2:14" s="298" customFormat="1">
      <c r="B647" s="375"/>
      <c r="C647" s="367"/>
      <c r="D647" s="367"/>
      <c r="E647" s="367"/>
      <c r="F647" s="367"/>
      <c r="G647" s="367"/>
      <c r="H647" s="367"/>
      <c r="I647" s="367"/>
      <c r="J647" s="367"/>
      <c r="K647" s="367"/>
      <c r="L647" s="367"/>
      <c r="M647" s="367"/>
      <c r="N647" s="367"/>
    </row>
    <row r="648" spans="2:14" s="298" customFormat="1">
      <c r="B648" s="375"/>
      <c r="C648" s="367"/>
      <c r="D648" s="367"/>
      <c r="E648" s="367"/>
      <c r="F648" s="367"/>
      <c r="G648" s="367"/>
      <c r="H648" s="367"/>
      <c r="I648" s="367"/>
      <c r="J648" s="367"/>
      <c r="K648" s="367"/>
      <c r="L648" s="367"/>
      <c r="M648" s="367"/>
      <c r="N648" s="367"/>
    </row>
    <row r="649" spans="2:14" s="298" customFormat="1">
      <c r="B649" s="375"/>
      <c r="C649" s="367"/>
      <c r="D649" s="367"/>
      <c r="E649" s="367"/>
      <c r="F649" s="367"/>
      <c r="G649" s="367"/>
      <c r="H649" s="367"/>
      <c r="I649" s="367"/>
      <c r="J649" s="367"/>
      <c r="K649" s="367"/>
      <c r="L649" s="367"/>
      <c r="M649" s="367"/>
      <c r="N649" s="367"/>
    </row>
    <row r="650" spans="2:14" s="298" customFormat="1">
      <c r="B650" s="375"/>
      <c r="C650" s="367"/>
      <c r="D650" s="367"/>
      <c r="E650" s="367"/>
      <c r="F650" s="367"/>
      <c r="G650" s="367"/>
      <c r="H650" s="367"/>
      <c r="I650" s="367"/>
      <c r="J650" s="367"/>
      <c r="K650" s="367"/>
      <c r="L650" s="367"/>
      <c r="M650" s="367"/>
      <c r="N650" s="367"/>
    </row>
    <row r="651" spans="2:14" s="298" customFormat="1">
      <c r="B651" s="375"/>
      <c r="C651" s="367"/>
      <c r="D651" s="367"/>
      <c r="E651" s="367"/>
      <c r="F651" s="367"/>
      <c r="G651" s="367"/>
      <c r="H651" s="367"/>
      <c r="I651" s="367"/>
      <c r="J651" s="367"/>
      <c r="K651" s="367"/>
      <c r="L651" s="367"/>
      <c r="M651" s="367"/>
      <c r="N651" s="367"/>
    </row>
    <row r="652" spans="2:14" s="298" customFormat="1">
      <c r="B652" s="375"/>
      <c r="C652" s="367"/>
      <c r="D652" s="367"/>
      <c r="E652" s="367"/>
      <c r="F652" s="367"/>
      <c r="G652" s="367"/>
      <c r="H652" s="367"/>
      <c r="I652" s="367"/>
      <c r="J652" s="367"/>
      <c r="K652" s="367"/>
      <c r="L652" s="367"/>
      <c r="M652" s="367"/>
      <c r="N652" s="367"/>
    </row>
    <row r="653" spans="2:14" s="298" customFormat="1">
      <c r="B653" s="375"/>
      <c r="C653" s="367"/>
      <c r="D653" s="367"/>
      <c r="E653" s="367"/>
      <c r="F653" s="367"/>
      <c r="G653" s="367"/>
      <c r="H653" s="367"/>
      <c r="I653" s="367"/>
      <c r="J653" s="367"/>
      <c r="K653" s="367"/>
      <c r="L653" s="367"/>
      <c r="M653" s="367"/>
      <c r="N653" s="367"/>
    </row>
    <row r="654" spans="2:14" s="298" customFormat="1">
      <c r="B654" s="375"/>
      <c r="C654" s="367"/>
      <c r="D654" s="367"/>
      <c r="E654" s="367"/>
      <c r="F654" s="367"/>
      <c r="G654" s="367"/>
      <c r="H654" s="367"/>
      <c r="I654" s="367"/>
      <c r="J654" s="367"/>
      <c r="K654" s="367"/>
      <c r="L654" s="367"/>
      <c r="M654" s="367"/>
      <c r="N654" s="367"/>
    </row>
    <row r="655" spans="2:14" s="298" customFormat="1">
      <c r="B655" s="375"/>
      <c r="C655" s="367"/>
      <c r="D655" s="367"/>
      <c r="E655" s="367"/>
      <c r="F655" s="367"/>
      <c r="G655" s="367"/>
      <c r="H655" s="367"/>
      <c r="I655" s="367"/>
      <c r="J655" s="367"/>
      <c r="K655" s="367"/>
      <c r="L655" s="367"/>
      <c r="M655" s="367"/>
      <c r="N655" s="367"/>
    </row>
    <row r="656" spans="2:14" s="298" customFormat="1">
      <c r="B656" s="375"/>
      <c r="C656" s="367"/>
      <c r="D656" s="367"/>
      <c r="E656" s="367"/>
      <c r="F656" s="367"/>
      <c r="G656" s="367"/>
      <c r="H656" s="367"/>
      <c r="I656" s="367"/>
      <c r="J656" s="367"/>
      <c r="K656" s="367"/>
      <c r="L656" s="367"/>
      <c r="M656" s="367"/>
      <c r="N656" s="367"/>
    </row>
    <row r="657" spans="2:14" s="298" customFormat="1">
      <c r="B657" s="375"/>
      <c r="C657" s="367"/>
      <c r="D657" s="367"/>
      <c r="E657" s="367"/>
      <c r="F657" s="367"/>
      <c r="G657" s="367"/>
      <c r="H657" s="367"/>
      <c r="I657" s="367"/>
      <c r="J657" s="367"/>
      <c r="K657" s="367"/>
      <c r="L657" s="367"/>
      <c r="M657" s="367"/>
      <c r="N657" s="367"/>
    </row>
    <row r="658" spans="2:14" s="298" customFormat="1">
      <c r="B658" s="375"/>
      <c r="C658" s="367"/>
      <c r="D658" s="367"/>
      <c r="E658" s="367"/>
      <c r="F658" s="367"/>
      <c r="G658" s="367"/>
      <c r="H658" s="367"/>
      <c r="I658" s="367"/>
      <c r="J658" s="367"/>
      <c r="K658" s="367"/>
      <c r="L658" s="367"/>
      <c r="M658" s="367"/>
      <c r="N658" s="367"/>
    </row>
    <row r="659" spans="2:14" s="298" customFormat="1">
      <c r="B659" s="375"/>
      <c r="C659" s="367"/>
      <c r="D659" s="367"/>
      <c r="E659" s="367"/>
      <c r="F659" s="367"/>
      <c r="G659" s="367"/>
      <c r="H659" s="367"/>
      <c r="I659" s="367"/>
      <c r="J659" s="367"/>
      <c r="K659" s="367"/>
      <c r="L659" s="367"/>
      <c r="M659" s="367"/>
      <c r="N659" s="367"/>
    </row>
    <row r="660" spans="2:14" s="298" customFormat="1">
      <c r="B660" s="375"/>
      <c r="C660" s="367"/>
      <c r="D660" s="367"/>
      <c r="E660" s="367"/>
      <c r="F660" s="367"/>
      <c r="G660" s="367"/>
      <c r="H660" s="367"/>
      <c r="I660" s="367"/>
      <c r="J660" s="367"/>
      <c r="K660" s="367"/>
      <c r="L660" s="367"/>
      <c r="M660" s="367"/>
      <c r="N660" s="367"/>
    </row>
    <row r="661" spans="2:14" s="298" customFormat="1">
      <c r="B661" s="375"/>
      <c r="C661" s="367"/>
      <c r="D661" s="367"/>
      <c r="E661" s="367"/>
      <c r="F661" s="367"/>
      <c r="G661" s="367"/>
      <c r="H661" s="367"/>
      <c r="I661" s="367"/>
      <c r="J661" s="367"/>
      <c r="K661" s="367"/>
      <c r="L661" s="367"/>
      <c r="M661" s="367"/>
      <c r="N661" s="367"/>
    </row>
    <row r="662" spans="2:14" s="298" customFormat="1">
      <c r="B662" s="375"/>
      <c r="C662" s="367"/>
      <c r="D662" s="367"/>
      <c r="E662" s="367"/>
      <c r="F662" s="367"/>
      <c r="G662" s="367"/>
      <c r="H662" s="367"/>
      <c r="I662" s="367"/>
      <c r="J662" s="367"/>
      <c r="K662" s="367"/>
      <c r="L662" s="367"/>
      <c r="M662" s="367"/>
      <c r="N662" s="367"/>
    </row>
    <row r="663" spans="2:14" s="298" customFormat="1">
      <c r="B663" s="375"/>
      <c r="C663" s="367"/>
      <c r="D663" s="367"/>
      <c r="E663" s="367"/>
      <c r="F663" s="367"/>
      <c r="G663" s="367"/>
      <c r="H663" s="367"/>
      <c r="I663" s="367"/>
      <c r="J663" s="367"/>
      <c r="K663" s="367"/>
      <c r="L663" s="367"/>
      <c r="M663" s="367"/>
      <c r="N663" s="367"/>
    </row>
    <row r="664" spans="2:14" s="298" customFormat="1">
      <c r="B664" s="375"/>
      <c r="C664" s="367"/>
      <c r="D664" s="367"/>
      <c r="E664" s="367"/>
      <c r="F664" s="367"/>
      <c r="G664" s="367"/>
      <c r="H664" s="367"/>
      <c r="I664" s="367"/>
      <c r="J664" s="367"/>
      <c r="K664" s="367"/>
      <c r="L664" s="367"/>
      <c r="M664" s="367"/>
      <c r="N664" s="367"/>
    </row>
    <row r="665" spans="2:14" s="298" customFormat="1">
      <c r="B665" s="375"/>
      <c r="C665" s="367"/>
      <c r="D665" s="367"/>
      <c r="E665" s="367"/>
      <c r="F665" s="367"/>
      <c r="G665" s="367"/>
      <c r="H665" s="367"/>
      <c r="I665" s="367"/>
      <c r="J665" s="367"/>
      <c r="K665" s="367"/>
      <c r="L665" s="367"/>
      <c r="M665" s="367"/>
      <c r="N665" s="367"/>
    </row>
    <row r="666" spans="2:14" s="298" customFormat="1">
      <c r="B666" s="375"/>
      <c r="C666" s="367"/>
      <c r="D666" s="367"/>
      <c r="E666" s="367"/>
      <c r="F666" s="367"/>
      <c r="G666" s="367"/>
      <c r="H666" s="367"/>
      <c r="I666" s="367"/>
      <c r="J666" s="367"/>
      <c r="K666" s="367"/>
      <c r="L666" s="367"/>
      <c r="M666" s="367"/>
      <c r="N666" s="367"/>
    </row>
    <row r="667" spans="2:14" s="298" customFormat="1">
      <c r="B667" s="375"/>
      <c r="C667" s="367"/>
      <c r="D667" s="367"/>
      <c r="E667" s="367"/>
      <c r="F667" s="367"/>
      <c r="G667" s="367"/>
      <c r="H667" s="367"/>
      <c r="I667" s="367"/>
      <c r="J667" s="367"/>
      <c r="K667" s="367"/>
      <c r="L667" s="367"/>
      <c r="M667" s="367"/>
      <c r="N667" s="367"/>
    </row>
    <row r="668" spans="2:14" s="298" customFormat="1">
      <c r="B668" s="375"/>
      <c r="C668" s="367"/>
      <c r="D668" s="367"/>
      <c r="E668" s="367"/>
      <c r="F668" s="367"/>
      <c r="G668" s="367"/>
      <c r="H668" s="367"/>
      <c r="I668" s="367"/>
      <c r="J668" s="367"/>
      <c r="K668" s="367"/>
      <c r="L668" s="367"/>
      <c r="M668" s="367"/>
      <c r="N668" s="367"/>
    </row>
    <row r="669" spans="2:14" s="298" customFormat="1">
      <c r="B669" s="375"/>
      <c r="C669" s="367"/>
      <c r="D669" s="367"/>
      <c r="E669" s="367"/>
      <c r="F669" s="367"/>
      <c r="G669" s="367"/>
      <c r="H669" s="367"/>
      <c r="I669" s="367"/>
      <c r="J669" s="367"/>
      <c r="K669" s="367"/>
      <c r="L669" s="367"/>
      <c r="M669" s="367"/>
      <c r="N669" s="367"/>
    </row>
    <row r="670" spans="2:14" s="298" customFormat="1">
      <c r="B670" s="375"/>
      <c r="C670" s="367"/>
      <c r="D670" s="367"/>
      <c r="E670" s="367"/>
      <c r="F670" s="367"/>
      <c r="G670" s="367"/>
      <c r="H670" s="367"/>
      <c r="I670" s="367"/>
      <c r="J670" s="367"/>
      <c r="K670" s="367"/>
      <c r="L670" s="367"/>
      <c r="M670" s="367"/>
      <c r="N670" s="367"/>
    </row>
    <row r="671" spans="2:14" s="298" customFormat="1">
      <c r="B671" s="375"/>
      <c r="C671" s="367"/>
      <c r="D671" s="367"/>
      <c r="E671" s="367"/>
      <c r="F671" s="367"/>
      <c r="G671" s="367"/>
      <c r="H671" s="367"/>
      <c r="I671" s="367"/>
      <c r="J671" s="367"/>
      <c r="K671" s="367"/>
      <c r="L671" s="367"/>
      <c r="M671" s="367"/>
      <c r="N671" s="367"/>
    </row>
    <row r="672" spans="2:14" s="298" customFormat="1">
      <c r="B672" s="375"/>
      <c r="C672" s="367"/>
      <c r="D672" s="367"/>
      <c r="E672" s="367"/>
      <c r="F672" s="367"/>
      <c r="G672" s="367"/>
      <c r="H672" s="367"/>
      <c r="I672" s="367"/>
      <c r="J672" s="367"/>
      <c r="K672" s="367"/>
      <c r="L672" s="367"/>
      <c r="M672" s="367"/>
      <c r="N672" s="367"/>
    </row>
    <row r="673" spans="2:14" s="298" customFormat="1">
      <c r="B673" s="375"/>
      <c r="C673" s="367"/>
      <c r="D673" s="367"/>
      <c r="E673" s="367"/>
      <c r="F673" s="367"/>
      <c r="G673" s="367"/>
      <c r="H673" s="367"/>
      <c r="I673" s="367"/>
      <c r="J673" s="367"/>
      <c r="K673" s="367"/>
      <c r="L673" s="367"/>
      <c r="M673" s="367"/>
      <c r="N673" s="367"/>
    </row>
    <row r="674" spans="2:14" s="298" customFormat="1">
      <c r="B674" s="375"/>
      <c r="C674" s="367"/>
      <c r="D674" s="367"/>
      <c r="E674" s="367"/>
      <c r="F674" s="367"/>
      <c r="G674" s="367"/>
      <c r="H674" s="367"/>
      <c r="I674" s="367"/>
      <c r="J674" s="367"/>
      <c r="K674" s="367"/>
      <c r="L674" s="367"/>
      <c r="M674" s="367"/>
      <c r="N674" s="367"/>
    </row>
    <row r="675" spans="2:14" s="298" customFormat="1">
      <c r="B675" s="375"/>
      <c r="C675" s="367"/>
      <c r="D675" s="367"/>
      <c r="E675" s="367"/>
      <c r="F675" s="367"/>
      <c r="G675" s="367"/>
      <c r="H675" s="367"/>
      <c r="I675" s="367"/>
      <c r="J675" s="367"/>
      <c r="K675" s="367"/>
      <c r="L675" s="367"/>
      <c r="M675" s="367"/>
      <c r="N675" s="367"/>
    </row>
    <row r="676" spans="2:14" s="298" customFormat="1">
      <c r="B676" s="375"/>
      <c r="C676" s="367"/>
      <c r="D676" s="367"/>
      <c r="E676" s="367"/>
      <c r="F676" s="367"/>
      <c r="G676" s="367"/>
      <c r="H676" s="367"/>
      <c r="I676" s="367"/>
      <c r="J676" s="367"/>
      <c r="K676" s="367"/>
      <c r="L676" s="367"/>
      <c r="M676" s="367"/>
      <c r="N676" s="367"/>
    </row>
    <row r="677" spans="2:14" s="298" customFormat="1">
      <c r="B677" s="375"/>
      <c r="C677" s="367"/>
      <c r="D677" s="367"/>
      <c r="E677" s="367"/>
      <c r="F677" s="367"/>
      <c r="G677" s="367"/>
      <c r="H677" s="367"/>
      <c r="I677" s="367"/>
      <c r="J677" s="367"/>
      <c r="K677" s="367"/>
      <c r="L677" s="367"/>
      <c r="M677" s="367"/>
      <c r="N677" s="367"/>
    </row>
    <row r="678" spans="2:14" s="298" customFormat="1">
      <c r="B678" s="375"/>
      <c r="C678" s="367"/>
      <c r="D678" s="367"/>
      <c r="E678" s="367"/>
      <c r="F678" s="367"/>
      <c r="G678" s="367"/>
      <c r="H678" s="367"/>
      <c r="I678" s="367"/>
      <c r="J678" s="367"/>
      <c r="K678" s="367"/>
      <c r="L678" s="367"/>
      <c r="M678" s="367"/>
      <c r="N678" s="367"/>
    </row>
    <row r="679" spans="2:14" s="298" customFormat="1">
      <c r="B679" s="375"/>
      <c r="C679" s="367"/>
      <c r="D679" s="367"/>
      <c r="E679" s="367"/>
      <c r="F679" s="367"/>
      <c r="G679" s="367"/>
      <c r="H679" s="367"/>
      <c r="I679" s="367"/>
      <c r="J679" s="367"/>
      <c r="K679" s="367"/>
      <c r="L679" s="367"/>
      <c r="M679" s="367"/>
      <c r="N679" s="367"/>
    </row>
    <row r="680" spans="2:14" s="298" customFormat="1">
      <c r="B680" s="375"/>
      <c r="C680" s="367"/>
      <c r="D680" s="367"/>
      <c r="E680" s="367"/>
      <c r="F680" s="367"/>
      <c r="G680" s="367"/>
      <c r="H680" s="367"/>
      <c r="I680" s="367"/>
      <c r="J680" s="367"/>
      <c r="K680" s="367"/>
      <c r="L680" s="367"/>
      <c r="M680" s="367"/>
      <c r="N680" s="367"/>
    </row>
    <row r="681" spans="2:14" s="298" customFormat="1">
      <c r="B681" s="375"/>
      <c r="C681" s="367"/>
      <c r="D681" s="367"/>
      <c r="E681" s="367"/>
      <c r="F681" s="367"/>
      <c r="G681" s="367"/>
      <c r="H681" s="367"/>
      <c r="I681" s="367"/>
      <c r="J681" s="367"/>
      <c r="K681" s="367"/>
      <c r="L681" s="367"/>
      <c r="M681" s="367"/>
      <c r="N681" s="367"/>
    </row>
    <row r="682" spans="2:14" s="298" customFormat="1">
      <c r="B682" s="375"/>
      <c r="C682" s="367"/>
      <c r="D682" s="367"/>
      <c r="E682" s="367"/>
      <c r="F682" s="367"/>
      <c r="G682" s="367"/>
      <c r="H682" s="367"/>
      <c r="I682" s="367"/>
      <c r="J682" s="367"/>
      <c r="K682" s="367"/>
      <c r="L682" s="367"/>
      <c r="M682" s="367"/>
      <c r="N682" s="367"/>
    </row>
    <row r="683" spans="2:14" s="298" customFormat="1">
      <c r="B683" s="375"/>
      <c r="C683" s="367"/>
      <c r="D683" s="367"/>
      <c r="E683" s="367"/>
      <c r="F683" s="367"/>
      <c r="G683" s="367"/>
      <c r="H683" s="367"/>
      <c r="I683" s="367"/>
      <c r="J683" s="367"/>
      <c r="K683" s="367"/>
      <c r="L683" s="367"/>
      <c r="M683" s="367"/>
      <c r="N683" s="367"/>
    </row>
    <row r="684" spans="2:14" s="298" customFormat="1">
      <c r="B684" s="375"/>
      <c r="C684" s="367"/>
      <c r="D684" s="367"/>
      <c r="E684" s="367"/>
      <c r="F684" s="367"/>
      <c r="G684" s="367"/>
      <c r="H684" s="367"/>
      <c r="I684" s="367"/>
      <c r="J684" s="367"/>
      <c r="K684" s="367"/>
      <c r="L684" s="367"/>
      <c r="M684" s="367"/>
      <c r="N684" s="367"/>
    </row>
    <row r="685" spans="2:14" s="298" customFormat="1">
      <c r="B685" s="375"/>
      <c r="C685" s="367"/>
      <c r="D685" s="367"/>
      <c r="E685" s="367"/>
      <c r="F685" s="367"/>
      <c r="G685" s="367"/>
      <c r="H685" s="367"/>
      <c r="I685" s="367"/>
      <c r="J685" s="367"/>
      <c r="K685" s="367"/>
      <c r="L685" s="367"/>
      <c r="M685" s="367"/>
      <c r="N685" s="367"/>
    </row>
    <row r="686" spans="2:14" s="298" customFormat="1">
      <c r="B686" s="375"/>
      <c r="C686" s="367"/>
      <c r="D686" s="367"/>
      <c r="E686" s="367"/>
      <c r="F686" s="367"/>
      <c r="G686" s="367"/>
      <c r="H686" s="367"/>
      <c r="I686" s="367"/>
      <c r="J686" s="367"/>
      <c r="K686" s="367"/>
      <c r="L686" s="367"/>
      <c r="M686" s="367"/>
      <c r="N686" s="367"/>
    </row>
    <row r="687" spans="2:14" s="298" customFormat="1">
      <c r="B687" s="375"/>
      <c r="C687" s="367"/>
      <c r="D687" s="367"/>
      <c r="E687" s="367"/>
      <c r="F687" s="367"/>
      <c r="G687" s="367"/>
      <c r="H687" s="367"/>
      <c r="I687" s="367"/>
      <c r="J687" s="367"/>
      <c r="K687" s="367"/>
      <c r="L687" s="367"/>
      <c r="M687" s="367"/>
      <c r="N687" s="367"/>
    </row>
    <row r="688" spans="2:14" s="298" customFormat="1">
      <c r="B688" s="375"/>
      <c r="C688" s="367"/>
      <c r="D688" s="367"/>
      <c r="E688" s="367"/>
      <c r="F688" s="367"/>
      <c r="G688" s="367"/>
      <c r="H688" s="367"/>
      <c r="I688" s="367"/>
      <c r="J688" s="367"/>
      <c r="K688" s="367"/>
      <c r="L688" s="367"/>
      <c r="M688" s="367"/>
      <c r="N688" s="367"/>
    </row>
    <row r="689" spans="2:14" s="298" customFormat="1">
      <c r="B689" s="375"/>
      <c r="C689" s="367"/>
      <c r="D689" s="367"/>
      <c r="E689" s="367"/>
      <c r="F689" s="367"/>
      <c r="G689" s="367"/>
      <c r="H689" s="367"/>
      <c r="I689" s="367"/>
      <c r="J689" s="367"/>
      <c r="K689" s="367"/>
      <c r="L689" s="367"/>
      <c r="M689" s="367"/>
      <c r="N689" s="367"/>
    </row>
    <row r="690" spans="2:14" s="298" customFormat="1">
      <c r="B690" s="375"/>
      <c r="C690" s="367"/>
      <c r="D690" s="367"/>
      <c r="E690" s="367"/>
      <c r="F690" s="367"/>
      <c r="G690" s="367"/>
      <c r="H690" s="367"/>
      <c r="I690" s="367"/>
      <c r="J690" s="367"/>
      <c r="K690" s="367"/>
      <c r="L690" s="367"/>
      <c r="M690" s="367"/>
      <c r="N690" s="367"/>
    </row>
    <row r="691" spans="2:14" s="298" customFormat="1">
      <c r="B691" s="375"/>
      <c r="C691" s="367"/>
      <c r="D691" s="367"/>
      <c r="E691" s="367"/>
      <c r="F691" s="367"/>
      <c r="G691" s="367"/>
      <c r="H691" s="367"/>
      <c r="I691" s="367"/>
      <c r="J691" s="367"/>
      <c r="K691" s="367"/>
      <c r="L691" s="367"/>
      <c r="M691" s="367"/>
      <c r="N691" s="367"/>
    </row>
    <row r="692" spans="2:14" s="298" customFormat="1">
      <c r="B692" s="375"/>
      <c r="C692" s="367"/>
      <c r="D692" s="367"/>
      <c r="E692" s="367"/>
      <c r="F692" s="367"/>
      <c r="G692" s="367"/>
      <c r="H692" s="367"/>
      <c r="I692" s="367"/>
      <c r="J692" s="367"/>
      <c r="K692" s="367"/>
      <c r="L692" s="367"/>
      <c r="M692" s="367"/>
      <c r="N692" s="367"/>
    </row>
    <row r="693" spans="2:14" s="298" customFormat="1">
      <c r="B693" s="375"/>
      <c r="C693" s="367"/>
      <c r="D693" s="367"/>
      <c r="E693" s="367"/>
      <c r="F693" s="367"/>
      <c r="G693" s="367"/>
      <c r="H693" s="367"/>
      <c r="I693" s="367"/>
      <c r="J693" s="367"/>
      <c r="K693" s="367"/>
      <c r="L693" s="367"/>
      <c r="M693" s="367"/>
      <c r="N693" s="367"/>
    </row>
    <row r="694" spans="2:14" s="298" customFormat="1">
      <c r="B694" s="375"/>
      <c r="C694" s="367"/>
      <c r="D694" s="367"/>
      <c r="E694" s="367"/>
      <c r="F694" s="367"/>
      <c r="G694" s="367"/>
      <c r="H694" s="367"/>
      <c r="I694" s="367"/>
      <c r="J694" s="367"/>
      <c r="K694" s="367"/>
      <c r="L694" s="367"/>
      <c r="M694" s="367"/>
      <c r="N694" s="367"/>
    </row>
    <row r="695" spans="2:14" s="298" customFormat="1">
      <c r="B695" s="375"/>
      <c r="C695" s="367"/>
      <c r="D695" s="367"/>
      <c r="E695" s="367"/>
      <c r="F695" s="367"/>
      <c r="G695" s="367"/>
      <c r="H695" s="367"/>
      <c r="I695" s="367"/>
      <c r="J695" s="367"/>
      <c r="K695" s="367"/>
      <c r="L695" s="367"/>
      <c r="M695" s="367"/>
      <c r="N695" s="367"/>
    </row>
    <row r="696" spans="2:14" s="298" customFormat="1">
      <c r="B696" s="375"/>
      <c r="C696" s="367"/>
      <c r="D696" s="367"/>
      <c r="E696" s="367"/>
      <c r="F696" s="367"/>
      <c r="G696" s="367"/>
      <c r="H696" s="367"/>
      <c r="I696" s="367"/>
      <c r="J696" s="367"/>
      <c r="K696" s="367"/>
      <c r="L696" s="367"/>
      <c r="M696" s="367"/>
      <c r="N696" s="367"/>
    </row>
    <row r="697" spans="2:14" s="298" customFormat="1">
      <c r="B697" s="375"/>
      <c r="C697" s="367"/>
      <c r="D697" s="367"/>
      <c r="E697" s="367"/>
      <c r="F697" s="367"/>
      <c r="G697" s="367"/>
      <c r="H697" s="367"/>
      <c r="I697" s="367"/>
      <c r="J697" s="367"/>
      <c r="K697" s="367"/>
      <c r="L697" s="367"/>
      <c r="M697" s="367"/>
      <c r="N697" s="367"/>
    </row>
    <row r="698" spans="2:14" s="298" customFormat="1">
      <c r="B698" s="375"/>
      <c r="C698" s="367"/>
      <c r="D698" s="367"/>
      <c r="E698" s="367"/>
      <c r="F698" s="367"/>
      <c r="G698" s="367"/>
      <c r="H698" s="367"/>
      <c r="I698" s="367"/>
      <c r="J698" s="367"/>
      <c r="K698" s="367"/>
      <c r="L698" s="367"/>
      <c r="M698" s="367"/>
      <c r="N698" s="367"/>
    </row>
    <row r="699" spans="2:14" s="298" customFormat="1">
      <c r="B699" s="375"/>
      <c r="C699" s="367"/>
      <c r="D699" s="367"/>
      <c r="E699" s="367"/>
      <c r="F699" s="367"/>
      <c r="G699" s="367"/>
      <c r="H699" s="367"/>
      <c r="I699" s="367"/>
      <c r="J699" s="367"/>
      <c r="K699" s="367"/>
      <c r="L699" s="367"/>
      <c r="M699" s="367"/>
      <c r="N699" s="367"/>
    </row>
    <row r="700" spans="2:14" s="298" customFormat="1">
      <c r="B700" s="375"/>
      <c r="C700" s="367"/>
      <c r="D700" s="367"/>
      <c r="E700" s="367"/>
      <c r="F700" s="367"/>
      <c r="G700" s="367"/>
      <c r="H700" s="367"/>
      <c r="I700" s="367"/>
      <c r="J700" s="367"/>
      <c r="K700" s="367"/>
      <c r="L700" s="367"/>
      <c r="M700" s="367"/>
      <c r="N700" s="367"/>
    </row>
    <row r="701" spans="2:14" s="298" customFormat="1">
      <c r="B701" s="375"/>
      <c r="C701" s="367"/>
      <c r="D701" s="367"/>
      <c r="E701" s="367"/>
      <c r="F701" s="367"/>
      <c r="G701" s="367"/>
      <c r="H701" s="367"/>
      <c r="I701" s="367"/>
      <c r="J701" s="367"/>
      <c r="K701" s="367"/>
      <c r="L701" s="367"/>
      <c r="M701" s="367"/>
      <c r="N701" s="367"/>
    </row>
    <row r="702" spans="2:14" s="298" customFormat="1">
      <c r="B702" s="375"/>
      <c r="C702" s="367"/>
      <c r="D702" s="367"/>
      <c r="E702" s="367"/>
      <c r="F702" s="367"/>
      <c r="G702" s="367"/>
      <c r="H702" s="367"/>
      <c r="I702" s="367"/>
      <c r="J702" s="367"/>
      <c r="K702" s="367"/>
      <c r="L702" s="367"/>
      <c r="M702" s="367"/>
      <c r="N702" s="367"/>
    </row>
    <row r="703" spans="2:14" s="298" customFormat="1">
      <c r="B703" s="375"/>
      <c r="C703" s="367"/>
      <c r="D703" s="367"/>
      <c r="E703" s="367"/>
      <c r="F703" s="367"/>
      <c r="G703" s="367"/>
      <c r="H703" s="367"/>
      <c r="I703" s="367"/>
      <c r="J703" s="367"/>
      <c r="K703" s="367"/>
      <c r="L703" s="367"/>
      <c r="M703" s="367"/>
      <c r="N703" s="367"/>
    </row>
    <row r="704" spans="2:14" s="298" customFormat="1">
      <c r="B704" s="375"/>
      <c r="C704" s="367"/>
      <c r="D704" s="367"/>
      <c r="E704" s="367"/>
      <c r="F704" s="367"/>
      <c r="G704" s="367"/>
      <c r="H704" s="367"/>
      <c r="I704" s="367"/>
      <c r="J704" s="367"/>
      <c r="K704" s="367"/>
      <c r="L704" s="367"/>
      <c r="M704" s="367"/>
      <c r="N704" s="367"/>
    </row>
    <row r="705" spans="2:14" s="298" customFormat="1">
      <c r="B705" s="375"/>
      <c r="C705" s="367"/>
      <c r="D705" s="367"/>
      <c r="E705" s="367"/>
      <c r="F705" s="367"/>
      <c r="G705" s="367"/>
      <c r="H705" s="367"/>
      <c r="I705" s="367"/>
      <c r="J705" s="367"/>
      <c r="K705" s="367"/>
      <c r="L705" s="367"/>
      <c r="M705" s="367"/>
      <c r="N705" s="367"/>
    </row>
    <row r="706" spans="2:14" s="298" customFormat="1">
      <c r="B706" s="375"/>
      <c r="C706" s="367"/>
      <c r="D706" s="367"/>
      <c r="E706" s="367"/>
      <c r="F706" s="367"/>
      <c r="G706" s="367"/>
      <c r="H706" s="367"/>
      <c r="I706" s="367"/>
      <c r="J706" s="367"/>
      <c r="K706" s="367"/>
      <c r="L706" s="367"/>
      <c r="M706" s="367"/>
      <c r="N706" s="367"/>
    </row>
    <row r="707" spans="2:14" s="298" customFormat="1">
      <c r="B707" s="375"/>
      <c r="C707" s="367"/>
      <c r="D707" s="367"/>
      <c r="E707" s="367"/>
      <c r="F707" s="367"/>
      <c r="G707" s="367"/>
      <c r="H707" s="367"/>
      <c r="I707" s="367"/>
      <c r="J707" s="367"/>
      <c r="K707" s="367"/>
      <c r="L707" s="367"/>
      <c r="M707" s="367"/>
      <c r="N707" s="367"/>
    </row>
    <row r="708" spans="2:14" s="298" customFormat="1">
      <c r="B708" s="375"/>
      <c r="C708" s="367"/>
      <c r="D708" s="367"/>
      <c r="E708" s="367"/>
      <c r="F708" s="367"/>
      <c r="G708" s="367"/>
      <c r="H708" s="367"/>
      <c r="I708" s="367"/>
      <c r="J708" s="367"/>
      <c r="K708" s="367"/>
      <c r="L708" s="367"/>
      <c r="M708" s="367"/>
      <c r="N708" s="367"/>
    </row>
    <row r="709" spans="2:14" s="298" customFormat="1">
      <c r="B709" s="375"/>
      <c r="C709" s="367"/>
      <c r="D709" s="367"/>
      <c r="E709" s="367"/>
      <c r="F709" s="367"/>
      <c r="G709" s="367"/>
      <c r="H709" s="367"/>
      <c r="I709" s="367"/>
      <c r="J709" s="367"/>
      <c r="K709" s="367"/>
      <c r="L709" s="367"/>
      <c r="M709" s="367"/>
      <c r="N709" s="367"/>
    </row>
    <row r="710" spans="2:14" s="298" customFormat="1">
      <c r="B710" s="375"/>
      <c r="C710" s="367"/>
      <c r="D710" s="367"/>
      <c r="E710" s="367"/>
      <c r="F710" s="367"/>
      <c r="G710" s="367"/>
      <c r="H710" s="367"/>
      <c r="I710" s="367"/>
      <c r="J710" s="367"/>
      <c r="K710" s="367"/>
      <c r="L710" s="367"/>
      <c r="M710" s="367"/>
      <c r="N710" s="367"/>
    </row>
    <row r="711" spans="2:14" s="298" customFormat="1">
      <c r="B711" s="375"/>
      <c r="C711" s="367"/>
      <c r="D711" s="367"/>
      <c r="E711" s="367"/>
      <c r="F711" s="367"/>
      <c r="G711" s="367"/>
      <c r="H711" s="367"/>
      <c r="I711" s="367"/>
      <c r="J711" s="367"/>
      <c r="K711" s="367"/>
      <c r="L711" s="367"/>
      <c r="M711" s="367"/>
      <c r="N711" s="367"/>
    </row>
    <row r="712" spans="2:14" s="298" customFormat="1">
      <c r="B712" s="375"/>
      <c r="C712" s="367"/>
      <c r="D712" s="367"/>
      <c r="E712" s="367"/>
      <c r="F712" s="367"/>
      <c r="G712" s="367"/>
      <c r="H712" s="367"/>
      <c r="I712" s="367"/>
      <c r="J712" s="367"/>
      <c r="K712" s="367"/>
      <c r="L712" s="367"/>
      <c r="M712" s="367"/>
      <c r="N712" s="367"/>
    </row>
    <row r="713" spans="2:14" s="298" customFormat="1">
      <c r="B713" s="375"/>
      <c r="C713" s="367"/>
      <c r="D713" s="367"/>
      <c r="E713" s="367"/>
      <c r="F713" s="367"/>
      <c r="G713" s="367"/>
      <c r="H713" s="367"/>
      <c r="I713" s="367"/>
      <c r="J713" s="367"/>
      <c r="K713" s="367"/>
      <c r="L713" s="367"/>
      <c r="M713" s="367"/>
      <c r="N713" s="367"/>
    </row>
    <row r="714" spans="2:14" s="298" customFormat="1">
      <c r="B714" s="375"/>
      <c r="C714" s="367"/>
      <c r="D714" s="367"/>
      <c r="E714" s="367"/>
      <c r="F714" s="367"/>
      <c r="G714" s="367"/>
      <c r="H714" s="367"/>
      <c r="I714" s="367"/>
      <c r="J714" s="367"/>
      <c r="K714" s="367"/>
      <c r="L714" s="367"/>
      <c r="M714" s="367"/>
      <c r="N714" s="367"/>
    </row>
    <row r="715" spans="2:14" s="298" customFormat="1">
      <c r="B715" s="375"/>
      <c r="C715" s="367"/>
      <c r="D715" s="367"/>
      <c r="E715" s="367"/>
      <c r="F715" s="367"/>
      <c r="G715" s="367"/>
      <c r="H715" s="367"/>
      <c r="I715" s="367"/>
      <c r="J715" s="367"/>
      <c r="K715" s="367"/>
      <c r="L715" s="367"/>
      <c r="M715" s="367"/>
      <c r="N715" s="367"/>
    </row>
    <row r="716" spans="2:14" s="298" customFormat="1">
      <c r="B716" s="375"/>
      <c r="C716" s="367"/>
      <c r="D716" s="367"/>
      <c r="E716" s="367"/>
      <c r="F716" s="367"/>
      <c r="G716" s="367"/>
      <c r="H716" s="367"/>
      <c r="I716" s="367"/>
      <c r="J716" s="367"/>
      <c r="K716" s="367"/>
      <c r="L716" s="367"/>
      <c r="M716" s="367"/>
      <c r="N716" s="367"/>
    </row>
    <row r="717" spans="2:14" s="298" customFormat="1">
      <c r="B717" s="375"/>
      <c r="C717" s="367"/>
      <c r="D717" s="367"/>
      <c r="E717" s="367"/>
      <c r="F717" s="367"/>
      <c r="G717" s="367"/>
      <c r="H717" s="367"/>
      <c r="I717" s="367"/>
      <c r="J717" s="367"/>
      <c r="K717" s="367"/>
      <c r="L717" s="367"/>
      <c r="M717" s="367"/>
      <c r="N717" s="367"/>
    </row>
    <row r="718" spans="2:14" s="298" customFormat="1">
      <c r="B718" s="375"/>
      <c r="C718" s="367"/>
      <c r="D718" s="367"/>
      <c r="E718" s="367"/>
      <c r="F718" s="367"/>
      <c r="G718" s="367"/>
      <c r="H718" s="367"/>
      <c r="I718" s="367"/>
      <c r="J718" s="367"/>
      <c r="K718" s="367"/>
      <c r="L718" s="367"/>
      <c r="M718" s="367"/>
      <c r="N718" s="367"/>
    </row>
    <row r="719" spans="2:14" s="298" customFormat="1">
      <c r="B719" s="375"/>
      <c r="C719" s="367"/>
      <c r="D719" s="367"/>
      <c r="E719" s="367"/>
      <c r="F719" s="367"/>
      <c r="G719" s="367"/>
      <c r="H719" s="367"/>
      <c r="I719" s="367"/>
      <c r="J719" s="367"/>
      <c r="K719" s="367"/>
      <c r="L719" s="367"/>
      <c r="M719" s="367"/>
      <c r="N719" s="367"/>
    </row>
    <row r="720" spans="2:14" s="298" customFormat="1">
      <c r="B720" s="375"/>
      <c r="C720" s="367"/>
      <c r="D720" s="367"/>
      <c r="E720" s="367"/>
      <c r="F720" s="367"/>
      <c r="G720" s="367"/>
      <c r="H720" s="367"/>
      <c r="I720" s="367"/>
      <c r="J720" s="367"/>
      <c r="K720" s="367"/>
      <c r="L720" s="367"/>
      <c r="M720" s="367"/>
      <c r="N720" s="367"/>
    </row>
    <row r="721" spans="2:14" s="298" customFormat="1">
      <c r="B721" s="375"/>
      <c r="C721" s="367"/>
      <c r="D721" s="367"/>
      <c r="E721" s="367"/>
      <c r="F721" s="367"/>
      <c r="G721" s="367"/>
      <c r="H721" s="367"/>
      <c r="I721" s="367"/>
      <c r="J721" s="367"/>
      <c r="K721" s="367"/>
      <c r="L721" s="367"/>
      <c r="M721" s="367"/>
      <c r="N721" s="367"/>
    </row>
    <row r="722" spans="2:14" s="298" customFormat="1">
      <c r="B722" s="375"/>
      <c r="C722" s="367"/>
      <c r="D722" s="367"/>
      <c r="E722" s="367"/>
      <c r="F722" s="367"/>
      <c r="G722" s="367"/>
      <c r="H722" s="367"/>
      <c r="I722" s="367"/>
      <c r="J722" s="367"/>
      <c r="K722" s="367"/>
      <c r="L722" s="367"/>
      <c r="M722" s="367"/>
      <c r="N722" s="367"/>
    </row>
    <row r="723" spans="2:14" s="298" customFormat="1">
      <c r="B723" s="375"/>
      <c r="C723" s="367"/>
      <c r="D723" s="367"/>
      <c r="E723" s="367"/>
      <c r="F723" s="367"/>
      <c r="G723" s="367"/>
      <c r="H723" s="367"/>
      <c r="I723" s="367"/>
      <c r="J723" s="367"/>
      <c r="K723" s="367"/>
      <c r="L723" s="367"/>
      <c r="M723" s="367"/>
      <c r="N723" s="367"/>
    </row>
    <row r="724" spans="2:14" s="298" customFormat="1">
      <c r="B724" s="375"/>
      <c r="C724" s="367"/>
      <c r="D724" s="367"/>
      <c r="E724" s="367"/>
      <c r="F724" s="367"/>
      <c r="G724" s="367"/>
      <c r="H724" s="367"/>
      <c r="I724" s="367"/>
      <c r="J724" s="367"/>
      <c r="K724" s="367"/>
      <c r="L724" s="367"/>
      <c r="M724" s="367"/>
      <c r="N724" s="367"/>
    </row>
    <row r="725" spans="2:14" s="298" customFormat="1">
      <c r="B725" s="375"/>
      <c r="C725" s="367"/>
      <c r="D725" s="367"/>
      <c r="E725" s="367"/>
      <c r="F725" s="367"/>
      <c r="G725" s="367"/>
      <c r="H725" s="367"/>
      <c r="I725" s="367"/>
      <c r="J725" s="367"/>
      <c r="K725" s="367"/>
      <c r="L725" s="367"/>
      <c r="M725" s="367"/>
      <c r="N725" s="367"/>
    </row>
    <row r="726" spans="2:14" s="298" customFormat="1">
      <c r="B726" s="375"/>
      <c r="C726" s="367"/>
      <c r="D726" s="367"/>
      <c r="E726" s="367"/>
      <c r="F726" s="367"/>
      <c r="G726" s="367"/>
      <c r="H726" s="367"/>
      <c r="I726" s="367"/>
      <c r="J726" s="367"/>
      <c r="K726" s="367"/>
      <c r="L726" s="367"/>
      <c r="M726" s="367"/>
      <c r="N726" s="367"/>
    </row>
    <row r="727" spans="2:14" s="298" customFormat="1">
      <c r="B727" s="375"/>
      <c r="C727" s="367"/>
      <c r="D727" s="367"/>
      <c r="E727" s="367"/>
      <c r="F727" s="367"/>
      <c r="G727" s="367"/>
      <c r="H727" s="367"/>
      <c r="I727" s="367"/>
      <c r="J727" s="367"/>
      <c r="K727" s="367"/>
      <c r="L727" s="367"/>
      <c r="M727" s="367"/>
      <c r="N727" s="367"/>
    </row>
    <row r="728" spans="2:14" s="298" customFormat="1">
      <c r="B728" s="375"/>
      <c r="C728" s="367"/>
      <c r="D728" s="367"/>
      <c r="E728" s="367"/>
      <c r="F728" s="367"/>
      <c r="G728" s="367"/>
      <c r="H728" s="367"/>
      <c r="I728" s="367"/>
      <c r="J728" s="367"/>
      <c r="K728" s="367"/>
      <c r="L728" s="367"/>
      <c r="M728" s="367"/>
      <c r="N728" s="367"/>
    </row>
    <row r="729" spans="2:14" s="298" customFormat="1">
      <c r="B729" s="375"/>
      <c r="C729" s="367"/>
      <c r="D729" s="367"/>
      <c r="E729" s="367"/>
      <c r="F729" s="367"/>
      <c r="G729" s="367"/>
      <c r="H729" s="367"/>
      <c r="I729" s="367"/>
      <c r="J729" s="367"/>
      <c r="K729" s="367"/>
      <c r="L729" s="367"/>
      <c r="M729" s="367"/>
      <c r="N729" s="367"/>
    </row>
    <row r="730" spans="2:14" s="298" customFormat="1">
      <c r="B730" s="375"/>
      <c r="C730" s="367"/>
      <c r="D730" s="367"/>
      <c r="E730" s="367"/>
      <c r="F730" s="367"/>
      <c r="G730" s="367"/>
      <c r="H730" s="367"/>
      <c r="I730" s="367"/>
      <c r="J730" s="367"/>
      <c r="K730" s="367"/>
      <c r="L730" s="367"/>
      <c r="M730" s="367"/>
      <c r="N730" s="367"/>
    </row>
    <row r="731" spans="2:14" s="298" customFormat="1">
      <c r="B731" s="375"/>
      <c r="C731" s="367"/>
      <c r="D731" s="367"/>
      <c r="E731" s="367"/>
      <c r="F731" s="367"/>
      <c r="G731" s="367"/>
      <c r="H731" s="367"/>
      <c r="I731" s="367"/>
      <c r="J731" s="367"/>
      <c r="K731" s="367"/>
      <c r="L731" s="367"/>
      <c r="M731" s="367"/>
      <c r="N731" s="367"/>
    </row>
    <row r="732" spans="2:14" s="298" customFormat="1">
      <c r="B732" s="375"/>
      <c r="C732" s="367"/>
      <c r="D732" s="367"/>
      <c r="E732" s="367"/>
      <c r="F732" s="367"/>
      <c r="G732" s="367"/>
      <c r="H732" s="367"/>
      <c r="I732" s="367"/>
      <c r="J732" s="367"/>
      <c r="K732" s="367"/>
      <c r="L732" s="367"/>
      <c r="M732" s="367"/>
      <c r="N732" s="367"/>
    </row>
    <row r="733" spans="2:14" s="298" customFormat="1">
      <c r="B733" s="375"/>
      <c r="C733" s="367"/>
      <c r="D733" s="367"/>
      <c r="E733" s="367"/>
      <c r="F733" s="367"/>
      <c r="G733" s="367"/>
      <c r="H733" s="367"/>
      <c r="I733" s="367"/>
      <c r="J733" s="367"/>
      <c r="K733" s="367"/>
      <c r="L733" s="367"/>
      <c r="M733" s="367"/>
      <c r="N733" s="367"/>
    </row>
    <row r="734" spans="2:14" s="298" customFormat="1">
      <c r="B734" s="375"/>
      <c r="C734" s="367"/>
      <c r="D734" s="367"/>
      <c r="E734" s="367"/>
      <c r="F734" s="367"/>
      <c r="G734" s="367"/>
      <c r="H734" s="367"/>
      <c r="I734" s="367"/>
      <c r="J734" s="367"/>
      <c r="K734" s="367"/>
      <c r="L734" s="367"/>
      <c r="M734" s="367"/>
      <c r="N734" s="367"/>
    </row>
    <row r="735" spans="2:14" s="298" customFormat="1">
      <c r="B735" s="375"/>
      <c r="C735" s="367"/>
      <c r="D735" s="367"/>
      <c r="E735" s="367"/>
      <c r="F735" s="367"/>
      <c r="G735" s="367"/>
      <c r="H735" s="367"/>
      <c r="I735" s="367"/>
      <c r="J735" s="367"/>
      <c r="K735" s="367"/>
      <c r="L735" s="367"/>
      <c r="M735" s="367"/>
      <c r="N735" s="367"/>
    </row>
    <row r="736" spans="2:14" s="298" customFormat="1">
      <c r="B736" s="375"/>
      <c r="C736" s="367"/>
      <c r="D736" s="367"/>
      <c r="E736" s="367"/>
      <c r="F736" s="367"/>
      <c r="G736" s="367"/>
      <c r="H736" s="367"/>
      <c r="I736" s="367"/>
      <c r="J736" s="367"/>
      <c r="K736" s="367"/>
      <c r="L736" s="367"/>
      <c r="M736" s="367"/>
      <c r="N736" s="367"/>
    </row>
    <row r="737" spans="2:14" s="298" customFormat="1">
      <c r="B737" s="375"/>
      <c r="C737" s="367"/>
      <c r="D737" s="367"/>
      <c r="E737" s="367"/>
      <c r="F737" s="367"/>
      <c r="G737" s="367"/>
      <c r="H737" s="367"/>
      <c r="I737" s="367"/>
      <c r="J737" s="367"/>
      <c r="K737" s="367"/>
      <c r="L737" s="367"/>
      <c r="M737" s="367"/>
      <c r="N737" s="367"/>
    </row>
    <row r="738" spans="2:14" s="298" customFormat="1">
      <c r="B738" s="375"/>
      <c r="C738" s="367"/>
      <c r="D738" s="367"/>
      <c r="E738" s="367"/>
      <c r="F738" s="367"/>
      <c r="G738" s="367"/>
      <c r="H738" s="367"/>
      <c r="I738" s="367"/>
      <c r="J738" s="367"/>
      <c r="K738" s="367"/>
      <c r="L738" s="367"/>
      <c r="M738" s="367"/>
      <c r="N738" s="367"/>
    </row>
    <row r="739" spans="2:14" s="298" customFormat="1">
      <c r="B739" s="375"/>
      <c r="C739" s="367"/>
      <c r="D739" s="367"/>
      <c r="E739" s="367"/>
      <c r="F739" s="367"/>
      <c r="G739" s="367"/>
      <c r="H739" s="367"/>
      <c r="I739" s="367"/>
      <c r="J739" s="367"/>
      <c r="K739" s="367"/>
      <c r="L739" s="367"/>
      <c r="M739" s="367"/>
      <c r="N739" s="367"/>
    </row>
    <row r="740" spans="2:14" s="298" customFormat="1">
      <c r="B740" s="375"/>
      <c r="C740" s="367"/>
      <c r="D740" s="367"/>
      <c r="E740" s="367"/>
      <c r="F740" s="367"/>
      <c r="G740" s="367"/>
      <c r="H740" s="367"/>
      <c r="I740" s="367"/>
      <c r="J740" s="367"/>
      <c r="K740" s="367"/>
      <c r="L740" s="367"/>
      <c r="M740" s="367"/>
      <c r="N740" s="367"/>
    </row>
    <row r="741" spans="2:14" s="298" customFormat="1">
      <c r="B741" s="375"/>
      <c r="C741" s="367"/>
      <c r="D741" s="367"/>
      <c r="E741" s="367"/>
      <c r="F741" s="367"/>
      <c r="G741" s="367"/>
      <c r="H741" s="367"/>
      <c r="I741" s="367"/>
      <c r="J741" s="367"/>
      <c r="K741" s="367"/>
      <c r="L741" s="367"/>
      <c r="M741" s="367"/>
      <c r="N741" s="367"/>
    </row>
    <row r="742" spans="2:14" s="298" customFormat="1">
      <c r="B742" s="375"/>
      <c r="C742" s="367"/>
      <c r="D742" s="367"/>
      <c r="E742" s="367"/>
      <c r="F742" s="367"/>
      <c r="G742" s="367"/>
      <c r="H742" s="367"/>
      <c r="I742" s="367"/>
      <c r="J742" s="367"/>
      <c r="K742" s="367"/>
      <c r="L742" s="367"/>
      <c r="M742" s="367"/>
      <c r="N742" s="367"/>
    </row>
    <row r="743" spans="2:14" s="298" customFormat="1">
      <c r="B743" s="375"/>
      <c r="C743" s="367"/>
      <c r="D743" s="367"/>
      <c r="E743" s="367"/>
      <c r="F743" s="367"/>
      <c r="G743" s="367"/>
      <c r="H743" s="367"/>
      <c r="I743" s="367"/>
      <c r="J743" s="367"/>
      <c r="K743" s="367"/>
      <c r="L743" s="367"/>
      <c r="M743" s="367"/>
      <c r="N743" s="367"/>
    </row>
    <row r="744" spans="2:14" s="298" customFormat="1">
      <c r="B744" s="375"/>
      <c r="C744" s="367"/>
      <c r="D744" s="367"/>
      <c r="E744" s="367"/>
      <c r="F744" s="367"/>
      <c r="G744" s="367"/>
      <c r="H744" s="367"/>
      <c r="I744" s="367"/>
      <c r="J744" s="367"/>
      <c r="K744" s="367"/>
      <c r="L744" s="367"/>
      <c r="M744" s="367"/>
      <c r="N744" s="367"/>
    </row>
    <row r="745" spans="2:14" s="298" customFormat="1">
      <c r="B745" s="375"/>
      <c r="C745" s="367"/>
      <c r="D745" s="367"/>
      <c r="E745" s="367"/>
      <c r="F745" s="367"/>
      <c r="G745" s="367"/>
      <c r="H745" s="367"/>
      <c r="I745" s="367"/>
      <c r="J745" s="367"/>
      <c r="K745" s="367"/>
      <c r="L745" s="367"/>
      <c r="M745" s="367"/>
      <c r="N745" s="367"/>
    </row>
    <row r="746" spans="2:14" s="298" customFormat="1">
      <c r="B746" s="375"/>
      <c r="C746" s="367"/>
      <c r="D746" s="367"/>
      <c r="E746" s="367"/>
      <c r="F746" s="367"/>
      <c r="G746" s="367"/>
      <c r="H746" s="367"/>
      <c r="I746" s="367"/>
      <c r="J746" s="367"/>
      <c r="K746" s="367"/>
      <c r="L746" s="367"/>
      <c r="M746" s="367"/>
      <c r="N746" s="367"/>
    </row>
    <row r="747" spans="2:14" s="298" customFormat="1">
      <c r="B747" s="375"/>
      <c r="C747" s="367"/>
      <c r="D747" s="367"/>
      <c r="E747" s="367"/>
      <c r="F747" s="367"/>
      <c r="G747" s="367"/>
      <c r="H747" s="367"/>
      <c r="I747" s="367"/>
      <c r="J747" s="367"/>
      <c r="K747" s="367"/>
      <c r="L747" s="367"/>
      <c r="M747" s="367"/>
      <c r="N747" s="367"/>
    </row>
    <row r="748" spans="2:14" s="298" customFormat="1">
      <c r="B748" s="375"/>
      <c r="C748" s="367"/>
      <c r="D748" s="367"/>
      <c r="E748" s="367"/>
      <c r="F748" s="367"/>
      <c r="G748" s="367"/>
      <c r="H748" s="367"/>
      <c r="I748" s="367"/>
      <c r="J748" s="367"/>
      <c r="K748" s="367"/>
      <c r="L748" s="367"/>
      <c r="M748" s="367"/>
      <c r="N748" s="367"/>
    </row>
    <row r="749" spans="2:14" s="298" customFormat="1">
      <c r="B749" s="375"/>
      <c r="C749" s="367"/>
      <c r="D749" s="367"/>
      <c r="E749" s="367"/>
      <c r="F749" s="367"/>
      <c r="G749" s="367"/>
      <c r="H749" s="367"/>
      <c r="I749" s="367"/>
      <c r="J749" s="367"/>
      <c r="K749" s="367"/>
      <c r="L749" s="367"/>
      <c r="M749" s="367"/>
      <c r="N749" s="367"/>
    </row>
    <row r="750" spans="2:14" s="298" customFormat="1">
      <c r="B750" s="375"/>
      <c r="C750" s="367"/>
      <c r="D750" s="367"/>
      <c r="E750" s="367"/>
      <c r="F750" s="367"/>
      <c r="G750" s="367"/>
      <c r="H750" s="367"/>
      <c r="I750" s="367"/>
      <c r="J750" s="367"/>
      <c r="K750" s="367"/>
      <c r="L750" s="367"/>
      <c r="M750" s="367"/>
      <c r="N750" s="367"/>
    </row>
    <row r="751" spans="2:14" s="298" customFormat="1">
      <c r="B751" s="375"/>
      <c r="C751" s="367"/>
      <c r="D751" s="367"/>
      <c r="E751" s="367"/>
      <c r="F751" s="367"/>
      <c r="G751" s="367"/>
      <c r="H751" s="367"/>
      <c r="I751" s="367"/>
      <c r="J751" s="367"/>
      <c r="K751" s="367"/>
      <c r="L751" s="367"/>
      <c r="M751" s="367"/>
      <c r="N751" s="367"/>
    </row>
    <row r="752" spans="2:14" s="298" customFormat="1">
      <c r="B752" s="375"/>
      <c r="C752" s="367"/>
      <c r="D752" s="367"/>
      <c r="E752" s="367"/>
      <c r="F752" s="367"/>
      <c r="G752" s="367"/>
      <c r="H752" s="367"/>
      <c r="I752" s="367"/>
      <c r="J752" s="367"/>
      <c r="K752" s="367"/>
      <c r="L752" s="367"/>
      <c r="M752" s="367"/>
      <c r="N752" s="367"/>
    </row>
    <row r="753" spans="2:14" s="298" customFormat="1">
      <c r="B753" s="375"/>
      <c r="C753" s="367"/>
      <c r="D753" s="367"/>
      <c r="E753" s="367"/>
      <c r="F753" s="367"/>
      <c r="G753" s="367"/>
      <c r="H753" s="367"/>
      <c r="I753" s="367"/>
      <c r="J753" s="367"/>
      <c r="K753" s="367"/>
      <c r="L753" s="367"/>
      <c r="M753" s="367"/>
      <c r="N753" s="367"/>
    </row>
    <row r="754" spans="2:14" s="298" customFormat="1">
      <c r="B754" s="375"/>
      <c r="C754" s="367"/>
      <c r="D754" s="367"/>
      <c r="E754" s="367"/>
      <c r="F754" s="367"/>
      <c r="G754" s="367"/>
      <c r="H754" s="367"/>
      <c r="I754" s="367"/>
      <c r="J754" s="367"/>
      <c r="K754" s="367"/>
      <c r="L754" s="367"/>
      <c r="M754" s="367"/>
      <c r="N754" s="367"/>
    </row>
    <row r="755" spans="2:14" s="298" customFormat="1">
      <c r="B755" s="375"/>
      <c r="C755" s="367"/>
      <c r="D755" s="367"/>
      <c r="E755" s="367"/>
      <c r="F755" s="367"/>
      <c r="G755" s="367"/>
      <c r="H755" s="367"/>
      <c r="I755" s="367"/>
      <c r="J755" s="367"/>
      <c r="K755" s="367"/>
      <c r="L755" s="367"/>
      <c r="M755" s="367"/>
      <c r="N755" s="367"/>
    </row>
    <row r="756" spans="2:14" s="298" customFormat="1">
      <c r="B756" s="375"/>
      <c r="C756" s="367"/>
      <c r="D756" s="367"/>
      <c r="E756" s="367"/>
      <c r="F756" s="367"/>
      <c r="G756" s="367"/>
      <c r="H756" s="367"/>
      <c r="I756" s="367"/>
      <c r="J756" s="367"/>
      <c r="K756" s="367"/>
      <c r="L756" s="367"/>
      <c r="M756" s="367"/>
      <c r="N756" s="367"/>
    </row>
    <row r="757" spans="2:14" s="298" customFormat="1">
      <c r="B757" s="375"/>
      <c r="C757" s="367"/>
      <c r="D757" s="367"/>
      <c r="E757" s="367"/>
      <c r="F757" s="367"/>
      <c r="G757" s="367"/>
      <c r="H757" s="367"/>
      <c r="I757" s="367"/>
      <c r="J757" s="367"/>
      <c r="K757" s="367"/>
      <c r="L757" s="367"/>
      <c r="M757" s="367"/>
      <c r="N757" s="367"/>
    </row>
    <row r="758" spans="2:14" s="298" customFormat="1">
      <c r="B758" s="375"/>
      <c r="C758" s="367"/>
      <c r="D758" s="367"/>
      <c r="E758" s="367"/>
      <c r="F758" s="367"/>
      <c r="G758" s="367"/>
      <c r="H758" s="367"/>
      <c r="I758" s="367"/>
      <c r="J758" s="367"/>
      <c r="K758" s="367"/>
      <c r="L758" s="367"/>
      <c r="M758" s="367"/>
      <c r="N758" s="367"/>
    </row>
    <row r="759" spans="2:14" s="298" customFormat="1">
      <c r="B759" s="375"/>
      <c r="C759" s="367"/>
      <c r="D759" s="367"/>
      <c r="E759" s="367"/>
      <c r="F759" s="367"/>
      <c r="G759" s="367"/>
      <c r="H759" s="367"/>
      <c r="I759" s="367"/>
      <c r="J759" s="367"/>
      <c r="K759" s="367"/>
      <c r="L759" s="367"/>
      <c r="M759" s="367"/>
      <c r="N759" s="367"/>
    </row>
    <row r="760" spans="2:14" s="298" customFormat="1">
      <c r="B760" s="375"/>
      <c r="C760" s="367"/>
      <c r="D760" s="367"/>
      <c r="E760" s="367"/>
      <c r="F760" s="367"/>
      <c r="G760" s="367"/>
      <c r="H760" s="367"/>
      <c r="I760" s="367"/>
      <c r="J760" s="367"/>
      <c r="K760" s="367"/>
      <c r="L760" s="367"/>
      <c r="M760" s="367"/>
      <c r="N760" s="367"/>
    </row>
    <row r="761" spans="2:14" s="298" customFormat="1">
      <c r="B761" s="375"/>
      <c r="C761" s="367"/>
      <c r="D761" s="367"/>
      <c r="E761" s="367"/>
      <c r="F761" s="367"/>
      <c r="G761" s="367"/>
      <c r="H761" s="367"/>
      <c r="I761" s="367"/>
      <c r="J761" s="367"/>
      <c r="K761" s="367"/>
      <c r="L761" s="367"/>
      <c r="M761" s="367"/>
      <c r="N761" s="367"/>
    </row>
    <row r="762" spans="2:14" s="298" customFormat="1">
      <c r="B762" s="375"/>
      <c r="C762" s="367"/>
      <c r="D762" s="367"/>
      <c r="E762" s="367"/>
      <c r="F762" s="367"/>
      <c r="G762" s="367"/>
      <c r="H762" s="367"/>
      <c r="I762" s="367"/>
      <c r="J762" s="367"/>
      <c r="K762" s="367"/>
      <c r="L762" s="367"/>
      <c r="M762" s="367"/>
      <c r="N762" s="367"/>
    </row>
    <row r="763" spans="2:14" s="298" customFormat="1">
      <c r="B763" s="375"/>
      <c r="C763" s="367"/>
      <c r="D763" s="367"/>
      <c r="E763" s="367"/>
      <c r="F763" s="367"/>
      <c r="G763" s="367"/>
      <c r="H763" s="367"/>
      <c r="I763" s="367"/>
      <c r="J763" s="367"/>
      <c r="K763" s="367"/>
      <c r="L763" s="367"/>
      <c r="M763" s="367"/>
      <c r="N763" s="367"/>
    </row>
    <row r="764" spans="2:14" s="298" customFormat="1">
      <c r="B764" s="375"/>
      <c r="C764" s="367"/>
      <c r="D764" s="367"/>
      <c r="E764" s="367"/>
      <c r="F764" s="367"/>
      <c r="G764" s="367"/>
      <c r="H764" s="367"/>
      <c r="I764" s="367"/>
      <c r="J764" s="367"/>
      <c r="K764" s="367"/>
      <c r="L764" s="367"/>
      <c r="M764" s="367"/>
      <c r="N764" s="367"/>
    </row>
    <row r="765" spans="2:14" s="298" customFormat="1">
      <c r="B765" s="375"/>
      <c r="C765" s="367"/>
      <c r="D765" s="367"/>
      <c r="E765" s="367"/>
      <c r="F765" s="367"/>
      <c r="G765" s="367"/>
      <c r="H765" s="367"/>
      <c r="I765" s="367"/>
      <c r="J765" s="367"/>
      <c r="K765" s="367"/>
      <c r="L765" s="367"/>
      <c r="M765" s="367"/>
      <c r="N765" s="367"/>
    </row>
    <row r="766" spans="2:14" s="298" customFormat="1">
      <c r="B766" s="375"/>
      <c r="C766" s="367"/>
      <c r="D766" s="367"/>
      <c r="E766" s="367"/>
      <c r="F766" s="367"/>
      <c r="G766" s="367"/>
      <c r="H766" s="367"/>
      <c r="I766" s="367"/>
      <c r="J766" s="367"/>
      <c r="K766" s="367"/>
      <c r="L766" s="367"/>
      <c r="M766" s="367"/>
      <c r="N766" s="367"/>
    </row>
    <row r="767" spans="2:14" s="298" customFormat="1">
      <c r="B767" s="375"/>
      <c r="C767" s="367"/>
      <c r="D767" s="367"/>
      <c r="E767" s="367"/>
      <c r="F767" s="367"/>
      <c r="G767" s="367"/>
      <c r="H767" s="367"/>
      <c r="I767" s="367"/>
      <c r="J767" s="367"/>
      <c r="K767" s="367"/>
      <c r="L767" s="367"/>
      <c r="M767" s="367"/>
      <c r="N767" s="367"/>
    </row>
    <row r="768" spans="2:14" s="298" customFormat="1">
      <c r="B768" s="375"/>
      <c r="C768" s="367"/>
      <c r="D768" s="367"/>
      <c r="E768" s="367"/>
      <c r="F768" s="367"/>
      <c r="G768" s="367"/>
      <c r="H768" s="367"/>
      <c r="I768" s="367"/>
      <c r="J768" s="367"/>
      <c r="K768" s="367"/>
      <c r="L768" s="367"/>
      <c r="M768" s="367"/>
      <c r="N768" s="367"/>
    </row>
    <row r="769" spans="2:14" s="298" customFormat="1">
      <c r="B769" s="375"/>
      <c r="C769" s="367"/>
      <c r="D769" s="367"/>
      <c r="E769" s="367"/>
      <c r="F769" s="367"/>
      <c r="G769" s="367"/>
      <c r="H769" s="367"/>
      <c r="I769" s="367"/>
      <c r="J769" s="367"/>
      <c r="K769" s="367"/>
      <c r="L769" s="367"/>
      <c r="M769" s="367"/>
      <c r="N769" s="367"/>
    </row>
    <row r="770" spans="2:14" s="298" customFormat="1">
      <c r="B770" s="375"/>
      <c r="C770" s="367"/>
      <c r="D770" s="367"/>
      <c r="E770" s="367"/>
      <c r="F770" s="367"/>
      <c r="G770" s="367"/>
      <c r="H770" s="367"/>
      <c r="I770" s="367"/>
      <c r="J770" s="367"/>
      <c r="K770" s="367"/>
      <c r="L770" s="367"/>
      <c r="M770" s="367"/>
      <c r="N770" s="367"/>
    </row>
    <row r="771" spans="2:14" s="298" customFormat="1">
      <c r="B771" s="375"/>
      <c r="C771" s="367"/>
      <c r="D771" s="367"/>
      <c r="E771" s="367"/>
      <c r="F771" s="367"/>
      <c r="G771" s="367"/>
      <c r="H771" s="367"/>
      <c r="I771" s="367"/>
      <c r="J771" s="367"/>
      <c r="K771" s="367"/>
      <c r="L771" s="367"/>
      <c r="M771" s="367"/>
      <c r="N771" s="367"/>
    </row>
    <row r="772" spans="2:14" s="298" customFormat="1">
      <c r="B772" s="375"/>
      <c r="C772" s="367"/>
      <c r="D772" s="367"/>
      <c r="E772" s="367"/>
      <c r="F772" s="367"/>
      <c r="G772" s="367"/>
      <c r="H772" s="367"/>
      <c r="I772" s="367"/>
      <c r="J772" s="367"/>
      <c r="K772" s="367"/>
      <c r="L772" s="367"/>
      <c r="M772" s="367"/>
      <c r="N772" s="367"/>
    </row>
    <row r="773" spans="2:14" s="298" customFormat="1">
      <c r="B773" s="375"/>
      <c r="C773" s="367"/>
      <c r="D773" s="367"/>
      <c r="E773" s="367"/>
      <c r="F773" s="367"/>
      <c r="G773" s="367"/>
      <c r="H773" s="367"/>
      <c r="I773" s="367"/>
      <c r="J773" s="367"/>
      <c r="K773" s="367"/>
      <c r="L773" s="367"/>
      <c r="M773" s="367"/>
      <c r="N773" s="367"/>
    </row>
    <row r="774" spans="2:14" s="298" customFormat="1">
      <c r="B774" s="375"/>
      <c r="C774" s="367"/>
      <c r="D774" s="367"/>
      <c r="E774" s="367"/>
      <c r="F774" s="367"/>
      <c r="G774" s="367"/>
      <c r="H774" s="367"/>
      <c r="I774" s="367"/>
      <c r="J774" s="367"/>
      <c r="K774" s="367"/>
      <c r="L774" s="367"/>
      <c r="M774" s="367"/>
      <c r="N774" s="367"/>
    </row>
    <row r="775" spans="2:14" s="298" customFormat="1">
      <c r="B775" s="375"/>
      <c r="C775" s="367"/>
      <c r="D775" s="367"/>
      <c r="E775" s="367"/>
      <c r="F775" s="367"/>
      <c r="G775" s="367"/>
      <c r="H775" s="367"/>
      <c r="I775" s="367"/>
      <c r="J775" s="367"/>
      <c r="K775" s="367"/>
      <c r="L775" s="367"/>
      <c r="M775" s="367"/>
      <c r="N775" s="367"/>
    </row>
    <row r="776" spans="2:14" s="298" customFormat="1">
      <c r="B776" s="375"/>
      <c r="C776" s="367"/>
      <c r="D776" s="367"/>
      <c r="E776" s="367"/>
      <c r="F776" s="367"/>
      <c r="G776" s="367"/>
      <c r="H776" s="367"/>
      <c r="I776" s="367"/>
      <c r="J776" s="367"/>
      <c r="K776" s="367"/>
      <c r="L776" s="367"/>
      <c r="M776" s="367"/>
      <c r="N776" s="367"/>
    </row>
    <row r="777" spans="2:14" s="298" customFormat="1">
      <c r="B777" s="375"/>
      <c r="C777" s="367"/>
      <c r="D777" s="367"/>
      <c r="E777" s="367"/>
      <c r="F777" s="367"/>
      <c r="G777" s="367"/>
      <c r="H777" s="367"/>
      <c r="I777" s="367"/>
      <c r="J777" s="367"/>
      <c r="K777" s="367"/>
      <c r="L777" s="367"/>
      <c r="M777" s="367"/>
      <c r="N777" s="367"/>
    </row>
    <row r="778" spans="2:14" s="298" customFormat="1">
      <c r="B778" s="375"/>
      <c r="C778" s="367"/>
      <c r="D778" s="367"/>
      <c r="E778" s="367"/>
      <c r="F778" s="367"/>
      <c r="G778" s="367"/>
      <c r="H778" s="367"/>
      <c r="I778" s="367"/>
      <c r="J778" s="367"/>
      <c r="K778" s="367"/>
      <c r="L778" s="367"/>
      <c r="M778" s="367"/>
      <c r="N778" s="367"/>
    </row>
    <row r="779" spans="2:14" s="298" customFormat="1">
      <c r="B779" s="375"/>
      <c r="C779" s="367"/>
      <c r="D779" s="367"/>
      <c r="E779" s="367"/>
      <c r="F779" s="367"/>
      <c r="G779" s="367"/>
      <c r="H779" s="367"/>
      <c r="I779" s="367"/>
      <c r="J779" s="367"/>
      <c r="K779" s="367"/>
      <c r="L779" s="367"/>
      <c r="M779" s="367"/>
      <c r="N779" s="367"/>
    </row>
    <row r="780" spans="2:14" s="298" customFormat="1">
      <c r="B780" s="375"/>
      <c r="C780" s="367"/>
      <c r="D780" s="367"/>
      <c r="E780" s="367"/>
      <c r="F780" s="367"/>
      <c r="G780" s="367"/>
      <c r="H780" s="367"/>
      <c r="I780" s="367"/>
      <c r="J780" s="367"/>
      <c r="K780" s="367"/>
      <c r="L780" s="367"/>
      <c r="M780" s="367"/>
      <c r="N780" s="367"/>
    </row>
    <row r="781" spans="2:14" s="298" customFormat="1">
      <c r="B781" s="375"/>
      <c r="C781" s="367"/>
      <c r="D781" s="367"/>
      <c r="E781" s="367"/>
      <c r="F781" s="367"/>
      <c r="G781" s="367"/>
      <c r="H781" s="367"/>
      <c r="I781" s="367"/>
      <c r="J781" s="367"/>
      <c r="K781" s="367"/>
      <c r="L781" s="367"/>
      <c r="M781" s="367"/>
      <c r="N781" s="367"/>
    </row>
    <row r="782" spans="2:14" s="298" customFormat="1">
      <c r="B782" s="375"/>
      <c r="C782" s="367"/>
      <c r="D782" s="367"/>
      <c r="E782" s="367"/>
      <c r="F782" s="367"/>
      <c r="G782" s="367"/>
      <c r="H782" s="367"/>
      <c r="I782" s="367"/>
      <c r="J782" s="367"/>
      <c r="K782" s="367"/>
      <c r="L782" s="367"/>
      <c r="M782" s="367"/>
      <c r="N782" s="367"/>
    </row>
    <row r="783" spans="2:14" s="298" customFormat="1">
      <c r="B783" s="375"/>
      <c r="C783" s="367"/>
      <c r="D783" s="367"/>
      <c r="E783" s="367"/>
      <c r="F783" s="367"/>
      <c r="G783" s="367"/>
      <c r="H783" s="367"/>
      <c r="I783" s="367"/>
      <c r="J783" s="367"/>
      <c r="K783" s="367"/>
      <c r="L783" s="367"/>
      <c r="M783" s="367"/>
      <c r="N783" s="367"/>
    </row>
    <row r="784" spans="2:14" s="298" customFormat="1">
      <c r="B784" s="375"/>
      <c r="C784" s="367"/>
      <c r="D784" s="367"/>
      <c r="E784" s="367"/>
      <c r="F784" s="367"/>
      <c r="G784" s="367"/>
      <c r="H784" s="367"/>
      <c r="I784" s="367"/>
      <c r="J784" s="367"/>
      <c r="K784" s="367"/>
      <c r="L784" s="367"/>
      <c r="M784" s="367"/>
      <c r="N784" s="367"/>
    </row>
    <row r="785" spans="2:14" s="298" customFormat="1">
      <c r="B785" s="375"/>
      <c r="C785" s="367"/>
      <c r="D785" s="367"/>
      <c r="E785" s="367"/>
      <c r="F785" s="367"/>
      <c r="G785" s="367"/>
      <c r="H785" s="367"/>
      <c r="I785" s="367"/>
      <c r="J785" s="367"/>
      <c r="K785" s="367"/>
      <c r="L785" s="367"/>
      <c r="M785" s="367"/>
      <c r="N785" s="367"/>
    </row>
    <row r="786" spans="2:14" s="298" customFormat="1">
      <c r="B786" s="375"/>
      <c r="C786" s="367"/>
      <c r="D786" s="367"/>
      <c r="E786" s="367"/>
      <c r="F786" s="367"/>
      <c r="G786" s="367"/>
      <c r="H786" s="367"/>
      <c r="I786" s="367"/>
      <c r="J786" s="367"/>
      <c r="K786" s="367"/>
      <c r="L786" s="367"/>
      <c r="M786" s="367"/>
      <c r="N786" s="367"/>
    </row>
    <row r="787" spans="2:14" s="298" customFormat="1">
      <c r="B787" s="375"/>
      <c r="C787" s="367"/>
      <c r="D787" s="367"/>
      <c r="E787" s="367"/>
      <c r="F787" s="367"/>
      <c r="G787" s="367"/>
      <c r="H787" s="367"/>
      <c r="I787" s="367"/>
      <c r="J787" s="367"/>
      <c r="K787" s="367"/>
      <c r="L787" s="367"/>
      <c r="M787" s="367"/>
      <c r="N787" s="367"/>
    </row>
    <row r="788" spans="2:14" s="298" customFormat="1">
      <c r="B788" s="375"/>
      <c r="C788" s="367"/>
      <c r="D788" s="367"/>
      <c r="E788" s="367"/>
      <c r="F788" s="367"/>
      <c r="G788" s="367"/>
      <c r="H788" s="367"/>
      <c r="I788" s="367"/>
      <c r="J788" s="367"/>
      <c r="K788" s="367"/>
      <c r="L788" s="367"/>
      <c r="M788" s="367"/>
      <c r="N788" s="367"/>
    </row>
    <row r="789" spans="2:14" s="298" customFormat="1">
      <c r="B789" s="375"/>
      <c r="C789" s="367"/>
      <c r="D789" s="367"/>
      <c r="E789" s="367"/>
      <c r="F789" s="367"/>
      <c r="G789" s="367"/>
      <c r="H789" s="367"/>
      <c r="I789" s="367"/>
      <c r="J789" s="367"/>
      <c r="K789" s="367"/>
      <c r="L789" s="367"/>
      <c r="M789" s="367"/>
      <c r="N789" s="367"/>
    </row>
    <row r="790" spans="2:14" s="298" customFormat="1">
      <c r="B790" s="375"/>
      <c r="C790" s="367"/>
      <c r="D790" s="367"/>
      <c r="E790" s="367"/>
      <c r="F790" s="367"/>
      <c r="G790" s="367"/>
      <c r="H790" s="367"/>
      <c r="I790" s="367"/>
      <c r="J790" s="367"/>
      <c r="K790" s="367"/>
      <c r="L790" s="367"/>
      <c r="M790" s="367"/>
      <c r="N790" s="367"/>
    </row>
    <row r="791" spans="2:14" s="298" customFormat="1">
      <c r="B791" s="375"/>
      <c r="C791" s="367"/>
      <c r="D791" s="367"/>
      <c r="E791" s="367"/>
      <c r="F791" s="367"/>
      <c r="G791" s="367"/>
      <c r="H791" s="367"/>
      <c r="I791" s="367"/>
      <c r="J791" s="367"/>
      <c r="K791" s="367"/>
      <c r="L791" s="367"/>
      <c r="M791" s="367"/>
      <c r="N791" s="367"/>
    </row>
    <row r="792" spans="2:14" s="298" customFormat="1">
      <c r="B792" s="375"/>
      <c r="C792" s="367"/>
      <c r="D792" s="367"/>
      <c r="E792" s="367"/>
      <c r="F792" s="367"/>
      <c r="G792" s="367"/>
      <c r="H792" s="367"/>
      <c r="I792" s="367"/>
      <c r="J792" s="367"/>
      <c r="K792" s="367"/>
      <c r="L792" s="367"/>
      <c r="M792" s="367"/>
      <c r="N792" s="367"/>
    </row>
    <row r="793" spans="2:14" s="298" customFormat="1">
      <c r="B793" s="375"/>
      <c r="C793" s="367"/>
      <c r="D793" s="367"/>
      <c r="E793" s="367"/>
      <c r="F793" s="367"/>
      <c r="G793" s="367"/>
      <c r="H793" s="367"/>
      <c r="I793" s="367"/>
      <c r="J793" s="367"/>
      <c r="K793" s="367"/>
      <c r="L793" s="367"/>
      <c r="M793" s="367"/>
      <c r="N793" s="367"/>
    </row>
    <row r="794" spans="2:14" s="298" customFormat="1">
      <c r="B794" s="375"/>
      <c r="C794" s="367"/>
      <c r="D794" s="367"/>
      <c r="E794" s="367"/>
      <c r="F794" s="367"/>
      <c r="G794" s="367"/>
      <c r="H794" s="367"/>
      <c r="I794" s="367"/>
      <c r="J794" s="367"/>
      <c r="K794" s="367"/>
      <c r="L794" s="367"/>
      <c r="M794" s="367"/>
      <c r="N794" s="367"/>
    </row>
    <row r="795" spans="2:14" s="298" customFormat="1">
      <c r="B795" s="375"/>
      <c r="C795" s="367"/>
      <c r="D795" s="367"/>
      <c r="E795" s="367"/>
      <c r="F795" s="367"/>
      <c r="G795" s="367"/>
      <c r="H795" s="367"/>
      <c r="I795" s="367"/>
      <c r="J795" s="367"/>
      <c r="K795" s="367"/>
      <c r="L795" s="367"/>
      <c r="M795" s="367"/>
      <c r="N795" s="367"/>
    </row>
    <row r="796" spans="2:14" s="298" customFormat="1">
      <c r="B796" s="375"/>
      <c r="C796" s="367"/>
      <c r="D796" s="367"/>
      <c r="E796" s="367"/>
      <c r="F796" s="367"/>
      <c r="G796" s="367"/>
      <c r="H796" s="367"/>
      <c r="I796" s="367"/>
      <c r="J796" s="367"/>
      <c r="K796" s="367"/>
      <c r="L796" s="367"/>
      <c r="M796" s="367"/>
      <c r="N796" s="367"/>
    </row>
    <row r="797" spans="2:14" s="298" customFormat="1">
      <c r="B797" s="375"/>
      <c r="C797" s="367"/>
      <c r="D797" s="367"/>
      <c r="E797" s="367"/>
      <c r="F797" s="367"/>
      <c r="G797" s="367"/>
      <c r="H797" s="367"/>
      <c r="I797" s="367"/>
      <c r="J797" s="367"/>
      <c r="K797" s="367"/>
      <c r="L797" s="367"/>
      <c r="M797" s="367"/>
      <c r="N797" s="367"/>
    </row>
    <row r="798" spans="2:14" s="298" customFormat="1">
      <c r="B798" s="375"/>
      <c r="C798" s="367"/>
      <c r="D798" s="367"/>
      <c r="E798" s="367"/>
      <c r="F798" s="367"/>
      <c r="G798" s="367"/>
      <c r="H798" s="367"/>
      <c r="I798" s="367"/>
      <c r="J798" s="367"/>
      <c r="K798" s="367"/>
      <c r="L798" s="367"/>
      <c r="M798" s="367"/>
      <c r="N798" s="367"/>
    </row>
    <row r="799" spans="2:14" s="298" customFormat="1">
      <c r="B799" s="375"/>
      <c r="C799" s="367"/>
      <c r="D799" s="367"/>
      <c r="E799" s="367"/>
      <c r="F799" s="367"/>
      <c r="G799" s="367"/>
      <c r="H799" s="367"/>
      <c r="I799" s="367"/>
      <c r="J799" s="367"/>
      <c r="K799" s="367"/>
      <c r="L799" s="367"/>
      <c r="M799" s="367"/>
      <c r="N799" s="367"/>
    </row>
    <row r="800" spans="2:14" s="298" customFormat="1">
      <c r="B800" s="375"/>
      <c r="C800" s="367"/>
      <c r="D800" s="367"/>
      <c r="E800" s="367"/>
      <c r="F800" s="367"/>
      <c r="G800" s="367"/>
      <c r="H800" s="367"/>
      <c r="I800" s="367"/>
      <c r="J800" s="367"/>
      <c r="K800" s="367"/>
      <c r="L800" s="367"/>
      <c r="M800" s="367"/>
      <c r="N800" s="367"/>
    </row>
    <row r="801" spans="2:14" s="298" customFormat="1">
      <c r="B801" s="375"/>
      <c r="C801" s="367"/>
      <c r="D801" s="367"/>
      <c r="E801" s="367"/>
      <c r="F801" s="367"/>
      <c r="G801" s="367"/>
      <c r="H801" s="367"/>
      <c r="I801" s="367"/>
      <c r="J801" s="367"/>
      <c r="K801" s="367"/>
      <c r="L801" s="367"/>
      <c r="M801" s="367"/>
      <c r="N801" s="367"/>
    </row>
    <row r="802" spans="2:14" s="298" customFormat="1">
      <c r="B802" s="375"/>
      <c r="C802" s="367"/>
      <c r="D802" s="367"/>
      <c r="E802" s="367"/>
      <c r="F802" s="367"/>
      <c r="G802" s="367"/>
      <c r="H802" s="367"/>
      <c r="I802" s="367"/>
      <c r="J802" s="367"/>
      <c r="K802" s="367"/>
      <c r="L802" s="367"/>
      <c r="M802" s="367"/>
      <c r="N802" s="367"/>
    </row>
    <row r="803" spans="2:14" s="298" customFormat="1">
      <c r="B803" s="375"/>
      <c r="C803" s="367"/>
      <c r="D803" s="367"/>
      <c r="E803" s="367"/>
      <c r="F803" s="367"/>
      <c r="G803" s="367"/>
      <c r="H803" s="367"/>
      <c r="I803" s="367"/>
      <c r="J803" s="367"/>
      <c r="K803" s="367"/>
      <c r="L803" s="367"/>
      <c r="M803" s="367"/>
      <c r="N803" s="367"/>
    </row>
    <row r="804" spans="2:14" s="298" customFormat="1">
      <c r="B804" s="375"/>
      <c r="C804" s="367"/>
      <c r="D804" s="367"/>
      <c r="E804" s="367"/>
      <c r="F804" s="367"/>
      <c r="G804" s="367"/>
      <c r="H804" s="367"/>
      <c r="I804" s="367"/>
      <c r="J804" s="367"/>
      <c r="K804" s="367"/>
      <c r="L804" s="367"/>
      <c r="M804" s="367"/>
      <c r="N804" s="367"/>
    </row>
    <row r="805" spans="2:14" s="298" customFormat="1">
      <c r="B805" s="375"/>
      <c r="C805" s="367"/>
      <c r="D805" s="367"/>
      <c r="E805" s="367"/>
      <c r="F805" s="367"/>
      <c r="G805" s="367"/>
      <c r="H805" s="367"/>
      <c r="I805" s="367"/>
      <c r="J805" s="367"/>
      <c r="K805" s="367"/>
      <c r="L805" s="367"/>
      <c r="M805" s="367"/>
      <c r="N805" s="367"/>
    </row>
    <row r="806" spans="2:14" s="298" customFormat="1">
      <c r="B806" s="375"/>
      <c r="C806" s="367"/>
      <c r="D806" s="367"/>
      <c r="E806" s="367"/>
      <c r="F806" s="367"/>
      <c r="G806" s="367"/>
      <c r="H806" s="367"/>
      <c r="I806" s="367"/>
      <c r="J806" s="367"/>
      <c r="K806" s="367"/>
      <c r="L806" s="367"/>
      <c r="M806" s="367"/>
      <c r="N806" s="367"/>
    </row>
    <row r="807" spans="2:14" s="298" customFormat="1">
      <c r="B807" s="375"/>
      <c r="C807" s="367"/>
      <c r="D807" s="367"/>
      <c r="E807" s="367"/>
      <c r="F807" s="367"/>
      <c r="G807" s="367"/>
      <c r="H807" s="367"/>
      <c r="I807" s="367"/>
      <c r="J807" s="367"/>
      <c r="K807" s="367"/>
      <c r="L807" s="367"/>
      <c r="M807" s="367"/>
      <c r="N807" s="367"/>
    </row>
    <row r="808" spans="2:14" s="298" customFormat="1">
      <c r="B808" s="375"/>
      <c r="C808" s="367"/>
      <c r="D808" s="367"/>
      <c r="E808" s="367"/>
      <c r="F808" s="367"/>
      <c r="G808" s="367"/>
      <c r="H808" s="367"/>
      <c r="I808" s="367"/>
      <c r="J808" s="367"/>
      <c r="K808" s="367"/>
      <c r="L808" s="367"/>
      <c r="M808" s="367"/>
      <c r="N808" s="367"/>
    </row>
    <row r="809" spans="2:14" s="298" customFormat="1">
      <c r="B809" s="375"/>
      <c r="C809" s="367"/>
      <c r="D809" s="367"/>
      <c r="E809" s="367"/>
      <c r="F809" s="367"/>
      <c r="G809" s="367"/>
      <c r="H809" s="367"/>
      <c r="I809" s="367"/>
      <c r="J809" s="367"/>
      <c r="K809" s="367"/>
      <c r="L809" s="367"/>
      <c r="M809" s="367"/>
      <c r="N809" s="367"/>
    </row>
    <row r="810" spans="2:14" s="298" customFormat="1">
      <c r="B810" s="375"/>
      <c r="C810" s="367"/>
      <c r="D810" s="367"/>
      <c r="E810" s="367"/>
      <c r="F810" s="367"/>
      <c r="G810" s="367"/>
      <c r="H810" s="367"/>
      <c r="I810" s="367"/>
      <c r="J810" s="367"/>
      <c r="K810" s="367"/>
      <c r="L810" s="367"/>
      <c r="M810" s="367"/>
      <c r="N810" s="367"/>
    </row>
    <row r="811" spans="2:14" s="298" customFormat="1">
      <c r="B811" s="375"/>
      <c r="C811" s="367"/>
      <c r="D811" s="367"/>
      <c r="E811" s="367"/>
      <c r="F811" s="367"/>
      <c r="G811" s="367"/>
      <c r="H811" s="367"/>
      <c r="I811" s="367"/>
      <c r="J811" s="367"/>
      <c r="K811" s="367"/>
      <c r="L811" s="367"/>
      <c r="M811" s="367"/>
      <c r="N811" s="367"/>
    </row>
    <row r="812" spans="2:14" s="298" customFormat="1">
      <c r="B812" s="375"/>
      <c r="C812" s="367"/>
      <c r="D812" s="367"/>
      <c r="E812" s="367"/>
      <c r="F812" s="367"/>
      <c r="G812" s="367"/>
      <c r="H812" s="367"/>
      <c r="I812" s="367"/>
      <c r="J812" s="367"/>
      <c r="K812" s="367"/>
      <c r="L812" s="367"/>
      <c r="M812" s="367"/>
      <c r="N812" s="367"/>
    </row>
    <row r="813" spans="2:14" s="298" customFormat="1">
      <c r="B813" s="375"/>
      <c r="C813" s="367"/>
      <c r="D813" s="367"/>
      <c r="E813" s="367"/>
      <c r="F813" s="367"/>
      <c r="G813" s="367"/>
      <c r="H813" s="367"/>
      <c r="I813" s="367"/>
      <c r="J813" s="367"/>
      <c r="K813" s="367"/>
      <c r="L813" s="367"/>
      <c r="M813" s="367"/>
      <c r="N813" s="367"/>
    </row>
    <row r="814" spans="2:14" s="298" customFormat="1">
      <c r="B814" s="375"/>
      <c r="C814" s="367"/>
      <c r="D814" s="367"/>
      <c r="E814" s="367"/>
      <c r="F814" s="367"/>
      <c r="G814" s="367"/>
      <c r="H814" s="367"/>
      <c r="I814" s="367"/>
      <c r="J814" s="367"/>
      <c r="K814" s="367"/>
      <c r="L814" s="367"/>
      <c r="M814" s="367"/>
      <c r="N814" s="367"/>
    </row>
    <row r="815" spans="2:14" s="298" customFormat="1">
      <c r="B815" s="375"/>
      <c r="C815" s="367"/>
      <c r="D815" s="367"/>
      <c r="E815" s="367"/>
      <c r="F815" s="367"/>
      <c r="G815" s="367"/>
      <c r="H815" s="367"/>
      <c r="I815" s="367"/>
      <c r="J815" s="367"/>
      <c r="K815" s="367"/>
      <c r="L815" s="367"/>
      <c r="M815" s="367"/>
      <c r="N815" s="367"/>
    </row>
    <row r="816" spans="2:14" s="298" customFormat="1">
      <c r="B816" s="375"/>
      <c r="C816" s="367"/>
      <c r="D816" s="367"/>
      <c r="E816" s="367"/>
      <c r="F816" s="367"/>
      <c r="G816" s="367"/>
      <c r="H816" s="367"/>
      <c r="I816" s="367"/>
      <c r="J816" s="367"/>
      <c r="K816" s="367"/>
      <c r="L816" s="367"/>
      <c r="M816" s="367"/>
      <c r="N816" s="367"/>
    </row>
    <row r="817" spans="2:14" s="298" customFormat="1">
      <c r="B817" s="375"/>
      <c r="C817" s="367"/>
      <c r="D817" s="367"/>
      <c r="E817" s="367"/>
      <c r="F817" s="367"/>
      <c r="G817" s="367"/>
      <c r="H817" s="367"/>
      <c r="I817" s="367"/>
      <c r="J817" s="367"/>
      <c r="K817" s="367"/>
      <c r="L817" s="367"/>
      <c r="M817" s="367"/>
      <c r="N817" s="367"/>
    </row>
    <row r="818" spans="2:14" s="298" customFormat="1">
      <c r="B818" s="375"/>
      <c r="C818" s="367"/>
      <c r="D818" s="367"/>
      <c r="E818" s="367"/>
      <c r="F818" s="367"/>
      <c r="G818" s="367"/>
      <c r="H818" s="367"/>
      <c r="I818" s="367"/>
      <c r="J818" s="367"/>
      <c r="K818" s="367"/>
      <c r="L818" s="367"/>
      <c r="M818" s="367"/>
      <c r="N818" s="367"/>
    </row>
    <row r="819" spans="2:14" s="298" customFormat="1">
      <c r="B819" s="375"/>
      <c r="C819" s="367"/>
      <c r="D819" s="367"/>
      <c r="E819" s="367"/>
      <c r="F819" s="367"/>
      <c r="G819" s="367"/>
      <c r="H819" s="367"/>
      <c r="I819" s="367"/>
      <c r="J819" s="367"/>
      <c r="K819" s="367"/>
      <c r="L819" s="367"/>
      <c r="M819" s="367"/>
      <c r="N819" s="367"/>
    </row>
    <row r="820" spans="2:14" s="298" customFormat="1">
      <c r="B820" s="375"/>
      <c r="C820" s="367"/>
      <c r="D820" s="367"/>
      <c r="E820" s="367"/>
      <c r="F820" s="367"/>
      <c r="G820" s="367"/>
      <c r="H820" s="367"/>
      <c r="I820" s="367"/>
      <c r="J820" s="367"/>
      <c r="K820" s="367"/>
      <c r="L820" s="367"/>
      <c r="M820" s="367"/>
      <c r="N820" s="367"/>
    </row>
    <row r="821" spans="2:14" s="298" customFormat="1">
      <c r="B821" s="375"/>
      <c r="C821" s="367"/>
      <c r="D821" s="367"/>
      <c r="E821" s="367"/>
      <c r="F821" s="367"/>
      <c r="G821" s="367"/>
      <c r="H821" s="367"/>
      <c r="I821" s="367"/>
      <c r="J821" s="367"/>
      <c r="K821" s="367"/>
      <c r="L821" s="367"/>
      <c r="M821" s="367"/>
      <c r="N821" s="367"/>
    </row>
    <row r="822" spans="2:14" s="298" customFormat="1">
      <c r="B822" s="375"/>
      <c r="C822" s="367"/>
      <c r="D822" s="367"/>
      <c r="E822" s="367"/>
      <c r="F822" s="367"/>
      <c r="G822" s="367"/>
      <c r="H822" s="367"/>
      <c r="I822" s="367"/>
      <c r="J822" s="367"/>
      <c r="K822" s="367"/>
      <c r="L822" s="367"/>
      <c r="M822" s="367"/>
      <c r="N822" s="367"/>
    </row>
    <row r="823" spans="2:14" s="298" customFormat="1">
      <c r="B823" s="375"/>
      <c r="C823" s="367"/>
      <c r="D823" s="367"/>
      <c r="E823" s="367"/>
      <c r="F823" s="367"/>
      <c r="G823" s="367"/>
      <c r="H823" s="367"/>
      <c r="I823" s="367"/>
      <c r="J823" s="367"/>
      <c r="K823" s="367"/>
      <c r="L823" s="367"/>
      <c r="M823" s="367"/>
      <c r="N823" s="367"/>
    </row>
    <row r="824" spans="2:14" s="298" customFormat="1">
      <c r="B824" s="375"/>
      <c r="C824" s="367"/>
      <c r="D824" s="367"/>
      <c r="E824" s="367"/>
      <c r="F824" s="367"/>
      <c r="G824" s="367"/>
      <c r="H824" s="367"/>
      <c r="I824" s="367"/>
      <c r="J824" s="367"/>
      <c r="K824" s="367"/>
      <c r="L824" s="367"/>
      <c r="M824" s="367"/>
      <c r="N824" s="367"/>
    </row>
    <row r="825" spans="2:14" s="298" customFormat="1">
      <c r="B825" s="375"/>
      <c r="C825" s="367"/>
      <c r="D825" s="367"/>
      <c r="E825" s="367"/>
      <c r="F825" s="367"/>
      <c r="G825" s="367"/>
      <c r="H825" s="367"/>
      <c r="I825" s="367"/>
      <c r="J825" s="367"/>
      <c r="K825" s="367"/>
      <c r="L825" s="367"/>
      <c r="M825" s="367"/>
      <c r="N825" s="367"/>
    </row>
    <row r="826" spans="2:14" s="298" customFormat="1">
      <c r="B826" s="375"/>
      <c r="C826" s="367"/>
      <c r="D826" s="367"/>
      <c r="E826" s="367"/>
      <c r="F826" s="367"/>
      <c r="G826" s="367"/>
      <c r="H826" s="367"/>
      <c r="I826" s="367"/>
      <c r="J826" s="367"/>
      <c r="K826" s="367"/>
      <c r="L826" s="367"/>
      <c r="M826" s="367"/>
      <c r="N826" s="367"/>
    </row>
    <row r="827" spans="2:14" s="298" customFormat="1">
      <c r="B827" s="375"/>
      <c r="C827" s="367"/>
      <c r="D827" s="367"/>
      <c r="E827" s="367"/>
      <c r="F827" s="367"/>
      <c r="G827" s="367"/>
      <c r="H827" s="367"/>
      <c r="I827" s="367"/>
      <c r="J827" s="367"/>
      <c r="K827" s="367"/>
      <c r="L827" s="367"/>
      <c r="M827" s="367"/>
      <c r="N827" s="367"/>
    </row>
    <row r="828" spans="2:14" s="298" customFormat="1">
      <c r="B828" s="375"/>
      <c r="C828" s="367"/>
      <c r="D828" s="367"/>
      <c r="E828" s="367"/>
      <c r="F828" s="367"/>
      <c r="G828" s="367"/>
      <c r="H828" s="367"/>
      <c r="I828" s="367"/>
      <c r="J828" s="367"/>
      <c r="K828" s="367"/>
      <c r="L828" s="367"/>
      <c r="M828" s="367"/>
      <c r="N828" s="367"/>
    </row>
    <row r="829" spans="2:14" s="298" customFormat="1">
      <c r="B829" s="375"/>
      <c r="C829" s="367"/>
      <c r="D829" s="367"/>
      <c r="E829" s="367"/>
      <c r="F829" s="367"/>
      <c r="G829" s="367"/>
      <c r="H829" s="367"/>
      <c r="I829" s="367"/>
      <c r="J829" s="367"/>
      <c r="K829" s="367"/>
      <c r="L829" s="367"/>
      <c r="M829" s="367"/>
      <c r="N829" s="367"/>
    </row>
    <row r="830" spans="2:14" s="298" customFormat="1">
      <c r="B830" s="375"/>
      <c r="C830" s="367"/>
      <c r="D830" s="367"/>
      <c r="E830" s="367"/>
      <c r="F830" s="367"/>
      <c r="G830" s="367"/>
      <c r="H830" s="367"/>
      <c r="I830" s="367"/>
      <c r="J830" s="367"/>
      <c r="K830" s="367"/>
      <c r="L830" s="367"/>
      <c r="M830" s="367"/>
      <c r="N830" s="367"/>
    </row>
    <row r="831" spans="2:14" s="298" customFormat="1">
      <c r="B831" s="375"/>
      <c r="C831" s="367"/>
      <c r="D831" s="367"/>
      <c r="E831" s="367"/>
      <c r="F831" s="367"/>
      <c r="G831" s="367"/>
      <c r="H831" s="367"/>
      <c r="I831" s="367"/>
      <c r="J831" s="367"/>
      <c r="K831" s="367"/>
      <c r="L831" s="367"/>
      <c r="M831" s="367"/>
      <c r="N831" s="367"/>
    </row>
    <row r="832" spans="2:14" s="298" customFormat="1">
      <c r="B832" s="375"/>
      <c r="C832" s="367"/>
      <c r="D832" s="367"/>
      <c r="E832" s="367"/>
      <c r="F832" s="367"/>
      <c r="G832" s="367"/>
      <c r="H832" s="367"/>
      <c r="I832" s="367"/>
      <c r="J832" s="367"/>
      <c r="K832" s="367"/>
      <c r="L832" s="367"/>
      <c r="M832" s="367"/>
      <c r="N832" s="367"/>
    </row>
    <row r="833" spans="2:14" s="298" customFormat="1">
      <c r="B833" s="375"/>
      <c r="C833" s="367"/>
      <c r="D833" s="367"/>
      <c r="E833" s="367"/>
      <c r="F833" s="367"/>
      <c r="G833" s="367"/>
      <c r="H833" s="367"/>
      <c r="I833" s="367"/>
      <c r="J833" s="367"/>
      <c r="K833" s="367"/>
      <c r="L833" s="367"/>
      <c r="M833" s="367"/>
      <c r="N833" s="367"/>
    </row>
    <row r="834" spans="2:14" s="298" customFormat="1">
      <c r="B834" s="375"/>
      <c r="C834" s="367"/>
      <c r="D834" s="367"/>
      <c r="E834" s="367"/>
      <c r="F834" s="367"/>
      <c r="G834" s="367"/>
      <c r="H834" s="367"/>
      <c r="I834" s="367"/>
      <c r="J834" s="367"/>
      <c r="K834" s="367"/>
      <c r="L834" s="367"/>
      <c r="M834" s="367"/>
      <c r="N834" s="367"/>
    </row>
    <row r="835" spans="2:14" s="298" customFormat="1">
      <c r="B835" s="375"/>
      <c r="C835" s="367"/>
      <c r="D835" s="367"/>
      <c r="E835" s="367"/>
      <c r="F835" s="367"/>
      <c r="G835" s="367"/>
      <c r="H835" s="367"/>
      <c r="I835" s="367"/>
      <c r="J835" s="367"/>
      <c r="K835" s="367"/>
      <c r="L835" s="367"/>
      <c r="M835" s="367"/>
      <c r="N835" s="367"/>
    </row>
    <row r="836" spans="2:14" s="298" customFormat="1">
      <c r="B836" s="375"/>
      <c r="C836" s="367"/>
      <c r="D836" s="367"/>
      <c r="E836" s="367"/>
      <c r="F836" s="367"/>
      <c r="G836" s="367"/>
      <c r="H836" s="367"/>
      <c r="I836" s="367"/>
      <c r="J836" s="367"/>
      <c r="K836" s="367"/>
      <c r="L836" s="367"/>
      <c r="M836" s="367"/>
      <c r="N836" s="367"/>
    </row>
    <row r="837" spans="2:14" s="298" customFormat="1">
      <c r="B837" s="375"/>
      <c r="C837" s="367"/>
      <c r="D837" s="367"/>
      <c r="E837" s="367"/>
      <c r="F837" s="367"/>
      <c r="G837" s="367"/>
      <c r="H837" s="367"/>
      <c r="I837" s="367"/>
      <c r="J837" s="367"/>
      <c r="K837" s="367"/>
      <c r="L837" s="367"/>
      <c r="M837" s="367"/>
      <c r="N837" s="367"/>
    </row>
    <row r="838" spans="2:14" s="298" customFormat="1">
      <c r="B838" s="375"/>
      <c r="C838" s="367"/>
      <c r="D838" s="367"/>
      <c r="E838" s="367"/>
      <c r="F838" s="367"/>
      <c r="G838" s="367"/>
      <c r="H838" s="367"/>
      <c r="I838" s="367"/>
      <c r="J838" s="367"/>
      <c r="K838" s="367"/>
      <c r="L838" s="367"/>
      <c r="M838" s="367"/>
      <c r="N838" s="367"/>
    </row>
    <row r="839" spans="2:14" s="298" customFormat="1">
      <c r="B839" s="375"/>
      <c r="C839" s="367"/>
      <c r="D839" s="367"/>
      <c r="E839" s="367"/>
      <c r="F839" s="367"/>
      <c r="G839" s="367"/>
      <c r="H839" s="367"/>
      <c r="I839" s="367"/>
      <c r="J839" s="367"/>
      <c r="K839" s="367"/>
      <c r="L839" s="367"/>
      <c r="M839" s="367"/>
      <c r="N839" s="367"/>
    </row>
    <row r="840" spans="2:14" s="298" customFormat="1">
      <c r="B840" s="375"/>
      <c r="C840" s="367"/>
      <c r="D840" s="367"/>
      <c r="E840" s="367"/>
      <c r="F840" s="367"/>
      <c r="G840" s="367"/>
      <c r="H840" s="367"/>
      <c r="I840" s="367"/>
      <c r="J840" s="367"/>
      <c r="K840" s="367"/>
      <c r="L840" s="367"/>
      <c r="M840" s="367"/>
      <c r="N840" s="367"/>
    </row>
    <row r="841" spans="2:14" s="298" customFormat="1">
      <c r="B841" s="375"/>
      <c r="C841" s="367"/>
      <c r="D841" s="367"/>
      <c r="E841" s="367"/>
      <c r="F841" s="367"/>
      <c r="G841" s="367"/>
      <c r="H841" s="367"/>
      <c r="I841" s="367"/>
      <c r="J841" s="367"/>
      <c r="K841" s="367"/>
      <c r="L841" s="367"/>
      <c r="M841" s="367"/>
      <c r="N841" s="367"/>
    </row>
    <row r="842" spans="2:14" s="298" customFormat="1">
      <c r="B842" s="375"/>
      <c r="C842" s="367"/>
      <c r="D842" s="367"/>
      <c r="E842" s="367"/>
      <c r="F842" s="367"/>
      <c r="G842" s="367"/>
      <c r="H842" s="367"/>
      <c r="I842" s="367"/>
      <c r="J842" s="367"/>
      <c r="K842" s="367"/>
      <c r="L842" s="367"/>
      <c r="M842" s="367"/>
      <c r="N842" s="367"/>
    </row>
    <row r="843" spans="2:14" s="298" customFormat="1">
      <c r="B843" s="375"/>
      <c r="C843" s="367"/>
      <c r="D843" s="367"/>
      <c r="E843" s="367"/>
      <c r="F843" s="367"/>
      <c r="G843" s="367"/>
      <c r="H843" s="367"/>
      <c r="I843" s="367"/>
      <c r="J843" s="367"/>
      <c r="K843" s="367"/>
      <c r="L843" s="367"/>
      <c r="M843" s="367"/>
      <c r="N843" s="367"/>
    </row>
    <row r="844" spans="2:14" s="298" customFormat="1">
      <c r="B844" s="375"/>
      <c r="C844" s="367"/>
      <c r="D844" s="367"/>
      <c r="E844" s="367"/>
      <c r="F844" s="367"/>
      <c r="G844" s="367"/>
      <c r="H844" s="367"/>
      <c r="I844" s="367"/>
      <c r="J844" s="367"/>
      <c r="K844" s="367"/>
      <c r="L844" s="367"/>
      <c r="M844" s="367"/>
      <c r="N844" s="367"/>
    </row>
    <row r="845" spans="2:14" s="298" customFormat="1">
      <c r="B845" s="375"/>
      <c r="C845" s="367"/>
      <c r="D845" s="367"/>
      <c r="E845" s="367"/>
      <c r="F845" s="367"/>
      <c r="G845" s="367"/>
      <c r="H845" s="367"/>
      <c r="I845" s="367"/>
      <c r="J845" s="367"/>
      <c r="K845" s="367"/>
      <c r="L845" s="367"/>
      <c r="M845" s="367"/>
      <c r="N845" s="367"/>
    </row>
    <row r="846" spans="2:14" s="298" customFormat="1">
      <c r="B846" s="375"/>
      <c r="C846" s="367"/>
      <c r="D846" s="367"/>
      <c r="E846" s="367"/>
      <c r="F846" s="367"/>
      <c r="G846" s="367"/>
      <c r="H846" s="367"/>
      <c r="I846" s="367"/>
      <c r="J846" s="367"/>
      <c r="K846" s="367"/>
      <c r="L846" s="367"/>
      <c r="M846" s="367"/>
      <c r="N846" s="367"/>
    </row>
    <row r="847" spans="2:14" s="298" customFormat="1">
      <c r="B847" s="375"/>
      <c r="C847" s="367"/>
      <c r="D847" s="367"/>
      <c r="E847" s="367"/>
      <c r="F847" s="367"/>
      <c r="G847" s="367"/>
      <c r="H847" s="367"/>
      <c r="I847" s="367"/>
      <c r="J847" s="367"/>
      <c r="K847" s="367"/>
      <c r="L847" s="367"/>
      <c r="M847" s="367"/>
      <c r="N847" s="367"/>
    </row>
    <row r="848" spans="2:14" s="298" customFormat="1">
      <c r="B848" s="375"/>
      <c r="C848" s="367"/>
      <c r="D848" s="367"/>
      <c r="E848" s="367"/>
      <c r="F848" s="367"/>
      <c r="G848" s="367"/>
      <c r="H848" s="367"/>
      <c r="I848" s="367"/>
      <c r="J848" s="367"/>
      <c r="K848" s="367"/>
      <c r="L848" s="367"/>
      <c r="M848" s="367"/>
      <c r="N848" s="367"/>
    </row>
    <row r="849" spans="2:14" s="298" customFormat="1">
      <c r="B849" s="375"/>
      <c r="C849" s="367"/>
      <c r="D849" s="367"/>
      <c r="E849" s="367"/>
      <c r="F849" s="367"/>
      <c r="G849" s="367"/>
      <c r="H849" s="367"/>
      <c r="I849" s="367"/>
      <c r="J849" s="367"/>
      <c r="K849" s="367"/>
      <c r="L849" s="367"/>
      <c r="M849" s="367"/>
      <c r="N849" s="367"/>
    </row>
    <row r="850" spans="2:14" s="298" customFormat="1">
      <c r="B850" s="375"/>
      <c r="C850" s="367"/>
      <c r="D850" s="367"/>
      <c r="E850" s="367"/>
      <c r="F850" s="367"/>
      <c r="G850" s="367"/>
      <c r="H850" s="367"/>
      <c r="I850" s="367"/>
      <c r="J850" s="367"/>
      <c r="K850" s="367"/>
      <c r="L850" s="367"/>
      <c r="M850" s="367"/>
      <c r="N850" s="367"/>
    </row>
    <row r="851" spans="2:14" s="298" customFormat="1">
      <c r="B851" s="375"/>
      <c r="C851" s="367"/>
      <c r="D851" s="367"/>
      <c r="E851" s="367"/>
      <c r="F851" s="367"/>
      <c r="G851" s="367"/>
      <c r="H851" s="367"/>
      <c r="I851" s="367"/>
      <c r="J851" s="367"/>
      <c r="K851" s="367"/>
      <c r="L851" s="367"/>
      <c r="M851" s="367"/>
      <c r="N851" s="367"/>
    </row>
    <row r="852" spans="2:14" s="298" customFormat="1">
      <c r="B852" s="375"/>
      <c r="C852" s="367"/>
      <c r="D852" s="367"/>
      <c r="E852" s="367"/>
      <c r="F852" s="367"/>
      <c r="G852" s="367"/>
      <c r="H852" s="367"/>
      <c r="I852" s="367"/>
      <c r="J852" s="367"/>
      <c r="K852" s="367"/>
      <c r="L852" s="367"/>
      <c r="M852" s="367"/>
      <c r="N852" s="367"/>
    </row>
    <row r="853" spans="2:14" s="298" customFormat="1">
      <c r="B853" s="375"/>
      <c r="C853" s="367"/>
      <c r="D853" s="367"/>
      <c r="E853" s="367"/>
      <c r="F853" s="367"/>
      <c r="G853" s="367"/>
      <c r="H853" s="367"/>
      <c r="I853" s="367"/>
      <c r="J853" s="367"/>
      <c r="K853" s="367"/>
      <c r="L853" s="367"/>
      <c r="M853" s="367"/>
      <c r="N853" s="367"/>
    </row>
    <row r="854" spans="2:14" s="298" customFormat="1">
      <c r="B854" s="375"/>
      <c r="C854" s="367"/>
      <c r="D854" s="367"/>
      <c r="E854" s="367"/>
      <c r="F854" s="367"/>
      <c r="G854" s="367"/>
      <c r="H854" s="367"/>
      <c r="I854" s="367"/>
      <c r="J854" s="367"/>
      <c r="K854" s="367"/>
      <c r="L854" s="367"/>
      <c r="M854" s="367"/>
      <c r="N854" s="367"/>
    </row>
    <row r="855" spans="2:14" s="298" customFormat="1">
      <c r="B855" s="375"/>
      <c r="C855" s="367"/>
      <c r="D855" s="367"/>
      <c r="E855" s="367"/>
      <c r="F855" s="367"/>
      <c r="G855" s="367"/>
      <c r="H855" s="367"/>
      <c r="I855" s="367"/>
      <c r="J855" s="367"/>
      <c r="K855" s="367"/>
      <c r="L855" s="367"/>
      <c r="M855" s="367"/>
      <c r="N855" s="367"/>
    </row>
    <row r="856" spans="2:14" s="298" customFormat="1">
      <c r="B856" s="375"/>
      <c r="C856" s="367"/>
      <c r="D856" s="367"/>
      <c r="E856" s="367"/>
      <c r="F856" s="367"/>
      <c r="G856" s="367"/>
      <c r="H856" s="367"/>
      <c r="I856" s="367"/>
      <c r="J856" s="367"/>
      <c r="K856" s="367"/>
      <c r="L856" s="367"/>
      <c r="M856" s="367"/>
      <c r="N856" s="367"/>
    </row>
    <row r="857" spans="2:14" s="298" customFormat="1">
      <c r="B857" s="375"/>
      <c r="C857" s="367"/>
      <c r="D857" s="367"/>
      <c r="E857" s="367"/>
      <c r="F857" s="367"/>
      <c r="G857" s="367"/>
      <c r="H857" s="367"/>
      <c r="I857" s="367"/>
      <c r="J857" s="367"/>
      <c r="K857" s="367"/>
      <c r="L857" s="367"/>
      <c r="M857" s="367"/>
      <c r="N857" s="367"/>
    </row>
    <row r="858" spans="2:14" s="298" customFormat="1">
      <c r="B858" s="375"/>
      <c r="C858" s="367"/>
      <c r="D858" s="367"/>
      <c r="E858" s="367"/>
      <c r="F858" s="367"/>
      <c r="G858" s="367"/>
      <c r="H858" s="367"/>
      <c r="I858" s="367"/>
      <c r="J858" s="367"/>
      <c r="K858" s="367"/>
      <c r="L858" s="367"/>
      <c r="M858" s="367"/>
      <c r="N858" s="367"/>
    </row>
    <row r="859" spans="2:14" s="298" customFormat="1">
      <c r="B859" s="375"/>
      <c r="C859" s="367"/>
      <c r="D859" s="367"/>
      <c r="E859" s="367"/>
      <c r="F859" s="367"/>
      <c r="G859" s="367"/>
      <c r="H859" s="367"/>
      <c r="I859" s="367"/>
      <c r="J859" s="367"/>
      <c r="K859" s="367"/>
      <c r="L859" s="367"/>
      <c r="M859" s="367"/>
      <c r="N859" s="367"/>
    </row>
    <row r="860" spans="2:14" s="298" customFormat="1">
      <c r="B860" s="375"/>
      <c r="C860" s="367"/>
      <c r="D860" s="367"/>
      <c r="E860" s="367"/>
      <c r="F860" s="367"/>
      <c r="G860" s="367"/>
      <c r="H860" s="367"/>
      <c r="I860" s="367"/>
      <c r="J860" s="367"/>
      <c r="K860" s="367"/>
      <c r="L860" s="367"/>
      <c r="M860" s="367"/>
      <c r="N860" s="367"/>
    </row>
    <row r="861" spans="2:14" s="298" customFormat="1">
      <c r="B861" s="375"/>
      <c r="C861" s="367"/>
      <c r="D861" s="367"/>
      <c r="E861" s="367"/>
      <c r="F861" s="367"/>
      <c r="G861" s="367"/>
      <c r="H861" s="367"/>
      <c r="I861" s="367"/>
      <c r="J861" s="367"/>
      <c r="K861" s="367"/>
      <c r="L861" s="367"/>
      <c r="M861" s="367"/>
      <c r="N861" s="367"/>
    </row>
    <row r="862" spans="2:14" s="298" customFormat="1">
      <c r="B862" s="375"/>
      <c r="C862" s="367"/>
      <c r="D862" s="367"/>
      <c r="E862" s="367"/>
      <c r="F862" s="367"/>
      <c r="G862" s="367"/>
      <c r="H862" s="367"/>
      <c r="I862" s="367"/>
      <c r="J862" s="367"/>
      <c r="K862" s="367"/>
      <c r="L862" s="367"/>
      <c r="M862" s="367"/>
      <c r="N862" s="367"/>
    </row>
    <row r="863" spans="2:14" s="298" customFormat="1">
      <c r="B863" s="375"/>
      <c r="C863" s="367"/>
      <c r="D863" s="367"/>
      <c r="E863" s="367"/>
      <c r="F863" s="367"/>
      <c r="G863" s="367"/>
      <c r="H863" s="367"/>
      <c r="I863" s="367"/>
      <c r="J863" s="367"/>
      <c r="K863" s="367"/>
      <c r="L863" s="367"/>
      <c r="M863" s="367"/>
      <c r="N863" s="367"/>
    </row>
    <row r="864" spans="2:14" s="298" customFormat="1">
      <c r="B864" s="375"/>
      <c r="C864" s="367"/>
      <c r="D864" s="367"/>
      <c r="E864" s="367"/>
      <c r="F864" s="367"/>
      <c r="G864" s="367"/>
      <c r="H864" s="367"/>
      <c r="I864" s="367"/>
      <c r="J864" s="367"/>
      <c r="K864" s="367"/>
      <c r="L864" s="367"/>
      <c r="M864" s="367"/>
      <c r="N864" s="367"/>
    </row>
    <row r="865" spans="2:14" s="298" customFormat="1">
      <c r="B865" s="375"/>
      <c r="C865" s="367"/>
      <c r="D865" s="367"/>
      <c r="E865" s="367"/>
      <c r="F865" s="367"/>
      <c r="G865" s="367"/>
      <c r="H865" s="367"/>
      <c r="I865" s="367"/>
      <c r="J865" s="367"/>
      <c r="K865" s="367"/>
      <c r="L865" s="367"/>
      <c r="M865" s="367"/>
      <c r="N865" s="367"/>
    </row>
    <row r="866" spans="2:14" s="298" customFormat="1">
      <c r="B866" s="375"/>
      <c r="C866" s="367"/>
      <c r="D866" s="367"/>
      <c r="E866" s="367"/>
      <c r="F866" s="367"/>
      <c r="G866" s="367"/>
      <c r="H866" s="367"/>
      <c r="I866" s="367"/>
      <c r="J866" s="367"/>
      <c r="K866" s="367"/>
      <c r="L866" s="367"/>
      <c r="M866" s="367"/>
      <c r="N866" s="367"/>
    </row>
    <row r="867" spans="2:14" s="298" customFormat="1">
      <c r="B867" s="375"/>
      <c r="C867" s="367"/>
      <c r="D867" s="367"/>
      <c r="E867" s="367"/>
      <c r="F867" s="367"/>
      <c r="G867" s="367"/>
      <c r="H867" s="367"/>
      <c r="I867" s="367"/>
      <c r="J867" s="367"/>
      <c r="K867" s="367"/>
      <c r="L867" s="367"/>
      <c r="M867" s="367"/>
      <c r="N867" s="367"/>
    </row>
    <row r="868" spans="2:14" s="298" customFormat="1">
      <c r="B868" s="375"/>
      <c r="C868" s="367"/>
      <c r="D868" s="367"/>
      <c r="E868" s="367"/>
      <c r="F868" s="367"/>
      <c r="G868" s="367"/>
      <c r="H868" s="367"/>
      <c r="I868" s="367"/>
      <c r="J868" s="367"/>
      <c r="K868" s="367"/>
      <c r="L868" s="367"/>
      <c r="M868" s="367"/>
      <c r="N868" s="367"/>
    </row>
    <row r="869" spans="2:14" s="298" customFormat="1">
      <c r="B869" s="375"/>
      <c r="C869" s="367"/>
      <c r="D869" s="367"/>
      <c r="E869" s="367"/>
      <c r="F869" s="367"/>
      <c r="G869" s="367"/>
      <c r="H869" s="367"/>
      <c r="I869" s="367"/>
      <c r="J869" s="367"/>
      <c r="K869" s="367"/>
      <c r="L869" s="367"/>
      <c r="M869" s="367"/>
      <c r="N869" s="367"/>
    </row>
    <row r="870" spans="2:14" s="298" customFormat="1">
      <c r="B870" s="375"/>
      <c r="C870" s="367"/>
      <c r="D870" s="367"/>
      <c r="E870" s="367"/>
      <c r="F870" s="367"/>
      <c r="G870" s="367"/>
      <c r="H870" s="367"/>
      <c r="I870" s="367"/>
      <c r="J870" s="367"/>
      <c r="K870" s="367"/>
      <c r="L870" s="367"/>
      <c r="M870" s="367"/>
      <c r="N870" s="367"/>
    </row>
    <row r="871" spans="2:14" s="298" customFormat="1">
      <c r="B871" s="375"/>
      <c r="C871" s="367"/>
      <c r="D871" s="367"/>
      <c r="E871" s="367"/>
      <c r="F871" s="367"/>
      <c r="G871" s="367"/>
      <c r="H871" s="367"/>
      <c r="I871" s="367"/>
      <c r="J871" s="367"/>
      <c r="K871" s="367"/>
      <c r="L871" s="367"/>
      <c r="M871" s="367"/>
      <c r="N871" s="367"/>
    </row>
    <row r="872" spans="2:14" s="298" customFormat="1">
      <c r="B872" s="375"/>
      <c r="C872" s="367"/>
      <c r="D872" s="367"/>
      <c r="E872" s="367"/>
      <c r="F872" s="367"/>
      <c r="G872" s="367"/>
      <c r="H872" s="367"/>
      <c r="I872" s="367"/>
      <c r="J872" s="367"/>
      <c r="K872" s="367"/>
      <c r="L872" s="367"/>
      <c r="M872" s="367"/>
      <c r="N872" s="367"/>
    </row>
    <row r="873" spans="2:14" s="298" customFormat="1">
      <c r="B873" s="375"/>
      <c r="C873" s="367"/>
      <c r="D873" s="367"/>
      <c r="E873" s="367"/>
      <c r="F873" s="367"/>
      <c r="G873" s="367"/>
      <c r="H873" s="367"/>
      <c r="I873" s="367"/>
      <c r="J873" s="367"/>
      <c r="K873" s="367"/>
      <c r="L873" s="367"/>
      <c r="M873" s="367"/>
      <c r="N873" s="367"/>
    </row>
    <row r="874" spans="2:14" s="298" customFormat="1">
      <c r="B874" s="375"/>
      <c r="C874" s="367"/>
      <c r="D874" s="367"/>
      <c r="E874" s="367"/>
      <c r="F874" s="367"/>
      <c r="G874" s="367"/>
      <c r="H874" s="367"/>
      <c r="I874" s="367"/>
      <c r="J874" s="367"/>
      <c r="K874" s="367"/>
      <c r="L874" s="367"/>
      <c r="M874" s="367"/>
      <c r="N874" s="367"/>
    </row>
    <row r="875" spans="2:14" s="298" customFormat="1">
      <c r="B875" s="375"/>
      <c r="C875" s="367"/>
      <c r="D875" s="367"/>
      <c r="E875" s="367"/>
      <c r="F875" s="367"/>
      <c r="G875" s="367"/>
      <c r="H875" s="367"/>
      <c r="I875" s="367"/>
      <c r="J875" s="367"/>
      <c r="K875" s="367"/>
      <c r="L875" s="367"/>
      <c r="M875" s="367"/>
      <c r="N875" s="367"/>
    </row>
    <row r="876" spans="2:14" s="298" customFormat="1">
      <c r="B876" s="375"/>
      <c r="C876" s="367"/>
      <c r="D876" s="367"/>
      <c r="E876" s="367"/>
      <c r="F876" s="367"/>
      <c r="G876" s="367"/>
      <c r="H876" s="367"/>
      <c r="I876" s="367"/>
      <c r="J876" s="367"/>
      <c r="K876" s="367"/>
      <c r="L876" s="367"/>
      <c r="M876" s="367"/>
      <c r="N876" s="367"/>
    </row>
    <row r="877" spans="2:14" s="298" customFormat="1">
      <c r="B877" s="375"/>
      <c r="C877" s="367"/>
      <c r="D877" s="367"/>
      <c r="E877" s="367"/>
      <c r="F877" s="367"/>
      <c r="G877" s="367"/>
      <c r="H877" s="367"/>
      <c r="I877" s="367"/>
      <c r="J877" s="367"/>
      <c r="K877" s="367"/>
      <c r="L877" s="367"/>
      <c r="M877" s="367"/>
      <c r="N877" s="367"/>
    </row>
    <row r="878" spans="2:14" s="298" customFormat="1">
      <c r="B878" s="375"/>
      <c r="C878" s="367"/>
      <c r="D878" s="367"/>
      <c r="E878" s="367"/>
      <c r="F878" s="367"/>
      <c r="G878" s="367"/>
      <c r="H878" s="367"/>
      <c r="I878" s="367"/>
      <c r="J878" s="367"/>
      <c r="K878" s="367"/>
      <c r="L878" s="367"/>
      <c r="M878" s="367"/>
      <c r="N878" s="367"/>
    </row>
    <row r="879" spans="2:14" s="298" customFormat="1">
      <c r="B879" s="375"/>
      <c r="C879" s="367"/>
      <c r="D879" s="367"/>
      <c r="E879" s="367"/>
      <c r="F879" s="367"/>
      <c r="G879" s="367"/>
      <c r="H879" s="367"/>
      <c r="I879" s="367"/>
      <c r="J879" s="367"/>
      <c r="K879" s="367"/>
      <c r="L879" s="367"/>
      <c r="M879" s="367"/>
      <c r="N879" s="367"/>
    </row>
    <row r="880" spans="2:14" s="298" customFormat="1">
      <c r="B880" s="375"/>
      <c r="C880" s="367"/>
      <c r="D880" s="367"/>
      <c r="E880" s="367"/>
      <c r="F880" s="367"/>
      <c r="G880" s="367"/>
      <c r="H880" s="367"/>
      <c r="I880" s="367"/>
      <c r="J880" s="367"/>
      <c r="K880" s="367"/>
      <c r="L880" s="367"/>
      <c r="M880" s="367"/>
      <c r="N880" s="367"/>
    </row>
    <row r="881" spans="2:14" s="298" customFormat="1">
      <c r="B881" s="375"/>
      <c r="C881" s="367"/>
      <c r="D881" s="367"/>
      <c r="E881" s="367"/>
      <c r="F881" s="367"/>
      <c r="G881" s="367"/>
      <c r="H881" s="367"/>
      <c r="I881" s="367"/>
      <c r="J881" s="367"/>
      <c r="K881" s="367"/>
      <c r="L881" s="367"/>
      <c r="M881" s="367"/>
      <c r="N881" s="367"/>
    </row>
    <row r="882" spans="2:14" s="298" customFormat="1">
      <c r="B882" s="375"/>
      <c r="C882" s="367"/>
      <c r="D882" s="367"/>
      <c r="E882" s="367"/>
      <c r="F882" s="367"/>
      <c r="G882" s="367"/>
      <c r="H882" s="367"/>
      <c r="I882" s="367"/>
      <c r="J882" s="367"/>
      <c r="K882" s="367"/>
      <c r="L882" s="367"/>
      <c r="M882" s="367"/>
      <c r="N882" s="367"/>
    </row>
    <row r="883" spans="2:14" s="298" customFormat="1">
      <c r="B883" s="375"/>
      <c r="C883" s="367"/>
      <c r="D883" s="367"/>
      <c r="E883" s="367"/>
      <c r="F883" s="367"/>
      <c r="G883" s="367"/>
      <c r="H883" s="367"/>
      <c r="I883" s="367"/>
      <c r="J883" s="367"/>
      <c r="K883" s="367"/>
      <c r="L883" s="367"/>
      <c r="M883" s="367"/>
      <c r="N883" s="367"/>
    </row>
    <row r="884" spans="2:14" s="298" customFormat="1">
      <c r="B884" s="375"/>
      <c r="C884" s="367"/>
      <c r="D884" s="367"/>
      <c r="E884" s="367"/>
      <c r="F884" s="367"/>
      <c r="G884" s="367"/>
      <c r="H884" s="367"/>
      <c r="I884" s="367"/>
      <c r="J884" s="367"/>
      <c r="K884" s="367"/>
      <c r="L884" s="367"/>
      <c r="M884" s="367"/>
      <c r="N884" s="367"/>
    </row>
    <row r="885" spans="2:14" s="298" customFormat="1">
      <c r="B885" s="375"/>
      <c r="C885" s="367"/>
      <c r="D885" s="367"/>
      <c r="E885" s="367"/>
      <c r="F885" s="367"/>
      <c r="G885" s="367"/>
      <c r="H885" s="367"/>
      <c r="I885" s="367"/>
      <c r="J885" s="367"/>
      <c r="K885" s="367"/>
      <c r="L885" s="367"/>
      <c r="M885" s="367"/>
      <c r="N885" s="367"/>
    </row>
    <row r="886" spans="2:14" s="298" customFormat="1">
      <c r="B886" s="375"/>
      <c r="C886" s="367"/>
      <c r="D886" s="367"/>
      <c r="E886" s="367"/>
      <c r="F886" s="367"/>
      <c r="G886" s="367"/>
      <c r="H886" s="367"/>
      <c r="I886" s="367"/>
      <c r="J886" s="367"/>
      <c r="K886" s="367"/>
      <c r="L886" s="367"/>
      <c r="M886" s="367"/>
      <c r="N886" s="367"/>
    </row>
    <row r="887" spans="2:14" s="298" customFormat="1">
      <c r="B887" s="375"/>
      <c r="C887" s="367"/>
      <c r="D887" s="367"/>
      <c r="E887" s="367"/>
      <c r="F887" s="367"/>
      <c r="G887" s="367"/>
      <c r="H887" s="367"/>
      <c r="I887" s="367"/>
      <c r="J887" s="367"/>
      <c r="K887" s="367"/>
      <c r="L887" s="367"/>
      <c r="M887" s="367"/>
      <c r="N887" s="367"/>
    </row>
    <row r="888" spans="2:14" s="298" customFormat="1">
      <c r="B888" s="375"/>
      <c r="C888" s="367"/>
      <c r="D888" s="367"/>
      <c r="E888" s="367"/>
      <c r="F888" s="367"/>
      <c r="G888" s="367"/>
      <c r="H888" s="367"/>
      <c r="I888" s="367"/>
      <c r="J888" s="367"/>
      <c r="K888" s="367"/>
      <c r="L888" s="367"/>
      <c r="M888" s="367"/>
      <c r="N888" s="367"/>
    </row>
    <row r="889" spans="2:14" s="298" customFormat="1">
      <c r="B889" s="375"/>
      <c r="C889" s="367"/>
      <c r="D889" s="367"/>
      <c r="E889" s="367"/>
      <c r="F889" s="367"/>
      <c r="G889" s="367"/>
      <c r="H889" s="367"/>
      <c r="I889" s="367"/>
      <c r="J889" s="367"/>
      <c r="K889" s="367"/>
      <c r="L889" s="367"/>
      <c r="M889" s="367"/>
      <c r="N889" s="367"/>
    </row>
    <row r="890" spans="2:14" s="298" customFormat="1">
      <c r="B890" s="375"/>
      <c r="C890" s="367"/>
      <c r="D890" s="367"/>
      <c r="E890" s="367"/>
      <c r="F890" s="367"/>
      <c r="G890" s="367"/>
      <c r="H890" s="367"/>
      <c r="I890" s="367"/>
      <c r="J890" s="367"/>
      <c r="K890" s="367"/>
      <c r="L890" s="367"/>
      <c r="M890" s="367"/>
      <c r="N890" s="367"/>
    </row>
    <row r="891" spans="2:14" s="298" customFormat="1">
      <c r="B891" s="375"/>
      <c r="C891" s="367"/>
      <c r="D891" s="367"/>
      <c r="E891" s="367"/>
      <c r="F891" s="367"/>
      <c r="G891" s="367"/>
      <c r="H891" s="367"/>
      <c r="I891" s="367"/>
      <c r="J891" s="367"/>
      <c r="K891" s="367"/>
      <c r="L891" s="367"/>
      <c r="M891" s="367"/>
      <c r="N891" s="367"/>
    </row>
    <row r="892" spans="2:14" s="298" customFormat="1">
      <c r="B892" s="375"/>
      <c r="C892" s="367"/>
      <c r="D892" s="367"/>
      <c r="E892" s="367"/>
      <c r="F892" s="367"/>
      <c r="G892" s="367"/>
      <c r="H892" s="367"/>
      <c r="I892" s="367"/>
      <c r="J892" s="367"/>
      <c r="K892" s="367"/>
      <c r="L892" s="367"/>
      <c r="M892" s="367"/>
      <c r="N892" s="367"/>
    </row>
    <row r="893" spans="2:14" s="298" customFormat="1">
      <c r="B893" s="375"/>
      <c r="C893" s="367"/>
      <c r="D893" s="367"/>
      <c r="E893" s="367"/>
      <c r="F893" s="367"/>
      <c r="G893" s="367"/>
      <c r="H893" s="367"/>
      <c r="I893" s="367"/>
      <c r="J893" s="367"/>
      <c r="K893" s="367"/>
      <c r="L893" s="367"/>
      <c r="M893" s="367"/>
      <c r="N893" s="367"/>
    </row>
    <row r="894" spans="2:14" s="298" customFormat="1">
      <c r="B894" s="375"/>
      <c r="C894" s="367"/>
      <c r="D894" s="367"/>
      <c r="E894" s="367"/>
      <c r="F894" s="367"/>
      <c r="G894" s="367"/>
      <c r="H894" s="367"/>
      <c r="I894" s="367"/>
      <c r="J894" s="367"/>
      <c r="K894" s="367"/>
      <c r="L894" s="367"/>
      <c r="M894" s="367"/>
      <c r="N894" s="367"/>
    </row>
    <row r="895" spans="2:14" s="298" customFormat="1">
      <c r="B895" s="375"/>
      <c r="C895" s="367"/>
      <c r="D895" s="367"/>
      <c r="E895" s="367"/>
      <c r="F895" s="367"/>
      <c r="G895" s="367"/>
      <c r="H895" s="367"/>
      <c r="I895" s="367"/>
      <c r="J895" s="367"/>
      <c r="K895" s="367"/>
      <c r="L895" s="367"/>
      <c r="M895" s="367"/>
      <c r="N895" s="367"/>
    </row>
    <row r="896" spans="2:14" s="298" customFormat="1">
      <c r="B896" s="375"/>
      <c r="C896" s="367"/>
      <c r="D896" s="367"/>
      <c r="E896" s="367"/>
      <c r="F896" s="367"/>
      <c r="G896" s="367"/>
      <c r="H896" s="367"/>
      <c r="I896" s="367"/>
      <c r="J896" s="367"/>
      <c r="K896" s="367"/>
      <c r="L896" s="367"/>
      <c r="M896" s="367"/>
      <c r="N896" s="367"/>
    </row>
    <row r="897" spans="2:14" s="298" customFormat="1">
      <c r="B897" s="375"/>
      <c r="C897" s="367"/>
      <c r="D897" s="367"/>
      <c r="E897" s="367"/>
      <c r="F897" s="367"/>
      <c r="G897" s="367"/>
      <c r="H897" s="367"/>
      <c r="I897" s="367"/>
      <c r="J897" s="367"/>
      <c r="K897" s="367"/>
      <c r="L897" s="367"/>
      <c r="M897" s="367"/>
      <c r="N897" s="367"/>
    </row>
    <row r="898" spans="2:14" s="298" customFormat="1">
      <c r="B898" s="375"/>
      <c r="C898" s="367"/>
      <c r="D898" s="367"/>
      <c r="E898" s="367"/>
      <c r="F898" s="367"/>
      <c r="G898" s="367"/>
      <c r="H898" s="367"/>
      <c r="I898" s="367"/>
      <c r="J898" s="367"/>
      <c r="K898" s="367"/>
      <c r="L898" s="367"/>
      <c r="M898" s="367"/>
      <c r="N898" s="367"/>
    </row>
    <row r="899" spans="2:14" s="298" customFormat="1">
      <c r="B899" s="375"/>
      <c r="C899" s="367"/>
      <c r="D899" s="367"/>
      <c r="E899" s="367"/>
      <c r="F899" s="367"/>
      <c r="G899" s="367"/>
      <c r="H899" s="367"/>
      <c r="I899" s="367"/>
      <c r="J899" s="367"/>
      <c r="K899" s="367"/>
      <c r="L899" s="367"/>
      <c r="M899" s="367"/>
      <c r="N899" s="367"/>
    </row>
    <row r="900" spans="2:14" s="298" customFormat="1">
      <c r="B900" s="375"/>
      <c r="C900" s="367"/>
      <c r="D900" s="367"/>
      <c r="E900" s="367"/>
      <c r="F900" s="367"/>
      <c r="G900" s="367"/>
      <c r="H900" s="367"/>
      <c r="I900" s="367"/>
      <c r="J900" s="367"/>
      <c r="K900" s="367"/>
      <c r="L900" s="367"/>
      <c r="M900" s="367"/>
      <c r="N900" s="367"/>
    </row>
    <row r="901" spans="2:14" s="298" customFormat="1">
      <c r="B901" s="375"/>
      <c r="C901" s="367"/>
      <c r="D901" s="367"/>
      <c r="E901" s="367"/>
      <c r="F901" s="367"/>
      <c r="G901" s="367"/>
      <c r="H901" s="367"/>
      <c r="I901" s="367"/>
      <c r="J901" s="367"/>
      <c r="K901" s="367"/>
      <c r="L901" s="367"/>
      <c r="M901" s="367"/>
      <c r="N901" s="367"/>
    </row>
    <row r="902" spans="2:14" s="298" customFormat="1">
      <c r="B902" s="375"/>
      <c r="C902" s="367"/>
      <c r="D902" s="367"/>
      <c r="E902" s="367"/>
      <c r="F902" s="367"/>
      <c r="G902" s="367"/>
      <c r="H902" s="367"/>
      <c r="I902" s="367"/>
      <c r="J902" s="367"/>
      <c r="K902" s="367"/>
      <c r="L902" s="367"/>
      <c r="M902" s="367"/>
      <c r="N902" s="367"/>
    </row>
    <row r="903" spans="2:14" s="298" customFormat="1">
      <c r="B903" s="375"/>
      <c r="C903" s="367"/>
      <c r="D903" s="367"/>
      <c r="E903" s="367"/>
      <c r="F903" s="367"/>
      <c r="G903" s="367"/>
      <c r="H903" s="367"/>
      <c r="I903" s="367"/>
      <c r="J903" s="367"/>
      <c r="K903" s="367"/>
      <c r="L903" s="367"/>
      <c r="M903" s="367"/>
      <c r="N903" s="367"/>
    </row>
    <row r="904" spans="2:14" s="298" customFormat="1">
      <c r="B904" s="375"/>
      <c r="C904" s="367"/>
      <c r="D904" s="367"/>
      <c r="E904" s="367"/>
      <c r="F904" s="367"/>
      <c r="G904" s="367"/>
      <c r="H904" s="367"/>
      <c r="I904" s="367"/>
      <c r="J904" s="367"/>
      <c r="K904" s="367"/>
      <c r="L904" s="367"/>
      <c r="M904" s="367"/>
      <c r="N904" s="367"/>
    </row>
    <row r="905" spans="2:14" s="298" customFormat="1">
      <c r="B905" s="375"/>
      <c r="C905" s="367"/>
      <c r="D905" s="367"/>
      <c r="E905" s="367"/>
      <c r="F905" s="367"/>
      <c r="G905" s="367"/>
      <c r="H905" s="367"/>
      <c r="I905" s="367"/>
      <c r="J905" s="367"/>
      <c r="K905" s="367"/>
      <c r="L905" s="367"/>
      <c r="M905" s="367"/>
      <c r="N905" s="367"/>
    </row>
    <row r="906" spans="2:14" s="298" customFormat="1">
      <c r="B906" s="375"/>
      <c r="C906" s="367"/>
      <c r="D906" s="367"/>
      <c r="E906" s="367"/>
      <c r="F906" s="367"/>
      <c r="G906" s="367"/>
      <c r="H906" s="367"/>
      <c r="I906" s="367"/>
      <c r="J906" s="367"/>
      <c r="K906" s="367"/>
      <c r="L906" s="367"/>
      <c r="M906" s="367"/>
      <c r="N906" s="367"/>
    </row>
    <row r="907" spans="2:14" s="298" customFormat="1">
      <c r="B907" s="375"/>
      <c r="C907" s="367"/>
      <c r="D907" s="367"/>
      <c r="E907" s="367"/>
      <c r="F907" s="367"/>
      <c r="G907" s="367"/>
      <c r="H907" s="367"/>
      <c r="I907" s="367"/>
      <c r="J907" s="367"/>
      <c r="K907" s="367"/>
      <c r="L907" s="367"/>
      <c r="M907" s="367"/>
      <c r="N907" s="367"/>
    </row>
    <row r="908" spans="2:14" s="298" customFormat="1">
      <c r="B908" s="375"/>
      <c r="C908" s="367"/>
      <c r="D908" s="367"/>
      <c r="E908" s="367"/>
      <c r="F908" s="367"/>
      <c r="G908" s="367"/>
      <c r="H908" s="367"/>
      <c r="I908" s="367"/>
      <c r="J908" s="367"/>
      <c r="K908" s="367"/>
      <c r="L908" s="367"/>
      <c r="M908" s="367"/>
      <c r="N908" s="367"/>
    </row>
    <row r="909" spans="2:14" s="298" customFormat="1">
      <c r="B909" s="375"/>
      <c r="C909" s="367"/>
      <c r="D909" s="367"/>
      <c r="E909" s="367"/>
      <c r="F909" s="367"/>
      <c r="G909" s="367"/>
      <c r="H909" s="367"/>
      <c r="I909" s="367"/>
      <c r="J909" s="367"/>
      <c r="K909" s="367"/>
      <c r="L909" s="367"/>
      <c r="M909" s="367"/>
      <c r="N909" s="367"/>
    </row>
    <row r="910" spans="2:14" s="298" customFormat="1">
      <c r="B910" s="375"/>
      <c r="C910" s="367"/>
      <c r="D910" s="367"/>
      <c r="E910" s="367"/>
      <c r="F910" s="367"/>
      <c r="G910" s="367"/>
      <c r="H910" s="367"/>
      <c r="I910" s="367"/>
      <c r="J910" s="367"/>
      <c r="K910" s="367"/>
      <c r="L910" s="367"/>
      <c r="M910" s="367"/>
      <c r="N910" s="367"/>
    </row>
    <row r="911" spans="2:14" s="298" customFormat="1">
      <c r="B911" s="375"/>
      <c r="C911" s="367"/>
      <c r="D911" s="367"/>
      <c r="E911" s="367"/>
      <c r="F911" s="367"/>
      <c r="G911" s="367"/>
      <c r="H911" s="367"/>
      <c r="I911" s="367"/>
      <c r="J911" s="367"/>
      <c r="K911" s="367"/>
      <c r="L911" s="367"/>
      <c r="M911" s="367"/>
      <c r="N911" s="367"/>
    </row>
    <row r="912" spans="2:14" s="298" customFormat="1">
      <c r="B912" s="375"/>
      <c r="C912" s="367"/>
      <c r="D912" s="367"/>
      <c r="E912" s="367"/>
      <c r="F912" s="367"/>
      <c r="G912" s="367"/>
      <c r="H912" s="367"/>
      <c r="I912" s="367"/>
      <c r="J912" s="367"/>
      <c r="K912" s="367"/>
      <c r="L912" s="367"/>
      <c r="M912" s="367"/>
      <c r="N912" s="367"/>
    </row>
    <row r="913" spans="2:14" s="298" customFormat="1">
      <c r="B913" s="375"/>
      <c r="C913" s="367"/>
      <c r="D913" s="367"/>
      <c r="E913" s="367"/>
      <c r="F913" s="367"/>
      <c r="G913" s="367"/>
      <c r="H913" s="367"/>
      <c r="I913" s="367"/>
      <c r="J913" s="367"/>
      <c r="K913" s="367"/>
      <c r="L913" s="367"/>
      <c r="M913" s="367"/>
      <c r="N913" s="367"/>
    </row>
    <row r="914" spans="2:14" s="298" customFormat="1">
      <c r="B914" s="375"/>
      <c r="C914" s="367"/>
      <c r="D914" s="367"/>
      <c r="E914" s="367"/>
      <c r="F914" s="367"/>
      <c r="G914" s="367"/>
      <c r="H914" s="367"/>
      <c r="I914" s="367"/>
      <c r="J914" s="367"/>
      <c r="K914" s="367"/>
      <c r="L914" s="367"/>
      <c r="M914" s="367"/>
      <c r="N914" s="367"/>
    </row>
    <row r="915" spans="2:14" s="298" customFormat="1">
      <c r="B915" s="375"/>
      <c r="C915" s="367"/>
      <c r="D915" s="367"/>
      <c r="E915" s="367"/>
      <c r="F915" s="367"/>
      <c r="G915" s="367"/>
      <c r="H915" s="367"/>
      <c r="I915" s="367"/>
      <c r="J915" s="367"/>
      <c r="K915" s="367"/>
      <c r="L915" s="367"/>
      <c r="M915" s="367"/>
      <c r="N915" s="367"/>
    </row>
    <row r="916" spans="2:14" s="298" customFormat="1">
      <c r="B916" s="375"/>
      <c r="C916" s="367"/>
      <c r="D916" s="367"/>
      <c r="E916" s="367"/>
      <c r="F916" s="367"/>
      <c r="G916" s="367"/>
      <c r="H916" s="367"/>
      <c r="I916" s="367"/>
      <c r="J916" s="367"/>
      <c r="K916" s="367"/>
      <c r="L916" s="367"/>
      <c r="M916" s="367"/>
      <c r="N916" s="367"/>
    </row>
    <row r="917" spans="2:14" s="298" customFormat="1">
      <c r="B917" s="375"/>
      <c r="C917" s="367"/>
      <c r="D917" s="367"/>
      <c r="E917" s="367"/>
      <c r="F917" s="367"/>
      <c r="G917" s="367"/>
      <c r="H917" s="367"/>
      <c r="I917" s="367"/>
      <c r="J917" s="367"/>
      <c r="K917" s="367"/>
      <c r="L917" s="367"/>
      <c r="M917" s="367"/>
      <c r="N917" s="367"/>
    </row>
    <row r="918" spans="2:14" s="298" customFormat="1">
      <c r="B918" s="375"/>
      <c r="C918" s="367"/>
      <c r="D918" s="367"/>
      <c r="E918" s="367"/>
      <c r="F918" s="367"/>
      <c r="G918" s="367"/>
      <c r="H918" s="367"/>
      <c r="I918" s="367"/>
      <c r="J918" s="367"/>
      <c r="K918" s="367"/>
      <c r="L918" s="367"/>
      <c r="M918" s="367"/>
      <c r="N918" s="367"/>
    </row>
    <row r="919" spans="2:14" s="298" customFormat="1">
      <c r="B919" s="375"/>
      <c r="C919" s="367"/>
      <c r="D919" s="367"/>
      <c r="E919" s="367"/>
      <c r="F919" s="367"/>
      <c r="G919" s="367"/>
      <c r="H919" s="367"/>
      <c r="I919" s="367"/>
      <c r="J919" s="367"/>
      <c r="K919" s="367"/>
      <c r="L919" s="367"/>
      <c r="M919" s="367"/>
      <c r="N919" s="367"/>
    </row>
    <row r="920" spans="2:14" s="298" customFormat="1">
      <c r="B920" s="375"/>
      <c r="C920" s="367"/>
      <c r="D920" s="367"/>
      <c r="E920" s="367"/>
      <c r="F920" s="367"/>
      <c r="G920" s="367"/>
      <c r="H920" s="367"/>
      <c r="I920" s="367"/>
      <c r="J920" s="367"/>
      <c r="K920" s="367"/>
      <c r="L920" s="367"/>
      <c r="M920" s="367"/>
      <c r="N920" s="367"/>
    </row>
    <row r="921" spans="2:14" s="298" customFormat="1">
      <c r="B921" s="375"/>
      <c r="C921" s="367"/>
      <c r="D921" s="367"/>
      <c r="E921" s="367"/>
      <c r="F921" s="367"/>
      <c r="G921" s="367"/>
      <c r="H921" s="367"/>
      <c r="I921" s="367"/>
      <c r="J921" s="367"/>
      <c r="K921" s="367"/>
      <c r="L921" s="367"/>
      <c r="M921" s="367"/>
      <c r="N921" s="367"/>
    </row>
    <row r="922" spans="2:14" s="298" customFormat="1">
      <c r="B922" s="375"/>
      <c r="C922" s="367"/>
      <c r="D922" s="367"/>
      <c r="E922" s="367"/>
      <c r="F922" s="367"/>
      <c r="G922" s="367"/>
      <c r="H922" s="367"/>
      <c r="I922" s="367"/>
      <c r="J922" s="367"/>
      <c r="K922" s="367"/>
      <c r="L922" s="367"/>
      <c r="M922" s="367"/>
      <c r="N922" s="367"/>
    </row>
    <row r="923" spans="2:14" s="298" customFormat="1">
      <c r="B923" s="375"/>
      <c r="C923" s="367"/>
      <c r="D923" s="367"/>
      <c r="E923" s="367"/>
      <c r="F923" s="367"/>
      <c r="G923" s="367"/>
      <c r="H923" s="367"/>
      <c r="I923" s="367"/>
      <c r="J923" s="367"/>
      <c r="K923" s="367"/>
      <c r="L923" s="367"/>
      <c r="M923" s="367"/>
      <c r="N923" s="367"/>
    </row>
    <row r="924" spans="2:14" s="298" customFormat="1">
      <c r="B924" s="375"/>
      <c r="C924" s="367"/>
      <c r="D924" s="367"/>
      <c r="E924" s="367"/>
      <c r="F924" s="367"/>
      <c r="G924" s="367"/>
      <c r="H924" s="367"/>
      <c r="I924" s="367"/>
      <c r="J924" s="367"/>
      <c r="K924" s="367"/>
      <c r="L924" s="367"/>
      <c r="M924" s="367"/>
      <c r="N924" s="367"/>
    </row>
    <row r="925" spans="2:14" s="298" customFormat="1">
      <c r="B925" s="375"/>
      <c r="C925" s="367"/>
      <c r="D925" s="367"/>
      <c r="E925" s="367"/>
      <c r="F925" s="367"/>
      <c r="G925" s="367"/>
      <c r="H925" s="367"/>
      <c r="I925" s="367"/>
      <c r="J925" s="367"/>
      <c r="K925" s="367"/>
      <c r="L925" s="367"/>
      <c r="M925" s="367"/>
      <c r="N925" s="367"/>
    </row>
    <row r="926" spans="2:14" s="298" customFormat="1">
      <c r="B926" s="375"/>
      <c r="C926" s="367"/>
      <c r="D926" s="367"/>
      <c r="E926" s="367"/>
      <c r="F926" s="367"/>
      <c r="G926" s="367"/>
      <c r="H926" s="367"/>
      <c r="I926" s="367"/>
      <c r="J926" s="367"/>
      <c r="K926" s="367"/>
      <c r="L926" s="367"/>
      <c r="M926" s="367"/>
      <c r="N926" s="367"/>
    </row>
    <row r="927" spans="2:14" s="298" customFormat="1">
      <c r="B927" s="375"/>
      <c r="C927" s="367"/>
      <c r="D927" s="367"/>
      <c r="E927" s="367"/>
      <c r="F927" s="367"/>
      <c r="G927" s="367"/>
      <c r="H927" s="367"/>
      <c r="I927" s="367"/>
      <c r="J927" s="367"/>
      <c r="K927" s="367"/>
      <c r="L927" s="367"/>
      <c r="M927" s="367"/>
      <c r="N927" s="367"/>
    </row>
    <row r="928" spans="2:14" s="298" customFormat="1">
      <c r="B928" s="375"/>
      <c r="C928" s="367"/>
      <c r="D928" s="367"/>
      <c r="E928" s="367"/>
      <c r="F928" s="367"/>
      <c r="G928" s="367"/>
      <c r="H928" s="367"/>
      <c r="I928" s="367"/>
      <c r="J928" s="367"/>
      <c r="K928" s="367"/>
      <c r="L928" s="367"/>
      <c r="M928" s="367"/>
      <c r="N928" s="367"/>
    </row>
    <row r="929" spans="2:14" s="298" customFormat="1">
      <c r="B929" s="375"/>
      <c r="C929" s="367"/>
      <c r="D929" s="367"/>
      <c r="E929" s="367"/>
      <c r="F929" s="367"/>
      <c r="G929" s="367"/>
      <c r="H929" s="367"/>
      <c r="I929" s="367"/>
      <c r="J929" s="367"/>
      <c r="K929" s="367"/>
      <c r="L929" s="367"/>
      <c r="M929" s="367"/>
      <c r="N929" s="367"/>
    </row>
    <row r="930" spans="2:14" s="298" customFormat="1">
      <c r="B930" s="375"/>
      <c r="C930" s="367"/>
      <c r="D930" s="367"/>
      <c r="E930" s="367"/>
      <c r="F930" s="367"/>
      <c r="G930" s="367"/>
      <c r="H930" s="367"/>
      <c r="I930" s="367"/>
      <c r="J930" s="367"/>
      <c r="K930" s="367"/>
      <c r="L930" s="367"/>
      <c r="M930" s="367"/>
      <c r="N930" s="367"/>
    </row>
    <row r="931" spans="2:14" s="298" customFormat="1">
      <c r="B931" s="375"/>
      <c r="C931" s="367"/>
      <c r="D931" s="367"/>
      <c r="E931" s="367"/>
      <c r="F931" s="367"/>
      <c r="G931" s="367"/>
      <c r="H931" s="367"/>
      <c r="I931" s="367"/>
      <c r="J931" s="367"/>
      <c r="K931" s="367"/>
      <c r="L931" s="367"/>
      <c r="M931" s="367"/>
      <c r="N931" s="367"/>
    </row>
    <row r="932" spans="2:14" s="298" customFormat="1">
      <c r="B932" s="375"/>
      <c r="C932" s="367"/>
      <c r="D932" s="367"/>
      <c r="E932" s="367"/>
      <c r="F932" s="367"/>
      <c r="G932" s="367"/>
      <c r="H932" s="367"/>
      <c r="I932" s="367"/>
      <c r="J932" s="367"/>
      <c r="K932" s="367"/>
      <c r="L932" s="367"/>
      <c r="M932" s="367"/>
      <c r="N932" s="367"/>
    </row>
    <row r="933" spans="2:14" s="298" customFormat="1">
      <c r="B933" s="375"/>
      <c r="C933" s="367"/>
      <c r="D933" s="367"/>
      <c r="E933" s="367"/>
      <c r="F933" s="367"/>
      <c r="G933" s="367"/>
      <c r="H933" s="367"/>
      <c r="I933" s="367"/>
      <c r="J933" s="367"/>
      <c r="K933" s="367"/>
      <c r="L933" s="367"/>
      <c r="M933" s="367"/>
      <c r="N933" s="367"/>
    </row>
    <row r="934" spans="2:14" s="298" customFormat="1">
      <c r="B934" s="375"/>
      <c r="C934" s="367"/>
      <c r="D934" s="367"/>
      <c r="E934" s="367"/>
      <c r="F934" s="367"/>
      <c r="G934" s="367"/>
      <c r="H934" s="367"/>
      <c r="I934" s="367"/>
      <c r="J934" s="367"/>
      <c r="K934" s="367"/>
      <c r="L934" s="367"/>
      <c r="M934" s="367"/>
      <c r="N934" s="367"/>
    </row>
    <row r="935" spans="2:14" s="298" customFormat="1">
      <c r="B935" s="375"/>
      <c r="C935" s="367"/>
      <c r="D935" s="367"/>
      <c r="E935" s="367"/>
      <c r="F935" s="367"/>
      <c r="G935" s="367"/>
      <c r="H935" s="367"/>
      <c r="I935" s="367"/>
      <c r="J935" s="367"/>
      <c r="K935" s="367"/>
      <c r="L935" s="367"/>
      <c r="M935" s="367"/>
      <c r="N935" s="367"/>
    </row>
    <row r="936" spans="2:14" s="298" customFormat="1">
      <c r="B936" s="375"/>
      <c r="C936" s="367"/>
      <c r="D936" s="367"/>
      <c r="E936" s="367"/>
      <c r="F936" s="367"/>
      <c r="G936" s="367"/>
      <c r="H936" s="367"/>
      <c r="I936" s="367"/>
      <c r="J936" s="367"/>
      <c r="K936" s="367"/>
      <c r="L936" s="367"/>
      <c r="M936" s="367"/>
      <c r="N936" s="367"/>
    </row>
    <row r="937" spans="2:14" s="298" customFormat="1">
      <c r="B937" s="375"/>
      <c r="C937" s="367"/>
      <c r="D937" s="367"/>
      <c r="E937" s="367"/>
      <c r="F937" s="367"/>
      <c r="G937" s="367"/>
      <c r="H937" s="367"/>
      <c r="I937" s="367"/>
      <c r="J937" s="367"/>
      <c r="K937" s="367"/>
      <c r="L937" s="367"/>
      <c r="M937" s="367"/>
      <c r="N937" s="367"/>
    </row>
    <row r="938" spans="2:14" s="298" customFormat="1">
      <c r="B938" s="375"/>
      <c r="C938" s="367"/>
      <c r="D938" s="367"/>
      <c r="E938" s="367"/>
      <c r="F938" s="367"/>
      <c r="G938" s="367"/>
      <c r="H938" s="367"/>
      <c r="I938" s="367"/>
      <c r="J938" s="367"/>
      <c r="K938" s="367"/>
      <c r="L938" s="367"/>
      <c r="M938" s="367"/>
      <c r="N938" s="367"/>
    </row>
    <row r="939" spans="2:14" s="298" customFormat="1">
      <c r="B939" s="375"/>
      <c r="C939" s="367"/>
      <c r="D939" s="367"/>
      <c r="E939" s="367"/>
      <c r="F939" s="367"/>
      <c r="G939" s="367"/>
      <c r="H939" s="367"/>
      <c r="I939" s="367"/>
      <c r="J939" s="367"/>
      <c r="K939" s="367"/>
      <c r="L939" s="367"/>
      <c r="M939" s="367"/>
      <c r="N939" s="367"/>
    </row>
    <row r="940" spans="2:14" s="298" customFormat="1">
      <c r="B940" s="375"/>
      <c r="C940" s="367"/>
      <c r="D940" s="367"/>
      <c r="E940" s="367"/>
      <c r="F940" s="367"/>
      <c r="G940" s="367"/>
      <c r="H940" s="367"/>
      <c r="I940" s="367"/>
      <c r="J940" s="367"/>
      <c r="K940" s="367"/>
      <c r="L940" s="367"/>
      <c r="M940" s="367"/>
      <c r="N940" s="367"/>
    </row>
    <row r="941" spans="2:14" s="298" customFormat="1">
      <c r="B941" s="375"/>
      <c r="C941" s="367"/>
      <c r="D941" s="367"/>
      <c r="E941" s="367"/>
      <c r="F941" s="367"/>
      <c r="G941" s="367"/>
      <c r="H941" s="367"/>
      <c r="I941" s="367"/>
      <c r="J941" s="367"/>
      <c r="K941" s="367"/>
      <c r="L941" s="367"/>
      <c r="M941" s="367"/>
      <c r="N941" s="367"/>
    </row>
    <row r="942" spans="2:14" s="298" customFormat="1">
      <c r="B942" s="375"/>
      <c r="C942" s="367"/>
      <c r="D942" s="367"/>
      <c r="E942" s="367"/>
      <c r="F942" s="367"/>
      <c r="G942" s="367"/>
      <c r="H942" s="367"/>
      <c r="I942" s="367"/>
      <c r="J942" s="367"/>
      <c r="K942" s="367"/>
      <c r="L942" s="367"/>
      <c r="M942" s="367"/>
      <c r="N942" s="367"/>
    </row>
    <row r="943" spans="2:14" s="298" customFormat="1">
      <c r="B943" s="375"/>
      <c r="C943" s="367"/>
      <c r="D943" s="367"/>
      <c r="E943" s="367"/>
      <c r="F943" s="367"/>
      <c r="G943" s="367"/>
      <c r="H943" s="367"/>
      <c r="I943" s="367"/>
      <c r="J943" s="367"/>
      <c r="K943" s="367"/>
      <c r="L943" s="367"/>
      <c r="M943" s="367"/>
      <c r="N943" s="367"/>
    </row>
    <row r="944" spans="2:14" s="298" customFormat="1">
      <c r="B944" s="375"/>
      <c r="C944" s="367"/>
      <c r="D944" s="367"/>
      <c r="E944" s="367"/>
      <c r="F944" s="367"/>
      <c r="G944" s="367"/>
      <c r="H944" s="367"/>
      <c r="I944" s="367"/>
      <c r="J944" s="367"/>
      <c r="K944" s="367"/>
      <c r="L944" s="367"/>
      <c r="M944" s="367"/>
      <c r="N944" s="367"/>
    </row>
    <row r="945" spans="2:14" s="298" customFormat="1">
      <c r="B945" s="375"/>
      <c r="C945" s="367"/>
      <c r="D945" s="367"/>
      <c r="E945" s="367"/>
      <c r="F945" s="367"/>
      <c r="G945" s="367"/>
      <c r="H945" s="367"/>
      <c r="I945" s="367"/>
      <c r="J945" s="367"/>
      <c r="K945" s="367"/>
      <c r="L945" s="367"/>
      <c r="M945" s="367"/>
      <c r="N945" s="367"/>
    </row>
    <row r="946" spans="2:14" s="298" customFormat="1">
      <c r="B946" s="375"/>
      <c r="C946" s="367"/>
      <c r="D946" s="367"/>
      <c r="E946" s="367"/>
      <c r="F946" s="367"/>
      <c r="G946" s="367"/>
      <c r="H946" s="367"/>
      <c r="I946" s="367"/>
      <c r="J946" s="367"/>
      <c r="K946" s="367"/>
      <c r="L946" s="367"/>
      <c r="M946" s="367"/>
      <c r="N946" s="367"/>
    </row>
    <row r="947" spans="2:14" s="298" customFormat="1">
      <c r="B947" s="375"/>
      <c r="C947" s="367"/>
      <c r="D947" s="367"/>
      <c r="E947" s="367"/>
      <c r="F947" s="367"/>
      <c r="G947" s="367"/>
      <c r="H947" s="367"/>
      <c r="I947" s="367"/>
      <c r="J947" s="367"/>
      <c r="K947" s="367"/>
      <c r="L947" s="367"/>
      <c r="M947" s="367"/>
      <c r="N947" s="367"/>
    </row>
    <row r="948" spans="2:14" s="298" customFormat="1">
      <c r="B948" s="375"/>
      <c r="C948" s="367"/>
      <c r="D948" s="367"/>
      <c r="E948" s="367"/>
      <c r="F948" s="367"/>
      <c r="G948" s="367"/>
      <c r="H948" s="367"/>
      <c r="I948" s="367"/>
      <c r="J948" s="367"/>
      <c r="K948" s="367"/>
      <c r="L948" s="367"/>
      <c r="M948" s="367"/>
      <c r="N948" s="367"/>
    </row>
    <row r="949" spans="2:14" s="298" customFormat="1">
      <c r="B949" s="375"/>
      <c r="C949" s="367"/>
      <c r="D949" s="367"/>
      <c r="E949" s="367"/>
      <c r="F949" s="367"/>
      <c r="G949" s="367"/>
      <c r="H949" s="367"/>
      <c r="I949" s="367"/>
      <c r="J949" s="367"/>
      <c r="K949" s="367"/>
      <c r="L949" s="367"/>
      <c r="M949" s="367"/>
      <c r="N949" s="367"/>
    </row>
    <row r="950" spans="2:14" s="298" customFormat="1">
      <c r="B950" s="375"/>
      <c r="C950" s="367"/>
      <c r="D950" s="367"/>
      <c r="E950" s="367"/>
      <c r="F950" s="367"/>
      <c r="G950" s="367"/>
      <c r="H950" s="367"/>
      <c r="I950" s="367"/>
      <c r="J950" s="367"/>
      <c r="K950" s="367"/>
      <c r="L950" s="367"/>
      <c r="M950" s="367"/>
      <c r="N950" s="367"/>
    </row>
    <row r="951" spans="2:14" s="298" customFormat="1">
      <c r="B951" s="375"/>
      <c r="C951" s="367"/>
      <c r="D951" s="367"/>
      <c r="E951" s="367"/>
      <c r="F951" s="367"/>
      <c r="G951" s="367"/>
      <c r="H951" s="367"/>
      <c r="I951" s="367"/>
      <c r="J951" s="367"/>
      <c r="K951" s="367"/>
      <c r="L951" s="367"/>
      <c r="M951" s="367"/>
      <c r="N951" s="367"/>
    </row>
    <row r="952" spans="2:14" s="298" customFormat="1">
      <c r="B952" s="375"/>
      <c r="C952" s="367"/>
      <c r="D952" s="367"/>
      <c r="E952" s="367"/>
      <c r="F952" s="367"/>
      <c r="G952" s="367"/>
      <c r="H952" s="367"/>
      <c r="I952" s="367"/>
      <c r="J952" s="367"/>
      <c r="K952" s="367"/>
      <c r="L952" s="367"/>
      <c r="M952" s="367"/>
      <c r="N952" s="367"/>
    </row>
    <row r="953" spans="2:14" s="298" customFormat="1">
      <c r="B953" s="375"/>
      <c r="C953" s="367"/>
      <c r="D953" s="367"/>
      <c r="E953" s="367"/>
      <c r="F953" s="367"/>
      <c r="G953" s="367"/>
      <c r="H953" s="367"/>
      <c r="I953" s="367"/>
      <c r="J953" s="367"/>
      <c r="K953" s="367"/>
      <c r="L953" s="367"/>
      <c r="M953" s="367"/>
      <c r="N953" s="367"/>
    </row>
    <row r="954" spans="2:14" s="298" customFormat="1">
      <c r="B954" s="375"/>
      <c r="C954" s="367"/>
      <c r="D954" s="367"/>
      <c r="E954" s="367"/>
      <c r="F954" s="367"/>
      <c r="G954" s="367"/>
      <c r="H954" s="367"/>
      <c r="I954" s="367"/>
      <c r="J954" s="367"/>
      <c r="K954" s="367"/>
      <c r="L954" s="367"/>
      <c r="M954" s="367"/>
      <c r="N954" s="367"/>
    </row>
    <row r="955" spans="2:14" s="298" customFormat="1">
      <c r="B955" s="375"/>
      <c r="C955" s="367"/>
      <c r="D955" s="367"/>
      <c r="E955" s="367"/>
      <c r="F955" s="367"/>
      <c r="G955" s="367"/>
      <c r="H955" s="367"/>
      <c r="I955" s="367"/>
      <c r="J955" s="367"/>
      <c r="K955" s="367"/>
      <c r="L955" s="367"/>
      <c r="M955" s="367"/>
      <c r="N955" s="367"/>
    </row>
    <row r="956" spans="2:14" s="298" customFormat="1">
      <c r="B956" s="375"/>
      <c r="C956" s="367"/>
      <c r="D956" s="367"/>
      <c r="E956" s="367"/>
      <c r="F956" s="367"/>
      <c r="G956" s="367"/>
      <c r="H956" s="367"/>
      <c r="I956" s="367"/>
      <c r="J956" s="367"/>
      <c r="K956" s="367"/>
      <c r="L956" s="367"/>
      <c r="M956" s="367"/>
      <c r="N956" s="367"/>
    </row>
    <row r="957" spans="2:14" s="298" customFormat="1">
      <c r="B957" s="375"/>
      <c r="C957" s="367"/>
      <c r="D957" s="367"/>
      <c r="E957" s="367"/>
      <c r="F957" s="367"/>
      <c r="G957" s="367"/>
      <c r="H957" s="367"/>
      <c r="I957" s="367"/>
      <c r="J957" s="367"/>
      <c r="K957" s="367"/>
      <c r="L957" s="367"/>
      <c r="M957" s="367"/>
      <c r="N957" s="367"/>
    </row>
    <row r="958" spans="2:14" s="298" customFormat="1">
      <c r="B958" s="375"/>
      <c r="C958" s="367"/>
      <c r="D958" s="367"/>
      <c r="E958" s="367"/>
      <c r="F958" s="367"/>
      <c r="G958" s="367"/>
      <c r="H958" s="367"/>
      <c r="I958" s="367"/>
      <c r="J958" s="367"/>
      <c r="K958" s="367"/>
      <c r="L958" s="367"/>
      <c r="M958" s="367"/>
      <c r="N958" s="367"/>
    </row>
    <row r="959" spans="2:14" s="298" customFormat="1">
      <c r="B959" s="375"/>
      <c r="C959" s="367"/>
      <c r="D959" s="367"/>
      <c r="E959" s="367"/>
      <c r="F959" s="367"/>
      <c r="G959" s="367"/>
      <c r="H959" s="367"/>
      <c r="I959" s="367"/>
      <c r="J959" s="367"/>
      <c r="K959" s="367"/>
      <c r="L959" s="367"/>
      <c r="M959" s="367"/>
      <c r="N959" s="367"/>
    </row>
    <row r="960" spans="2:14" s="298" customFormat="1">
      <c r="B960" s="375"/>
      <c r="C960" s="367"/>
      <c r="D960" s="367"/>
      <c r="E960" s="367"/>
      <c r="F960" s="367"/>
      <c r="G960" s="367"/>
      <c r="H960" s="367"/>
      <c r="I960" s="367"/>
      <c r="J960" s="367"/>
      <c r="K960" s="367"/>
      <c r="L960" s="367"/>
      <c r="M960" s="367"/>
      <c r="N960" s="367"/>
    </row>
    <row r="961" spans="2:14" s="298" customFormat="1">
      <c r="B961" s="375"/>
      <c r="C961" s="367"/>
      <c r="D961" s="367"/>
      <c r="E961" s="367"/>
      <c r="F961" s="367"/>
      <c r="G961" s="367"/>
      <c r="H961" s="367"/>
      <c r="I961" s="367"/>
      <c r="J961" s="367"/>
      <c r="K961" s="367"/>
      <c r="L961" s="367"/>
      <c r="M961" s="367"/>
      <c r="N961" s="367"/>
    </row>
    <row r="962" spans="2:14" s="298" customFormat="1">
      <c r="B962" s="375"/>
      <c r="C962" s="367"/>
      <c r="D962" s="367"/>
      <c r="E962" s="367"/>
      <c r="F962" s="367"/>
      <c r="G962" s="367"/>
      <c r="H962" s="367"/>
      <c r="I962" s="367"/>
      <c r="J962" s="367"/>
      <c r="K962" s="367"/>
      <c r="L962" s="367"/>
      <c r="M962" s="367"/>
      <c r="N962" s="367"/>
    </row>
    <row r="963" spans="2:14" s="298" customFormat="1">
      <c r="B963" s="375"/>
      <c r="C963" s="367"/>
      <c r="D963" s="367"/>
      <c r="E963" s="367"/>
      <c r="F963" s="367"/>
      <c r="G963" s="367"/>
      <c r="H963" s="367"/>
      <c r="I963" s="367"/>
      <c r="J963" s="367"/>
      <c r="K963" s="367"/>
      <c r="L963" s="367"/>
      <c r="M963" s="367"/>
      <c r="N963" s="367"/>
    </row>
    <row r="964" spans="2:14" s="298" customFormat="1">
      <c r="B964" s="375"/>
      <c r="C964" s="367"/>
      <c r="D964" s="367"/>
      <c r="E964" s="367"/>
      <c r="F964" s="367"/>
      <c r="G964" s="367"/>
      <c r="H964" s="367"/>
      <c r="I964" s="367"/>
      <c r="J964" s="367"/>
      <c r="K964" s="367"/>
      <c r="L964" s="367"/>
      <c r="M964" s="367"/>
      <c r="N964" s="367"/>
    </row>
    <row r="965" spans="2:14" s="298" customFormat="1">
      <c r="B965" s="375"/>
      <c r="C965" s="367"/>
      <c r="D965" s="367"/>
      <c r="E965" s="367"/>
      <c r="F965" s="367"/>
      <c r="G965" s="367"/>
      <c r="H965" s="367"/>
      <c r="I965" s="367"/>
      <c r="J965" s="367"/>
      <c r="K965" s="367"/>
      <c r="L965" s="367"/>
      <c r="M965" s="367"/>
      <c r="N965" s="367"/>
    </row>
    <row r="966" spans="2:14" s="298" customFormat="1">
      <c r="B966" s="375"/>
      <c r="C966" s="367"/>
      <c r="D966" s="367"/>
      <c r="E966" s="367"/>
      <c r="F966" s="367"/>
      <c r="G966" s="367"/>
      <c r="H966" s="367"/>
      <c r="I966" s="367"/>
      <c r="J966" s="367"/>
      <c r="K966" s="367"/>
      <c r="L966" s="367"/>
      <c r="M966" s="367"/>
      <c r="N966" s="367"/>
    </row>
    <row r="967" spans="2:14" s="298" customFormat="1">
      <c r="B967" s="375"/>
      <c r="C967" s="367"/>
      <c r="D967" s="367"/>
      <c r="E967" s="367"/>
      <c r="F967" s="367"/>
      <c r="G967" s="367"/>
      <c r="H967" s="367"/>
      <c r="I967" s="367"/>
      <c r="J967" s="367"/>
      <c r="K967" s="367"/>
      <c r="L967" s="367"/>
      <c r="M967" s="367"/>
      <c r="N967" s="367"/>
    </row>
    <row r="968" spans="2:14" s="298" customFormat="1">
      <c r="B968" s="375"/>
      <c r="C968" s="367"/>
      <c r="D968" s="367"/>
      <c r="E968" s="367"/>
      <c r="F968" s="367"/>
      <c r="G968" s="367"/>
      <c r="H968" s="367"/>
      <c r="I968" s="367"/>
      <c r="J968" s="367"/>
      <c r="K968" s="367"/>
      <c r="L968" s="367"/>
      <c r="M968" s="367"/>
      <c r="N968" s="367"/>
    </row>
    <row r="969" spans="2:14" s="298" customFormat="1">
      <c r="B969" s="375"/>
      <c r="C969" s="367"/>
      <c r="D969" s="367"/>
      <c r="E969" s="367"/>
      <c r="F969" s="367"/>
      <c r="G969" s="367"/>
      <c r="H969" s="367"/>
      <c r="I969" s="367"/>
      <c r="J969" s="367"/>
      <c r="K969" s="367"/>
      <c r="L969" s="367"/>
      <c r="M969" s="367"/>
      <c r="N969" s="367"/>
    </row>
    <row r="970" spans="2:14" s="298" customFormat="1">
      <c r="B970" s="375"/>
      <c r="C970" s="367"/>
      <c r="D970" s="367"/>
      <c r="E970" s="367"/>
      <c r="F970" s="367"/>
      <c r="G970" s="367"/>
      <c r="H970" s="367"/>
      <c r="I970" s="367"/>
      <c r="J970" s="367"/>
      <c r="K970" s="367"/>
      <c r="L970" s="367"/>
      <c r="M970" s="367"/>
      <c r="N970" s="367"/>
    </row>
    <row r="971" spans="2:14" s="298" customFormat="1">
      <c r="B971" s="375"/>
      <c r="C971" s="367"/>
      <c r="D971" s="367"/>
      <c r="E971" s="367"/>
      <c r="F971" s="367"/>
      <c r="G971" s="367"/>
      <c r="H971" s="367"/>
      <c r="I971" s="367"/>
      <c r="J971" s="367"/>
      <c r="K971" s="367"/>
      <c r="L971" s="367"/>
      <c r="M971" s="367"/>
      <c r="N971" s="367"/>
    </row>
    <row r="972" spans="2:14" s="298" customFormat="1">
      <c r="B972" s="375"/>
      <c r="C972" s="367"/>
      <c r="D972" s="367"/>
      <c r="E972" s="367"/>
      <c r="F972" s="367"/>
      <c r="G972" s="367"/>
      <c r="H972" s="367"/>
      <c r="I972" s="367"/>
      <c r="J972" s="367"/>
      <c r="K972" s="367"/>
      <c r="L972" s="367"/>
      <c r="M972" s="367"/>
      <c r="N972" s="367"/>
    </row>
    <row r="973" spans="2:14" s="298" customFormat="1">
      <c r="B973" s="375"/>
      <c r="C973" s="367"/>
      <c r="D973" s="367"/>
      <c r="E973" s="367"/>
      <c r="F973" s="367"/>
      <c r="G973" s="367"/>
      <c r="H973" s="367"/>
      <c r="I973" s="367"/>
      <c r="J973" s="367"/>
      <c r="K973" s="367"/>
      <c r="L973" s="367"/>
      <c r="M973" s="367"/>
      <c r="N973" s="367"/>
    </row>
    <row r="974" spans="2:14" s="298" customFormat="1">
      <c r="B974" s="375"/>
      <c r="C974" s="367"/>
      <c r="D974" s="367"/>
      <c r="E974" s="367"/>
      <c r="F974" s="367"/>
      <c r="G974" s="367"/>
      <c r="H974" s="367"/>
      <c r="I974" s="367"/>
      <c r="J974" s="367"/>
      <c r="K974" s="367"/>
      <c r="L974" s="367"/>
      <c r="M974" s="367"/>
      <c r="N974" s="367"/>
    </row>
    <row r="975" spans="2:14" s="298" customFormat="1">
      <c r="B975" s="375"/>
      <c r="C975" s="367"/>
      <c r="D975" s="367"/>
      <c r="E975" s="367"/>
      <c r="F975" s="367"/>
      <c r="G975" s="367"/>
      <c r="H975" s="367"/>
      <c r="I975" s="367"/>
      <c r="J975" s="367"/>
      <c r="K975" s="367"/>
      <c r="L975" s="367"/>
      <c r="M975" s="367"/>
      <c r="N975" s="367"/>
    </row>
    <row r="976" spans="2:14" s="298" customFormat="1">
      <c r="B976" s="375"/>
      <c r="C976" s="367"/>
      <c r="D976" s="367"/>
      <c r="E976" s="367"/>
      <c r="F976" s="367"/>
      <c r="G976" s="367"/>
      <c r="H976" s="367"/>
      <c r="I976" s="367"/>
      <c r="J976" s="367"/>
      <c r="K976" s="367"/>
      <c r="L976" s="367"/>
      <c r="M976" s="367"/>
      <c r="N976" s="367"/>
    </row>
    <row r="977" spans="2:14" s="298" customFormat="1">
      <c r="B977" s="375"/>
      <c r="C977" s="367"/>
      <c r="D977" s="367"/>
      <c r="E977" s="367"/>
      <c r="F977" s="367"/>
      <c r="G977" s="367"/>
      <c r="H977" s="367"/>
      <c r="I977" s="367"/>
      <c r="J977" s="367"/>
      <c r="K977" s="367"/>
      <c r="L977" s="367"/>
      <c r="M977" s="367"/>
      <c r="N977" s="367"/>
    </row>
    <row r="978" spans="2:14" s="298" customFormat="1">
      <c r="B978" s="375"/>
      <c r="C978" s="367"/>
      <c r="D978" s="367"/>
      <c r="E978" s="367"/>
      <c r="F978" s="367"/>
      <c r="G978" s="367"/>
      <c r="H978" s="367"/>
      <c r="I978" s="367"/>
      <c r="J978" s="367"/>
      <c r="K978" s="367"/>
      <c r="L978" s="367"/>
      <c r="M978" s="367"/>
      <c r="N978" s="367"/>
    </row>
    <row r="979" spans="2:14" s="298" customFormat="1">
      <c r="B979" s="375"/>
      <c r="C979" s="367"/>
      <c r="D979" s="367"/>
      <c r="E979" s="367"/>
      <c r="F979" s="367"/>
      <c r="G979" s="367"/>
      <c r="H979" s="367"/>
      <c r="I979" s="367"/>
      <c r="J979" s="367"/>
      <c r="K979" s="367"/>
      <c r="L979" s="367"/>
      <c r="M979" s="367"/>
      <c r="N979" s="367"/>
    </row>
    <row r="980" spans="2:14" s="298" customFormat="1">
      <c r="B980" s="375"/>
      <c r="C980" s="367"/>
      <c r="D980" s="367"/>
      <c r="E980" s="367"/>
      <c r="F980" s="367"/>
      <c r="G980" s="367"/>
      <c r="H980" s="367"/>
      <c r="I980" s="367"/>
      <c r="J980" s="367"/>
      <c r="K980" s="367"/>
      <c r="L980" s="367"/>
      <c r="M980" s="367"/>
      <c r="N980" s="367"/>
    </row>
    <row r="981" spans="2:14" s="298" customFormat="1">
      <c r="B981" s="375"/>
      <c r="C981" s="367"/>
      <c r="D981" s="367"/>
      <c r="E981" s="367"/>
      <c r="F981" s="367"/>
      <c r="G981" s="367"/>
      <c r="H981" s="367"/>
      <c r="I981" s="367"/>
      <c r="J981" s="367"/>
      <c r="K981" s="367"/>
      <c r="L981" s="367"/>
      <c r="M981" s="367"/>
      <c r="N981" s="367"/>
    </row>
    <row r="982" spans="2:14" s="298" customFormat="1">
      <c r="B982" s="375"/>
      <c r="C982" s="367"/>
      <c r="D982" s="367"/>
      <c r="E982" s="367"/>
      <c r="F982" s="367"/>
      <c r="G982" s="367"/>
      <c r="H982" s="367"/>
      <c r="I982" s="367"/>
      <c r="J982" s="367"/>
      <c r="K982" s="367"/>
      <c r="L982" s="367"/>
      <c r="M982" s="367"/>
      <c r="N982" s="367"/>
    </row>
    <row r="983" spans="2:14" s="298" customFormat="1">
      <c r="B983" s="375"/>
      <c r="C983" s="367"/>
      <c r="D983" s="367"/>
      <c r="E983" s="367"/>
      <c r="F983" s="367"/>
      <c r="G983" s="367"/>
      <c r="H983" s="367"/>
      <c r="I983" s="367"/>
      <c r="J983" s="367"/>
      <c r="K983" s="367"/>
      <c r="L983" s="367"/>
      <c r="M983" s="367"/>
      <c r="N983" s="367"/>
    </row>
    <row r="984" spans="2:14" s="298" customFormat="1">
      <c r="B984" s="375"/>
      <c r="C984" s="367"/>
      <c r="D984" s="367"/>
      <c r="E984" s="367"/>
      <c r="F984" s="367"/>
      <c r="G984" s="367"/>
      <c r="H984" s="367"/>
      <c r="I984" s="367"/>
      <c r="J984" s="367"/>
      <c r="K984" s="367"/>
      <c r="L984" s="367"/>
      <c r="M984" s="367"/>
      <c r="N984" s="367"/>
    </row>
    <row r="985" spans="2:14" s="298" customFormat="1">
      <c r="B985" s="375"/>
      <c r="C985" s="367"/>
      <c r="D985" s="367"/>
      <c r="E985" s="367"/>
      <c r="F985" s="367"/>
      <c r="G985" s="367"/>
      <c r="H985" s="367"/>
      <c r="I985" s="367"/>
      <c r="J985" s="367"/>
      <c r="K985" s="367"/>
      <c r="L985" s="367"/>
      <c r="M985" s="367"/>
      <c r="N985" s="367"/>
    </row>
    <row r="986" spans="2:14" s="298" customFormat="1">
      <c r="B986" s="375"/>
      <c r="C986" s="367"/>
      <c r="D986" s="367"/>
      <c r="E986" s="367"/>
      <c r="F986" s="367"/>
      <c r="G986" s="367"/>
      <c r="H986" s="367"/>
      <c r="I986" s="367"/>
      <c r="J986" s="367"/>
      <c r="K986" s="367"/>
      <c r="L986" s="367"/>
      <c r="M986" s="367"/>
      <c r="N986" s="367"/>
    </row>
    <row r="987" spans="2:14" s="298" customFormat="1">
      <c r="B987" s="375"/>
      <c r="C987" s="367"/>
      <c r="D987" s="367"/>
      <c r="E987" s="367"/>
      <c r="F987" s="367"/>
      <c r="G987" s="367"/>
      <c r="H987" s="367"/>
      <c r="I987" s="367"/>
      <c r="J987" s="367"/>
      <c r="K987" s="367"/>
      <c r="L987" s="367"/>
      <c r="M987" s="367"/>
      <c r="N987" s="367"/>
    </row>
    <row r="988" spans="2:14" s="298" customFormat="1">
      <c r="B988" s="375"/>
      <c r="C988" s="367"/>
      <c r="D988" s="367"/>
      <c r="E988" s="367"/>
      <c r="F988" s="367"/>
      <c r="G988" s="367"/>
      <c r="H988" s="367"/>
      <c r="I988" s="367"/>
      <c r="J988" s="367"/>
      <c r="K988" s="367"/>
      <c r="L988" s="367"/>
      <c r="M988" s="367"/>
      <c r="N988" s="367"/>
    </row>
    <row r="989" spans="2:14" s="298" customFormat="1">
      <c r="B989" s="375"/>
      <c r="C989" s="367"/>
      <c r="D989" s="367"/>
      <c r="E989" s="367"/>
      <c r="F989" s="367"/>
      <c r="G989" s="367"/>
      <c r="H989" s="367"/>
      <c r="I989" s="367"/>
      <c r="J989" s="367"/>
      <c r="K989" s="367"/>
      <c r="L989" s="367"/>
      <c r="M989" s="367"/>
      <c r="N989" s="367"/>
    </row>
    <row r="990" spans="2:14" s="298" customFormat="1">
      <c r="B990" s="375"/>
      <c r="C990" s="367"/>
      <c r="D990" s="367"/>
      <c r="E990" s="367"/>
      <c r="F990" s="367"/>
      <c r="G990" s="367"/>
      <c r="H990" s="367"/>
      <c r="I990" s="367"/>
      <c r="J990" s="367"/>
      <c r="K990" s="367"/>
      <c r="L990" s="367"/>
      <c r="M990" s="367"/>
      <c r="N990" s="367"/>
    </row>
    <row r="991" spans="2:14" s="298" customFormat="1">
      <c r="B991" s="375"/>
      <c r="C991" s="367"/>
      <c r="D991" s="367"/>
      <c r="E991" s="367"/>
      <c r="F991" s="367"/>
      <c r="G991" s="367"/>
      <c r="H991" s="367"/>
      <c r="I991" s="367"/>
      <c r="J991" s="367"/>
      <c r="K991" s="367"/>
      <c r="L991" s="367"/>
      <c r="M991" s="367"/>
      <c r="N991" s="367"/>
    </row>
    <row r="992" spans="2:14" s="298" customFormat="1">
      <c r="B992" s="375"/>
      <c r="C992" s="367"/>
      <c r="D992" s="367"/>
      <c r="E992" s="367"/>
      <c r="F992" s="367"/>
      <c r="G992" s="367"/>
      <c r="H992" s="367"/>
      <c r="I992" s="367"/>
      <c r="J992" s="367"/>
      <c r="K992" s="367"/>
      <c r="L992" s="367"/>
      <c r="M992" s="367"/>
      <c r="N992" s="367"/>
    </row>
    <row r="993" spans="2:14" s="298" customFormat="1">
      <c r="B993" s="375"/>
      <c r="C993" s="367"/>
      <c r="D993" s="367"/>
      <c r="E993" s="367"/>
      <c r="F993" s="367"/>
      <c r="G993" s="367"/>
      <c r="H993" s="367"/>
      <c r="I993" s="367"/>
      <c r="J993" s="367"/>
      <c r="K993" s="367"/>
      <c r="L993" s="367"/>
      <c r="M993" s="367"/>
      <c r="N993" s="367"/>
    </row>
    <row r="994" spans="2:14" s="298" customFormat="1">
      <c r="B994" s="375"/>
      <c r="C994" s="367"/>
      <c r="D994" s="367"/>
      <c r="E994" s="367"/>
      <c r="F994" s="367"/>
      <c r="G994" s="367"/>
      <c r="H994" s="367"/>
      <c r="I994" s="367"/>
      <c r="J994" s="367"/>
      <c r="K994" s="367"/>
      <c r="L994" s="367"/>
      <c r="M994" s="367"/>
      <c r="N994" s="367"/>
    </row>
    <row r="995" spans="2:14" s="298" customFormat="1">
      <c r="B995" s="375"/>
      <c r="C995" s="367"/>
      <c r="D995" s="367"/>
      <c r="E995" s="367"/>
      <c r="F995" s="367"/>
      <c r="G995" s="367"/>
      <c r="H995" s="367"/>
      <c r="I995" s="367"/>
      <c r="J995" s="367"/>
      <c r="K995" s="367"/>
      <c r="L995" s="367"/>
      <c r="M995" s="367"/>
      <c r="N995" s="367"/>
    </row>
    <row r="996" spans="2:14" s="298" customFormat="1">
      <c r="B996" s="375"/>
      <c r="C996" s="367"/>
      <c r="D996" s="367"/>
      <c r="E996" s="367"/>
      <c r="F996" s="367"/>
      <c r="G996" s="367"/>
      <c r="H996" s="367"/>
      <c r="I996" s="367"/>
      <c r="J996" s="367"/>
      <c r="K996" s="367"/>
      <c r="L996" s="367"/>
      <c r="M996" s="367"/>
      <c r="N996" s="367"/>
    </row>
    <row r="997" spans="2:14" s="298" customFormat="1">
      <c r="B997" s="375"/>
      <c r="C997" s="367"/>
      <c r="D997" s="367"/>
      <c r="E997" s="367"/>
      <c r="F997" s="367"/>
      <c r="G997" s="367"/>
      <c r="H997" s="367"/>
      <c r="I997" s="367"/>
      <c r="J997" s="367"/>
      <c r="K997" s="367"/>
      <c r="L997" s="367"/>
      <c r="M997" s="367"/>
      <c r="N997" s="367"/>
    </row>
    <row r="998" spans="2:14" s="298" customFormat="1">
      <c r="B998" s="375"/>
      <c r="C998" s="367"/>
      <c r="D998" s="367"/>
      <c r="E998" s="367"/>
      <c r="F998" s="367"/>
      <c r="G998" s="367"/>
      <c r="H998" s="367"/>
      <c r="I998" s="367"/>
      <c r="J998" s="367"/>
      <c r="K998" s="367"/>
      <c r="L998" s="367"/>
      <c r="M998" s="367"/>
      <c r="N998" s="367"/>
    </row>
    <row r="999" spans="2:14" s="298" customFormat="1">
      <c r="B999" s="375"/>
      <c r="C999" s="367"/>
      <c r="D999" s="367"/>
      <c r="E999" s="367"/>
      <c r="F999" s="367"/>
      <c r="G999" s="367"/>
      <c r="H999" s="367"/>
      <c r="I999" s="367"/>
      <c r="J999" s="367"/>
      <c r="K999" s="367"/>
      <c r="L999" s="367"/>
      <c r="M999" s="367"/>
      <c r="N999" s="367"/>
    </row>
    <row r="1000" spans="2:14" s="298" customFormat="1">
      <c r="B1000" s="375"/>
      <c r="C1000" s="367"/>
      <c r="D1000" s="367"/>
      <c r="E1000" s="367"/>
      <c r="F1000" s="367"/>
      <c r="G1000" s="367"/>
      <c r="H1000" s="367"/>
      <c r="I1000" s="367"/>
      <c r="J1000" s="367"/>
      <c r="K1000" s="367"/>
      <c r="L1000" s="367"/>
      <c r="M1000" s="367"/>
      <c r="N1000" s="367"/>
    </row>
    <row r="1001" spans="2:14" s="298" customFormat="1">
      <c r="B1001" s="375"/>
      <c r="C1001" s="367"/>
      <c r="D1001" s="367"/>
      <c r="E1001" s="367"/>
      <c r="F1001" s="367"/>
      <c r="G1001" s="367"/>
      <c r="H1001" s="367"/>
      <c r="I1001" s="367"/>
      <c r="J1001" s="367"/>
      <c r="K1001" s="367"/>
      <c r="L1001" s="367"/>
      <c r="M1001" s="367"/>
      <c r="N1001" s="367"/>
    </row>
    <row r="1002" spans="2:14" s="298" customFormat="1">
      <c r="B1002" s="375"/>
      <c r="C1002" s="367"/>
      <c r="D1002" s="367"/>
      <c r="E1002" s="367"/>
      <c r="F1002" s="367"/>
      <c r="G1002" s="367"/>
      <c r="H1002" s="367"/>
      <c r="I1002" s="367"/>
      <c r="J1002" s="367"/>
      <c r="K1002" s="367"/>
      <c r="L1002" s="367"/>
      <c r="M1002" s="367"/>
      <c r="N1002" s="367"/>
    </row>
    <row r="1003" spans="2:14" s="298" customFormat="1">
      <c r="B1003" s="375"/>
      <c r="C1003" s="367"/>
      <c r="D1003" s="367"/>
      <c r="E1003" s="367"/>
      <c r="F1003" s="367"/>
      <c r="G1003" s="367"/>
      <c r="H1003" s="367"/>
      <c r="I1003" s="367"/>
      <c r="J1003" s="367"/>
      <c r="K1003" s="367"/>
      <c r="L1003" s="367"/>
      <c r="M1003" s="367"/>
      <c r="N1003" s="367"/>
    </row>
    <row r="1004" spans="2:14" s="298" customFormat="1">
      <c r="B1004" s="375"/>
      <c r="C1004" s="367"/>
      <c r="D1004" s="367"/>
      <c r="E1004" s="367"/>
      <c r="F1004" s="367"/>
      <c r="G1004" s="367"/>
      <c r="H1004" s="367"/>
      <c r="I1004" s="367"/>
      <c r="J1004" s="367"/>
      <c r="K1004" s="367"/>
      <c r="L1004" s="367"/>
      <c r="M1004" s="367"/>
      <c r="N1004" s="367"/>
    </row>
    <row r="1005" spans="2:14" s="298" customFormat="1">
      <c r="B1005" s="375"/>
      <c r="C1005" s="367"/>
      <c r="D1005" s="367"/>
      <c r="E1005" s="367"/>
      <c r="F1005" s="367"/>
      <c r="G1005" s="367"/>
      <c r="H1005" s="367"/>
      <c r="I1005" s="367"/>
      <c r="J1005" s="367"/>
      <c r="K1005" s="367"/>
      <c r="L1005" s="367"/>
      <c r="M1005" s="367"/>
      <c r="N1005" s="367"/>
    </row>
    <row r="1006" spans="2:14" s="298" customFormat="1">
      <c r="B1006" s="375"/>
      <c r="C1006" s="367"/>
      <c r="D1006" s="367"/>
      <c r="E1006" s="367"/>
      <c r="F1006" s="367"/>
      <c r="G1006" s="367"/>
      <c r="H1006" s="367"/>
      <c r="I1006" s="367"/>
      <c r="J1006" s="367"/>
      <c r="K1006" s="367"/>
      <c r="L1006" s="367"/>
      <c r="M1006" s="367"/>
      <c r="N1006" s="367"/>
    </row>
    <row r="1007" spans="2:14" s="298" customFormat="1">
      <c r="B1007" s="375"/>
      <c r="C1007" s="367"/>
      <c r="D1007" s="367"/>
      <c r="E1007" s="367"/>
      <c r="F1007" s="367"/>
      <c r="G1007" s="367"/>
      <c r="H1007" s="367"/>
      <c r="I1007" s="367"/>
      <c r="J1007" s="367"/>
      <c r="K1007" s="367"/>
      <c r="L1007" s="367"/>
      <c r="M1007" s="367"/>
      <c r="N1007" s="367"/>
    </row>
    <row r="1008" spans="2:14" s="298" customFormat="1">
      <c r="B1008" s="375"/>
      <c r="C1008" s="367"/>
      <c r="D1008" s="367"/>
      <c r="E1008" s="367"/>
      <c r="F1008" s="367"/>
      <c r="G1008" s="367"/>
      <c r="H1008" s="367"/>
      <c r="I1008" s="367"/>
      <c r="J1008" s="367"/>
      <c r="K1008" s="367"/>
      <c r="L1008" s="367"/>
      <c r="M1008" s="367"/>
      <c r="N1008" s="367"/>
    </row>
    <row r="1009" spans="2:14" s="298" customFormat="1">
      <c r="B1009" s="375"/>
      <c r="C1009" s="367"/>
      <c r="D1009" s="367"/>
      <c r="E1009" s="367"/>
      <c r="F1009" s="367"/>
      <c r="G1009" s="367"/>
      <c r="H1009" s="367"/>
      <c r="I1009" s="367"/>
      <c r="J1009" s="367"/>
      <c r="K1009" s="367"/>
      <c r="L1009" s="367"/>
      <c r="M1009" s="367"/>
      <c r="N1009" s="367"/>
    </row>
    <row r="1010" spans="2:14" s="298" customFormat="1">
      <c r="B1010" s="375"/>
      <c r="C1010" s="367"/>
      <c r="D1010" s="367"/>
      <c r="E1010" s="367"/>
      <c r="F1010" s="367"/>
      <c r="G1010" s="367"/>
      <c r="H1010" s="367"/>
      <c r="I1010" s="367"/>
      <c r="J1010" s="367"/>
      <c r="K1010" s="367"/>
      <c r="L1010" s="367"/>
      <c r="M1010" s="367"/>
      <c r="N1010" s="367"/>
    </row>
    <row r="1011" spans="2:14" s="298" customFormat="1">
      <c r="B1011" s="375"/>
      <c r="C1011" s="367"/>
      <c r="D1011" s="367"/>
      <c r="E1011" s="367"/>
      <c r="F1011" s="367"/>
      <c r="G1011" s="367"/>
      <c r="H1011" s="367"/>
      <c r="I1011" s="367"/>
      <c r="J1011" s="367"/>
      <c r="K1011" s="367"/>
      <c r="L1011" s="367"/>
      <c r="M1011" s="367"/>
      <c r="N1011" s="367"/>
    </row>
    <row r="1012" spans="2:14" s="298" customFormat="1">
      <c r="B1012" s="375"/>
      <c r="C1012" s="367"/>
      <c r="D1012" s="367"/>
      <c r="E1012" s="367"/>
      <c r="F1012" s="367"/>
      <c r="G1012" s="367"/>
      <c r="H1012" s="367"/>
      <c r="I1012" s="367"/>
      <c r="J1012" s="367"/>
      <c r="K1012" s="367"/>
      <c r="L1012" s="367"/>
      <c r="M1012" s="367"/>
      <c r="N1012" s="367"/>
    </row>
    <row r="1013" spans="2:14" s="298" customFormat="1">
      <c r="B1013" s="375"/>
      <c r="C1013" s="367"/>
      <c r="D1013" s="367"/>
      <c r="E1013" s="367"/>
      <c r="F1013" s="367"/>
      <c r="G1013" s="367"/>
      <c r="H1013" s="367"/>
      <c r="I1013" s="367"/>
      <c r="J1013" s="367"/>
      <c r="K1013" s="367"/>
      <c r="L1013" s="367"/>
      <c r="M1013" s="367"/>
      <c r="N1013" s="367"/>
    </row>
    <row r="1014" spans="2:14" s="298" customFormat="1">
      <c r="B1014" s="375"/>
      <c r="C1014" s="367"/>
      <c r="D1014" s="367"/>
      <c r="E1014" s="367"/>
      <c r="F1014" s="367"/>
      <c r="G1014" s="367"/>
      <c r="H1014" s="367"/>
      <c r="I1014" s="367"/>
      <c r="J1014" s="367"/>
      <c r="K1014" s="367"/>
      <c r="L1014" s="367"/>
      <c r="M1014" s="367"/>
      <c r="N1014" s="367"/>
    </row>
    <row r="1015" spans="2:14" s="298" customFormat="1">
      <c r="B1015" s="375"/>
      <c r="C1015" s="367"/>
      <c r="D1015" s="367"/>
      <c r="E1015" s="367"/>
      <c r="F1015" s="367"/>
      <c r="G1015" s="367"/>
      <c r="H1015" s="367"/>
      <c r="I1015" s="367"/>
      <c r="J1015" s="367"/>
      <c r="K1015" s="367"/>
      <c r="L1015" s="367"/>
      <c r="M1015" s="367"/>
      <c r="N1015" s="367"/>
    </row>
    <row r="1016" spans="2:14" s="298" customFormat="1">
      <c r="B1016" s="375"/>
      <c r="C1016" s="367"/>
      <c r="D1016" s="367"/>
      <c r="E1016" s="367"/>
      <c r="F1016" s="367"/>
      <c r="G1016" s="367"/>
      <c r="H1016" s="367"/>
      <c r="I1016" s="367"/>
      <c r="J1016" s="367"/>
      <c r="K1016" s="367"/>
      <c r="L1016" s="367"/>
      <c r="M1016" s="367"/>
      <c r="N1016" s="367"/>
    </row>
    <row r="1017" spans="2:14" s="298" customFormat="1">
      <c r="B1017" s="375"/>
      <c r="C1017" s="367"/>
      <c r="D1017" s="367"/>
      <c r="E1017" s="367"/>
      <c r="F1017" s="367"/>
      <c r="G1017" s="367"/>
      <c r="H1017" s="367"/>
      <c r="I1017" s="367"/>
      <c r="J1017" s="367"/>
      <c r="K1017" s="367"/>
      <c r="L1017" s="367"/>
      <c r="M1017" s="367"/>
      <c r="N1017" s="367"/>
    </row>
    <row r="1018" spans="2:14" s="298" customFormat="1">
      <c r="B1018" s="375"/>
      <c r="C1018" s="367"/>
      <c r="D1018" s="367"/>
      <c r="E1018" s="367"/>
      <c r="F1018" s="367"/>
      <c r="G1018" s="367"/>
      <c r="H1018" s="367"/>
      <c r="I1018" s="367"/>
      <c r="J1018" s="367"/>
      <c r="K1018" s="367"/>
      <c r="L1018" s="367"/>
      <c r="M1018" s="367"/>
      <c r="N1018" s="367"/>
    </row>
    <row r="1019" spans="2:14" s="298" customFormat="1">
      <c r="B1019" s="375"/>
      <c r="C1019" s="367"/>
      <c r="D1019" s="367"/>
      <c r="E1019" s="367"/>
      <c r="F1019" s="367"/>
      <c r="G1019" s="367"/>
      <c r="H1019" s="367"/>
      <c r="I1019" s="367"/>
      <c r="J1019" s="367"/>
      <c r="K1019" s="367"/>
      <c r="L1019" s="367"/>
      <c r="M1019" s="367"/>
      <c r="N1019" s="367"/>
    </row>
    <row r="1020" spans="2:14" s="298" customFormat="1">
      <c r="B1020" s="375"/>
      <c r="C1020" s="367"/>
      <c r="D1020" s="367"/>
      <c r="E1020" s="367"/>
      <c r="F1020" s="367"/>
      <c r="G1020" s="367"/>
      <c r="H1020" s="367"/>
      <c r="I1020" s="367"/>
      <c r="J1020" s="367"/>
      <c r="K1020" s="367"/>
      <c r="L1020" s="367"/>
      <c r="M1020" s="367"/>
      <c r="N1020" s="367"/>
    </row>
    <row r="1021" spans="2:14" s="298" customFormat="1">
      <c r="B1021" s="375"/>
      <c r="C1021" s="367"/>
      <c r="D1021" s="367"/>
      <c r="E1021" s="367"/>
      <c r="F1021" s="367"/>
      <c r="G1021" s="367"/>
      <c r="H1021" s="367"/>
      <c r="I1021" s="367"/>
      <c r="J1021" s="367"/>
      <c r="K1021" s="367"/>
      <c r="L1021" s="367"/>
      <c r="M1021" s="367"/>
      <c r="N1021" s="367"/>
    </row>
    <row r="1022" spans="2:14" s="298" customFormat="1">
      <c r="B1022" s="375"/>
      <c r="C1022" s="367"/>
      <c r="D1022" s="367"/>
      <c r="E1022" s="367"/>
      <c r="F1022" s="367"/>
      <c r="G1022" s="367"/>
      <c r="H1022" s="367"/>
      <c r="I1022" s="367"/>
      <c r="J1022" s="367"/>
      <c r="K1022" s="367"/>
      <c r="L1022" s="367"/>
      <c r="M1022" s="367"/>
      <c r="N1022" s="367"/>
    </row>
    <row r="1023" spans="2:14" s="298" customFormat="1">
      <c r="B1023" s="375"/>
      <c r="C1023" s="367"/>
      <c r="D1023" s="367"/>
      <c r="E1023" s="367"/>
      <c r="F1023" s="367"/>
      <c r="G1023" s="367"/>
      <c r="H1023" s="367"/>
      <c r="I1023" s="367"/>
      <c r="J1023" s="367"/>
      <c r="K1023" s="367"/>
      <c r="L1023" s="367"/>
      <c r="M1023" s="367"/>
      <c r="N1023" s="367"/>
    </row>
    <row r="1024" spans="2:14" s="298" customFormat="1">
      <c r="B1024" s="375"/>
      <c r="C1024" s="367"/>
      <c r="D1024" s="367"/>
      <c r="E1024" s="367"/>
      <c r="F1024" s="367"/>
      <c r="G1024" s="367"/>
      <c r="H1024" s="367"/>
      <c r="I1024" s="367"/>
      <c r="J1024" s="367"/>
      <c r="K1024" s="367"/>
      <c r="L1024" s="367"/>
      <c r="M1024" s="367"/>
      <c r="N1024" s="367"/>
    </row>
    <row r="1025" spans="2:14" s="298" customFormat="1">
      <c r="B1025" s="375"/>
      <c r="C1025" s="367"/>
      <c r="D1025" s="367"/>
      <c r="E1025" s="367"/>
      <c r="F1025" s="367"/>
      <c r="G1025" s="367"/>
      <c r="H1025" s="367"/>
      <c r="I1025" s="367"/>
      <c r="J1025" s="367"/>
      <c r="K1025" s="367"/>
      <c r="L1025" s="367"/>
      <c r="M1025" s="367"/>
      <c r="N1025" s="367"/>
    </row>
    <row r="1026" spans="2:14" s="298" customFormat="1">
      <c r="B1026" s="375"/>
      <c r="C1026" s="367"/>
      <c r="D1026" s="367"/>
      <c r="E1026" s="367"/>
      <c r="F1026" s="367"/>
      <c r="G1026" s="367"/>
      <c r="H1026" s="367"/>
      <c r="I1026" s="367"/>
      <c r="J1026" s="367"/>
      <c r="K1026" s="367"/>
      <c r="L1026" s="367"/>
      <c r="M1026" s="367"/>
      <c r="N1026" s="367"/>
    </row>
    <row r="1027" spans="2:14" s="298" customFormat="1">
      <c r="B1027" s="375"/>
      <c r="C1027" s="367"/>
      <c r="D1027" s="367"/>
      <c r="E1027" s="367"/>
      <c r="F1027" s="367"/>
      <c r="G1027" s="367"/>
      <c r="H1027" s="367"/>
      <c r="I1027" s="367"/>
      <c r="J1027" s="367"/>
      <c r="K1027" s="367"/>
      <c r="L1027" s="367"/>
      <c r="M1027" s="367"/>
      <c r="N1027" s="367"/>
    </row>
    <row r="1028" spans="2:14" s="298" customFormat="1">
      <c r="B1028" s="375"/>
      <c r="C1028" s="367"/>
      <c r="D1028" s="367"/>
      <c r="E1028" s="367"/>
      <c r="F1028" s="367"/>
      <c r="G1028" s="367"/>
      <c r="H1028" s="367"/>
      <c r="I1028" s="367"/>
      <c r="J1028" s="367"/>
      <c r="K1028" s="367"/>
      <c r="L1028" s="367"/>
      <c r="M1028" s="367"/>
      <c r="N1028" s="367"/>
    </row>
    <row r="1029" spans="2:14" s="298" customFormat="1">
      <c r="B1029" s="375"/>
      <c r="C1029" s="367"/>
      <c r="D1029" s="367"/>
      <c r="E1029" s="367"/>
      <c r="F1029" s="367"/>
      <c r="G1029" s="367"/>
      <c r="H1029" s="367"/>
      <c r="I1029" s="367"/>
      <c r="J1029" s="367"/>
      <c r="K1029" s="367"/>
      <c r="L1029" s="367"/>
      <c r="M1029" s="367"/>
      <c r="N1029" s="367"/>
    </row>
    <row r="1030" spans="2:14" s="298" customFormat="1">
      <c r="B1030" s="375"/>
      <c r="C1030" s="367"/>
      <c r="D1030" s="367"/>
      <c r="E1030" s="367"/>
      <c r="F1030" s="367"/>
      <c r="G1030" s="367"/>
      <c r="H1030" s="367"/>
      <c r="I1030" s="367"/>
      <c r="J1030" s="367"/>
      <c r="K1030" s="367"/>
      <c r="L1030" s="367"/>
      <c r="M1030" s="367"/>
      <c r="N1030" s="367"/>
    </row>
    <row r="1031" spans="2:14" s="298" customFormat="1">
      <c r="B1031" s="375"/>
      <c r="C1031" s="367"/>
      <c r="D1031" s="367"/>
      <c r="E1031" s="367"/>
      <c r="F1031" s="367"/>
      <c r="G1031" s="367"/>
      <c r="H1031" s="367"/>
      <c r="I1031" s="367"/>
      <c r="J1031" s="367"/>
      <c r="K1031" s="367"/>
      <c r="L1031" s="367"/>
      <c r="M1031" s="367"/>
      <c r="N1031" s="367"/>
    </row>
    <row r="1032" spans="2:14" s="298" customFormat="1">
      <c r="B1032" s="375"/>
      <c r="C1032" s="367"/>
      <c r="D1032" s="367"/>
      <c r="E1032" s="367"/>
      <c r="F1032" s="367"/>
      <c r="G1032" s="367"/>
      <c r="H1032" s="367"/>
      <c r="I1032" s="367"/>
      <c r="J1032" s="367"/>
      <c r="K1032" s="367"/>
      <c r="L1032" s="367"/>
      <c r="M1032" s="367"/>
      <c r="N1032" s="367"/>
    </row>
    <row r="1033" spans="2:14" s="298" customFormat="1">
      <c r="B1033" s="375"/>
      <c r="C1033" s="367"/>
      <c r="D1033" s="367"/>
      <c r="E1033" s="367"/>
      <c r="F1033" s="367"/>
      <c r="G1033" s="367"/>
      <c r="H1033" s="367"/>
      <c r="I1033" s="367"/>
      <c r="J1033" s="367"/>
      <c r="K1033" s="367"/>
      <c r="L1033" s="367"/>
      <c r="M1033" s="367"/>
      <c r="N1033" s="367"/>
    </row>
    <row r="1034" spans="2:14" s="298" customFormat="1">
      <c r="B1034" s="375"/>
      <c r="C1034" s="367"/>
      <c r="D1034" s="367"/>
      <c r="E1034" s="367"/>
      <c r="F1034" s="367"/>
      <c r="G1034" s="367"/>
      <c r="H1034" s="367"/>
      <c r="I1034" s="367"/>
      <c r="J1034" s="367"/>
      <c r="K1034" s="367"/>
      <c r="L1034" s="367"/>
      <c r="M1034" s="367"/>
      <c r="N1034" s="367"/>
    </row>
    <row r="1035" spans="2:14" s="298" customFormat="1">
      <c r="B1035" s="375"/>
      <c r="C1035" s="367"/>
      <c r="D1035" s="367"/>
      <c r="E1035" s="367"/>
      <c r="F1035" s="367"/>
      <c r="G1035" s="367"/>
      <c r="H1035" s="367"/>
      <c r="I1035" s="367"/>
      <c r="J1035" s="367"/>
      <c r="K1035" s="367"/>
      <c r="L1035" s="367"/>
      <c r="M1035" s="367"/>
      <c r="N1035" s="367"/>
    </row>
    <row r="1036" spans="2:14" s="298" customFormat="1">
      <c r="B1036" s="375"/>
      <c r="C1036" s="367"/>
      <c r="D1036" s="367"/>
      <c r="E1036" s="367"/>
      <c r="F1036" s="367"/>
      <c r="G1036" s="367"/>
      <c r="H1036" s="367"/>
      <c r="I1036" s="367"/>
      <c r="J1036" s="367"/>
      <c r="K1036" s="367"/>
      <c r="L1036" s="367"/>
      <c r="M1036" s="367"/>
      <c r="N1036" s="367"/>
    </row>
    <row r="1037" spans="2:14" s="298" customFormat="1">
      <c r="B1037" s="375"/>
      <c r="C1037" s="367"/>
      <c r="D1037" s="367"/>
      <c r="E1037" s="367"/>
      <c r="F1037" s="367"/>
      <c r="G1037" s="367"/>
      <c r="H1037" s="367"/>
      <c r="I1037" s="367"/>
      <c r="J1037" s="367"/>
      <c r="K1037" s="367"/>
      <c r="L1037" s="367"/>
      <c r="M1037" s="367"/>
      <c r="N1037" s="367"/>
    </row>
    <row r="1038" spans="2:14" s="298" customFormat="1">
      <c r="B1038" s="375"/>
      <c r="C1038" s="367"/>
      <c r="D1038" s="367"/>
      <c r="E1038" s="367"/>
      <c r="F1038" s="367"/>
      <c r="G1038" s="367"/>
      <c r="H1038" s="367"/>
      <c r="I1038" s="367"/>
      <c r="J1038" s="367"/>
      <c r="K1038" s="367"/>
      <c r="L1038" s="367"/>
      <c r="M1038" s="367"/>
      <c r="N1038" s="367"/>
    </row>
    <row r="1039" spans="2:14" s="298" customFormat="1">
      <c r="B1039" s="375"/>
      <c r="C1039" s="367"/>
      <c r="D1039" s="367"/>
      <c r="E1039" s="367"/>
      <c r="F1039" s="367"/>
      <c r="G1039" s="367"/>
      <c r="H1039" s="367"/>
      <c r="I1039" s="367"/>
      <c r="J1039" s="367"/>
      <c r="K1039" s="367"/>
      <c r="L1039" s="367"/>
      <c r="M1039" s="367"/>
      <c r="N1039" s="367"/>
    </row>
    <row r="1040" spans="2:14" s="298" customFormat="1">
      <c r="B1040" s="375"/>
      <c r="C1040" s="367"/>
      <c r="D1040" s="367"/>
      <c r="E1040" s="367"/>
      <c r="F1040" s="367"/>
      <c r="G1040" s="367"/>
      <c r="H1040" s="367"/>
      <c r="I1040" s="367"/>
      <c r="J1040" s="367"/>
      <c r="K1040" s="367"/>
      <c r="L1040" s="367"/>
      <c r="M1040" s="367"/>
      <c r="N1040" s="367"/>
    </row>
    <row r="1041" spans="2:14" s="298" customFormat="1">
      <c r="B1041" s="375"/>
      <c r="C1041" s="367"/>
      <c r="D1041" s="367"/>
      <c r="E1041" s="367"/>
      <c r="F1041" s="367"/>
      <c r="G1041" s="367"/>
      <c r="H1041" s="367"/>
      <c r="I1041" s="367"/>
      <c r="J1041" s="367"/>
      <c r="K1041" s="367"/>
      <c r="L1041" s="367"/>
      <c r="M1041" s="367"/>
      <c r="N1041" s="367"/>
    </row>
    <row r="1042" spans="2:14" s="298" customFormat="1">
      <c r="B1042" s="375"/>
      <c r="C1042" s="367"/>
      <c r="D1042" s="367"/>
      <c r="E1042" s="367"/>
      <c r="F1042" s="367"/>
      <c r="G1042" s="367"/>
      <c r="H1042" s="367"/>
      <c r="I1042" s="367"/>
      <c r="J1042" s="367"/>
      <c r="K1042" s="367"/>
      <c r="L1042" s="367"/>
      <c r="M1042" s="367"/>
      <c r="N1042" s="367"/>
    </row>
    <row r="1043" spans="2:14" s="298" customFormat="1">
      <c r="B1043" s="375"/>
      <c r="C1043" s="367"/>
      <c r="D1043" s="367"/>
      <c r="E1043" s="367"/>
      <c r="F1043" s="367"/>
      <c r="G1043" s="367"/>
      <c r="H1043" s="367"/>
      <c r="I1043" s="367"/>
      <c r="J1043" s="367"/>
      <c r="K1043" s="367"/>
      <c r="L1043" s="367"/>
      <c r="M1043" s="367"/>
      <c r="N1043" s="367"/>
    </row>
    <row r="1044" spans="2:14" s="298" customFormat="1">
      <c r="B1044" s="375"/>
      <c r="C1044" s="367"/>
      <c r="D1044" s="367"/>
      <c r="E1044" s="367"/>
      <c r="F1044" s="367"/>
      <c r="G1044" s="367"/>
      <c r="H1044" s="367"/>
      <c r="I1044" s="367"/>
      <c r="J1044" s="367"/>
      <c r="K1044" s="367"/>
      <c r="L1044" s="367"/>
      <c r="M1044" s="367"/>
      <c r="N1044" s="367"/>
    </row>
    <row r="1045" spans="2:14" s="298" customFormat="1">
      <c r="B1045" s="375"/>
      <c r="C1045" s="367"/>
      <c r="D1045" s="367"/>
      <c r="E1045" s="367"/>
      <c r="F1045" s="367"/>
      <c r="G1045" s="367"/>
      <c r="H1045" s="367"/>
      <c r="I1045" s="367"/>
      <c r="J1045" s="367"/>
      <c r="K1045" s="367"/>
      <c r="L1045" s="367"/>
      <c r="M1045" s="367"/>
      <c r="N1045" s="367"/>
    </row>
    <row r="1046" spans="2:14" s="298" customFormat="1">
      <c r="B1046" s="375"/>
      <c r="C1046" s="367"/>
      <c r="D1046" s="367"/>
      <c r="E1046" s="367"/>
      <c r="F1046" s="367"/>
      <c r="G1046" s="367"/>
      <c r="H1046" s="367"/>
      <c r="I1046" s="367"/>
      <c r="J1046" s="367"/>
      <c r="K1046" s="367"/>
      <c r="L1046" s="367"/>
      <c r="M1046" s="367"/>
      <c r="N1046" s="367"/>
    </row>
    <row r="1047" spans="2:14" s="298" customFormat="1">
      <c r="B1047" s="375"/>
      <c r="C1047" s="367"/>
      <c r="D1047" s="367"/>
      <c r="E1047" s="367"/>
      <c r="F1047" s="367"/>
      <c r="G1047" s="367"/>
      <c r="H1047" s="367"/>
      <c r="I1047" s="367"/>
      <c r="J1047" s="367"/>
      <c r="K1047" s="367"/>
      <c r="L1047" s="367"/>
      <c r="M1047" s="367"/>
      <c r="N1047" s="367"/>
    </row>
    <row r="1048" spans="2:14" s="298" customFormat="1">
      <c r="B1048" s="375"/>
      <c r="C1048" s="367"/>
      <c r="D1048" s="367"/>
      <c r="E1048" s="367"/>
      <c r="F1048" s="367"/>
      <c r="G1048" s="367"/>
      <c r="H1048" s="367"/>
      <c r="I1048" s="367"/>
      <c r="J1048" s="367"/>
      <c r="K1048" s="367"/>
      <c r="L1048" s="367"/>
      <c r="M1048" s="367"/>
      <c r="N1048" s="367"/>
    </row>
    <row r="1049" spans="2:14" s="298" customFormat="1">
      <c r="B1049" s="375"/>
      <c r="C1049" s="367"/>
      <c r="D1049" s="367"/>
      <c r="E1049" s="367"/>
      <c r="F1049" s="367"/>
      <c r="G1049" s="367"/>
      <c r="H1049" s="367"/>
      <c r="I1049" s="367"/>
      <c r="J1049" s="367"/>
      <c r="K1049" s="367"/>
      <c r="L1049" s="367"/>
      <c r="M1049" s="367"/>
      <c r="N1049" s="367"/>
    </row>
    <row r="1050" spans="2:14" s="298" customFormat="1">
      <c r="B1050" s="375"/>
      <c r="C1050" s="367"/>
      <c r="D1050" s="367"/>
      <c r="E1050" s="367"/>
      <c r="F1050" s="367"/>
      <c r="G1050" s="367"/>
      <c r="H1050" s="367"/>
      <c r="I1050" s="367"/>
      <c r="J1050" s="367"/>
      <c r="K1050" s="367"/>
      <c r="L1050" s="367"/>
      <c r="M1050" s="367"/>
      <c r="N1050" s="367"/>
    </row>
    <row r="1051" spans="2:14" s="298" customFormat="1">
      <c r="B1051" s="375"/>
      <c r="C1051" s="367"/>
      <c r="D1051" s="367"/>
      <c r="E1051" s="367"/>
      <c r="F1051" s="367"/>
      <c r="G1051" s="367"/>
      <c r="H1051" s="367"/>
      <c r="I1051" s="367"/>
      <c r="J1051" s="367"/>
      <c r="K1051" s="367"/>
      <c r="L1051" s="367"/>
      <c r="M1051" s="367"/>
      <c r="N1051" s="367"/>
    </row>
    <row r="1052" spans="2:14" s="298" customFormat="1">
      <c r="B1052" s="375"/>
      <c r="C1052" s="367"/>
      <c r="D1052" s="367"/>
      <c r="E1052" s="367"/>
      <c r="F1052" s="367"/>
      <c r="G1052" s="367"/>
      <c r="H1052" s="367"/>
      <c r="I1052" s="367"/>
      <c r="J1052" s="367"/>
      <c r="K1052" s="367"/>
      <c r="L1052" s="367"/>
      <c r="M1052" s="367"/>
      <c r="N1052" s="367"/>
    </row>
    <row r="1053" spans="2:14" s="298" customFormat="1">
      <c r="B1053" s="375"/>
      <c r="C1053" s="367"/>
      <c r="D1053" s="367"/>
      <c r="E1053" s="367"/>
      <c r="F1053" s="367"/>
      <c r="G1053" s="367"/>
      <c r="H1053" s="367"/>
      <c r="I1053" s="367"/>
      <c r="J1053" s="367"/>
      <c r="K1053" s="367"/>
      <c r="L1053" s="367"/>
      <c r="M1053" s="367"/>
      <c r="N1053" s="367"/>
    </row>
    <row r="1054" spans="2:14" s="298" customFormat="1">
      <c r="B1054" s="375"/>
      <c r="C1054" s="367"/>
      <c r="D1054" s="367"/>
      <c r="E1054" s="367"/>
      <c r="F1054" s="367"/>
      <c r="G1054" s="367"/>
      <c r="H1054" s="367"/>
      <c r="I1054" s="367"/>
      <c r="J1054" s="367"/>
      <c r="K1054" s="367"/>
      <c r="L1054" s="367"/>
      <c r="M1054" s="367"/>
      <c r="N1054" s="367"/>
    </row>
    <row r="1055" spans="2:14" s="298" customFormat="1">
      <c r="B1055" s="375"/>
      <c r="C1055" s="367"/>
      <c r="D1055" s="367"/>
      <c r="E1055" s="367"/>
      <c r="F1055" s="367"/>
      <c r="G1055" s="367"/>
      <c r="H1055" s="367"/>
      <c r="I1055" s="367"/>
      <c r="J1055" s="367"/>
      <c r="K1055" s="367"/>
      <c r="L1055" s="367"/>
      <c r="M1055" s="367"/>
      <c r="N1055" s="367"/>
    </row>
    <row r="1056" spans="2:14" s="298" customFormat="1">
      <c r="B1056" s="375"/>
      <c r="C1056" s="367"/>
      <c r="D1056" s="367"/>
      <c r="E1056" s="367"/>
      <c r="F1056" s="367"/>
      <c r="G1056" s="367"/>
      <c r="H1056" s="367"/>
      <c r="I1056" s="367"/>
      <c r="J1056" s="367"/>
      <c r="K1056" s="367"/>
      <c r="L1056" s="367"/>
      <c r="M1056" s="367"/>
      <c r="N1056" s="367"/>
    </row>
    <row r="1057" spans="2:14" s="298" customFormat="1">
      <c r="B1057" s="375"/>
      <c r="C1057" s="367"/>
      <c r="D1057" s="367"/>
      <c r="E1057" s="367"/>
      <c r="F1057" s="367"/>
      <c r="G1057" s="367"/>
      <c r="H1057" s="367"/>
      <c r="I1057" s="367"/>
      <c r="J1057" s="367"/>
      <c r="K1057" s="367"/>
      <c r="L1057" s="367"/>
      <c r="M1057" s="367"/>
      <c r="N1057" s="367"/>
    </row>
    <row r="1058" spans="2:14" s="298" customFormat="1">
      <c r="B1058" s="375"/>
      <c r="C1058" s="367"/>
      <c r="D1058" s="367"/>
      <c r="E1058" s="367"/>
      <c r="F1058" s="367"/>
      <c r="G1058" s="367"/>
      <c r="H1058" s="367"/>
      <c r="I1058" s="367"/>
      <c r="J1058" s="367"/>
      <c r="K1058" s="367"/>
      <c r="L1058" s="367"/>
      <c r="M1058" s="367"/>
      <c r="N1058" s="367"/>
    </row>
    <row r="1059" spans="2:14" s="298" customFormat="1">
      <c r="B1059" s="375"/>
      <c r="C1059" s="367"/>
      <c r="D1059" s="367"/>
      <c r="E1059" s="367"/>
      <c r="F1059" s="367"/>
      <c r="G1059" s="367"/>
      <c r="H1059" s="367"/>
      <c r="I1059" s="367"/>
      <c r="J1059" s="367"/>
      <c r="K1059" s="367"/>
      <c r="L1059" s="367"/>
      <c r="M1059" s="367"/>
      <c r="N1059" s="367"/>
    </row>
    <row r="1060" spans="2:14" s="298" customFormat="1">
      <c r="B1060" s="375"/>
      <c r="C1060" s="367"/>
      <c r="D1060" s="367"/>
      <c r="E1060" s="367"/>
      <c r="F1060" s="367"/>
      <c r="G1060" s="367"/>
      <c r="H1060" s="367"/>
      <c r="I1060" s="367"/>
      <c r="J1060" s="367"/>
      <c r="K1060" s="367"/>
      <c r="L1060" s="367"/>
      <c r="M1060" s="367"/>
      <c r="N1060" s="367"/>
    </row>
    <row r="1061" spans="2:14" s="298" customFormat="1">
      <c r="B1061" s="375"/>
      <c r="C1061" s="367"/>
      <c r="D1061" s="367"/>
      <c r="E1061" s="367"/>
      <c r="F1061" s="367"/>
      <c r="G1061" s="367"/>
      <c r="H1061" s="367"/>
      <c r="I1061" s="367"/>
      <c r="J1061" s="367"/>
      <c r="K1061" s="367"/>
      <c r="L1061" s="367"/>
      <c r="M1061" s="367"/>
      <c r="N1061" s="367"/>
    </row>
    <row r="1062" spans="2:14" s="298" customFormat="1">
      <c r="B1062" s="375"/>
      <c r="C1062" s="367"/>
      <c r="D1062" s="367"/>
      <c r="E1062" s="367"/>
      <c r="F1062" s="367"/>
      <c r="G1062" s="367"/>
      <c r="H1062" s="367"/>
      <c r="I1062" s="367"/>
      <c r="J1062" s="367"/>
      <c r="K1062" s="367"/>
      <c r="L1062" s="367"/>
      <c r="M1062" s="367"/>
      <c r="N1062" s="367"/>
    </row>
    <row r="1063" spans="2:14" s="298" customFormat="1">
      <c r="B1063" s="375"/>
      <c r="C1063" s="367"/>
      <c r="D1063" s="367"/>
      <c r="E1063" s="367"/>
      <c r="F1063" s="367"/>
      <c r="G1063" s="367"/>
      <c r="H1063" s="367"/>
      <c r="I1063" s="367"/>
      <c r="J1063" s="367"/>
      <c r="K1063" s="367"/>
      <c r="L1063" s="367"/>
      <c r="M1063" s="367"/>
      <c r="N1063" s="367"/>
    </row>
    <row r="1064" spans="2:14" s="298" customFormat="1">
      <c r="B1064" s="375"/>
      <c r="C1064" s="367"/>
      <c r="D1064" s="367"/>
      <c r="E1064" s="367"/>
      <c r="F1064" s="367"/>
      <c r="G1064" s="367"/>
      <c r="H1064" s="367"/>
      <c r="I1064" s="367"/>
      <c r="J1064" s="367"/>
      <c r="K1064" s="367"/>
      <c r="L1064" s="367"/>
      <c r="M1064" s="367"/>
      <c r="N1064" s="367"/>
    </row>
    <row r="1065" spans="2:14" s="298" customFormat="1">
      <c r="B1065" s="375"/>
      <c r="C1065" s="367"/>
      <c r="D1065" s="367"/>
      <c r="E1065" s="367"/>
      <c r="F1065" s="367"/>
      <c r="G1065" s="367"/>
      <c r="H1065" s="367"/>
      <c r="I1065" s="367"/>
      <c r="J1065" s="367"/>
      <c r="K1065" s="367"/>
      <c r="L1065" s="367"/>
      <c r="M1065" s="367"/>
      <c r="N1065" s="367"/>
    </row>
    <row r="1066" spans="2:14" s="298" customFormat="1">
      <c r="B1066" s="375"/>
      <c r="C1066" s="367"/>
      <c r="D1066" s="367"/>
      <c r="E1066" s="367"/>
      <c r="F1066" s="367"/>
      <c r="G1066" s="367"/>
      <c r="H1066" s="367"/>
      <c r="I1066" s="367"/>
      <c r="J1066" s="367"/>
      <c r="K1066" s="367"/>
      <c r="L1066" s="367"/>
      <c r="M1066" s="367"/>
      <c r="N1066" s="367"/>
    </row>
    <row r="1067" spans="2:14" s="298" customFormat="1">
      <c r="B1067" s="375"/>
      <c r="C1067" s="367"/>
      <c r="D1067" s="367"/>
      <c r="E1067" s="367"/>
      <c r="F1067" s="367"/>
      <c r="G1067" s="367"/>
      <c r="H1067" s="367"/>
      <c r="I1067" s="367"/>
      <c r="J1067" s="367"/>
      <c r="K1067" s="367"/>
      <c r="L1067" s="367"/>
      <c r="M1067" s="367"/>
      <c r="N1067" s="367"/>
    </row>
    <row r="1068" spans="2:14" s="298" customFormat="1">
      <c r="B1068" s="375"/>
      <c r="C1068" s="367"/>
      <c r="D1068" s="367"/>
      <c r="E1068" s="367"/>
      <c r="F1068" s="367"/>
      <c r="G1068" s="367"/>
      <c r="H1068" s="367"/>
      <c r="I1068" s="367"/>
      <c r="J1068" s="367"/>
      <c r="K1068" s="367"/>
      <c r="L1068" s="367"/>
      <c r="M1068" s="367"/>
      <c r="N1068" s="367"/>
    </row>
    <row r="1069" spans="2:14" s="298" customFormat="1">
      <c r="B1069" s="375"/>
      <c r="C1069" s="367"/>
      <c r="D1069" s="367"/>
      <c r="E1069" s="367"/>
      <c r="F1069" s="367"/>
      <c r="G1069" s="367"/>
      <c r="H1069" s="367"/>
      <c r="I1069" s="367"/>
      <c r="J1069" s="367"/>
      <c r="K1069" s="367"/>
      <c r="L1069" s="367"/>
      <c r="M1069" s="367"/>
      <c r="N1069" s="367"/>
    </row>
    <row r="1070" spans="2:14" s="298" customFormat="1">
      <c r="B1070" s="375"/>
      <c r="C1070" s="367"/>
      <c r="D1070" s="367"/>
      <c r="E1070" s="367"/>
      <c r="F1070" s="367"/>
      <c r="G1070" s="367"/>
      <c r="H1070" s="367"/>
      <c r="I1070" s="367"/>
      <c r="J1070" s="367"/>
      <c r="K1070" s="367"/>
      <c r="L1070" s="367"/>
      <c r="M1070" s="367"/>
      <c r="N1070" s="367"/>
    </row>
    <row r="1071" spans="2:14" s="298" customFormat="1">
      <c r="B1071" s="375"/>
      <c r="C1071" s="367"/>
      <c r="D1071" s="367"/>
      <c r="E1071" s="367"/>
      <c r="F1071" s="367"/>
      <c r="G1071" s="367"/>
      <c r="H1071" s="367"/>
      <c r="I1071" s="367"/>
      <c r="J1071" s="367"/>
      <c r="K1071" s="367"/>
      <c r="L1071" s="367"/>
      <c r="M1071" s="367"/>
      <c r="N1071" s="367"/>
    </row>
    <row r="1072" spans="2:14" s="298" customFormat="1">
      <c r="B1072" s="375"/>
      <c r="C1072" s="367"/>
      <c r="D1072" s="367"/>
      <c r="E1072" s="367"/>
      <c r="F1072" s="367"/>
      <c r="G1072" s="367"/>
      <c r="H1072" s="367"/>
      <c r="I1072" s="367"/>
      <c r="J1072" s="367"/>
      <c r="K1072" s="367"/>
      <c r="L1072" s="367"/>
      <c r="M1072" s="367"/>
      <c r="N1072" s="367"/>
    </row>
    <row r="1073" spans="2:14" s="298" customFormat="1">
      <c r="B1073" s="375"/>
      <c r="C1073" s="367"/>
      <c r="D1073" s="367"/>
      <c r="E1073" s="367"/>
      <c r="F1073" s="367"/>
      <c r="G1073" s="367"/>
      <c r="H1073" s="367"/>
      <c r="I1073" s="367"/>
      <c r="J1073" s="367"/>
      <c r="K1073" s="367"/>
      <c r="L1073" s="367"/>
      <c r="M1073" s="367"/>
      <c r="N1073" s="367"/>
    </row>
    <row r="1074" spans="2:14" s="298" customFormat="1">
      <c r="B1074" s="375"/>
      <c r="C1074" s="367"/>
      <c r="D1074" s="367"/>
      <c r="E1074" s="367"/>
      <c r="F1074" s="367"/>
      <c r="G1074" s="367"/>
      <c r="H1074" s="367"/>
      <c r="I1074" s="367"/>
      <c r="J1074" s="367"/>
      <c r="K1074" s="367"/>
      <c r="L1074" s="367"/>
      <c r="M1074" s="367"/>
      <c r="N1074" s="367"/>
    </row>
    <row r="1075" spans="2:14" s="298" customFormat="1">
      <c r="B1075" s="375"/>
      <c r="C1075" s="367"/>
      <c r="D1075" s="367"/>
      <c r="E1075" s="367"/>
      <c r="F1075" s="367"/>
      <c r="G1075" s="367"/>
      <c r="H1075" s="367"/>
      <c r="I1075" s="367"/>
      <c r="J1075" s="367"/>
      <c r="K1075" s="367"/>
      <c r="L1075" s="367"/>
      <c r="M1075" s="367"/>
      <c r="N1075" s="367"/>
    </row>
    <row r="1076" spans="2:14" s="298" customFormat="1">
      <c r="B1076" s="375"/>
      <c r="C1076" s="367"/>
      <c r="D1076" s="367"/>
      <c r="E1076" s="367"/>
      <c r="F1076" s="367"/>
      <c r="G1076" s="367"/>
      <c r="H1076" s="367"/>
      <c r="I1076" s="367"/>
      <c r="J1076" s="367"/>
      <c r="K1076" s="367"/>
      <c r="L1076" s="367"/>
      <c r="M1076" s="367"/>
      <c r="N1076" s="367"/>
    </row>
    <row r="1077" spans="2:14" s="298" customFormat="1">
      <c r="B1077" s="375"/>
      <c r="C1077" s="367"/>
      <c r="D1077" s="367"/>
      <c r="E1077" s="367"/>
      <c r="F1077" s="367"/>
      <c r="G1077" s="367"/>
      <c r="H1077" s="367"/>
      <c r="I1077" s="367"/>
      <c r="J1077" s="367"/>
      <c r="K1077" s="367"/>
      <c r="L1077" s="367"/>
      <c r="M1077" s="367"/>
      <c r="N1077" s="367"/>
    </row>
    <row r="1078" spans="2:14" s="298" customFormat="1">
      <c r="B1078" s="375"/>
      <c r="C1078" s="367"/>
      <c r="D1078" s="367"/>
      <c r="E1078" s="367"/>
      <c r="F1078" s="367"/>
      <c r="G1078" s="367"/>
      <c r="H1078" s="367"/>
      <c r="I1078" s="367"/>
      <c r="J1078" s="367"/>
      <c r="K1078" s="367"/>
      <c r="L1078" s="367"/>
      <c r="M1078" s="367"/>
      <c r="N1078" s="367"/>
    </row>
    <row r="1079" spans="2:14" s="298" customFormat="1">
      <c r="B1079" s="375"/>
      <c r="C1079" s="367"/>
      <c r="D1079" s="367"/>
      <c r="E1079" s="367"/>
      <c r="F1079" s="367"/>
      <c r="G1079" s="367"/>
      <c r="H1079" s="367"/>
      <c r="I1079" s="367"/>
      <c r="J1079" s="367"/>
      <c r="K1079" s="367"/>
      <c r="L1079" s="367"/>
      <c r="M1079" s="367"/>
      <c r="N1079" s="367"/>
    </row>
    <row r="1080" spans="2:14" s="298" customFormat="1">
      <c r="B1080" s="375"/>
      <c r="C1080" s="367"/>
      <c r="D1080" s="367"/>
      <c r="E1080" s="367"/>
      <c r="F1080" s="367"/>
      <c r="G1080" s="367"/>
      <c r="H1080" s="367"/>
      <c r="I1080" s="367"/>
      <c r="J1080" s="367"/>
      <c r="K1080" s="367"/>
      <c r="L1080" s="367"/>
      <c r="M1080" s="367"/>
      <c r="N1080" s="367"/>
    </row>
    <row r="1081" spans="2:14" s="298" customFormat="1">
      <c r="B1081" s="375"/>
      <c r="C1081" s="367"/>
      <c r="D1081" s="367"/>
      <c r="E1081" s="367"/>
      <c r="F1081" s="367"/>
      <c r="G1081" s="367"/>
      <c r="H1081" s="367"/>
      <c r="I1081" s="367"/>
      <c r="J1081" s="367"/>
      <c r="K1081" s="367"/>
      <c r="L1081" s="367"/>
      <c r="M1081" s="367"/>
      <c r="N1081" s="367"/>
    </row>
    <row r="1082" spans="2:14" s="298" customFormat="1">
      <c r="B1082" s="375"/>
      <c r="C1082" s="367"/>
      <c r="D1082" s="367"/>
      <c r="E1082" s="367"/>
      <c r="F1082" s="367"/>
      <c r="G1082" s="367"/>
      <c r="H1082" s="367"/>
      <c r="I1082" s="367"/>
      <c r="J1082" s="367"/>
      <c r="K1082" s="367"/>
      <c r="L1082" s="367"/>
      <c r="M1082" s="367"/>
      <c r="N1082" s="367"/>
    </row>
    <row r="1083" spans="2:14" s="298" customFormat="1">
      <c r="B1083" s="375"/>
      <c r="C1083" s="367"/>
      <c r="D1083" s="367"/>
      <c r="E1083" s="367"/>
      <c r="F1083" s="367"/>
      <c r="G1083" s="367"/>
      <c r="H1083" s="367"/>
      <c r="I1083" s="367"/>
      <c r="J1083" s="367"/>
      <c r="K1083" s="367"/>
      <c r="L1083" s="367"/>
      <c r="M1083" s="367"/>
      <c r="N1083" s="367"/>
    </row>
    <row r="1084" spans="2:14" s="298" customFormat="1">
      <c r="B1084" s="375"/>
      <c r="C1084" s="367"/>
      <c r="D1084" s="367"/>
      <c r="E1084" s="367"/>
      <c r="F1084" s="367"/>
      <c r="G1084" s="367"/>
      <c r="H1084" s="367"/>
      <c r="I1084" s="367"/>
      <c r="J1084" s="367"/>
      <c r="K1084" s="367"/>
      <c r="L1084" s="367"/>
      <c r="M1084" s="367"/>
      <c r="N1084" s="367"/>
    </row>
    <row r="1085" spans="2:14" s="298" customFormat="1">
      <c r="B1085" s="375"/>
      <c r="C1085" s="367"/>
      <c r="D1085" s="367"/>
      <c r="E1085" s="367"/>
      <c r="F1085" s="367"/>
      <c r="G1085" s="367"/>
      <c r="H1085" s="367"/>
      <c r="I1085" s="367"/>
      <c r="J1085" s="367"/>
      <c r="K1085" s="367"/>
      <c r="L1085" s="367"/>
      <c r="M1085" s="367"/>
      <c r="N1085" s="367"/>
    </row>
    <row r="1086" spans="2:14" s="298" customFormat="1">
      <c r="B1086" s="375"/>
      <c r="C1086" s="367"/>
      <c r="D1086" s="367"/>
      <c r="E1086" s="367"/>
      <c r="F1086" s="367"/>
      <c r="G1086" s="367"/>
      <c r="H1086" s="367"/>
      <c r="I1086" s="367"/>
      <c r="J1086" s="367"/>
      <c r="K1086" s="367"/>
      <c r="L1086" s="367"/>
      <c r="M1086" s="367"/>
      <c r="N1086" s="367"/>
    </row>
    <row r="1087" spans="2:14" s="298" customFormat="1">
      <c r="B1087" s="375"/>
      <c r="C1087" s="367"/>
      <c r="D1087" s="367"/>
      <c r="E1087" s="367"/>
      <c r="F1087" s="367"/>
      <c r="G1087" s="367"/>
      <c r="H1087" s="367"/>
      <c r="I1087" s="367"/>
      <c r="J1087" s="367"/>
      <c r="K1087" s="367"/>
      <c r="L1087" s="367"/>
      <c r="M1087" s="367"/>
      <c r="N1087" s="367"/>
    </row>
    <row r="1088" spans="2:14" s="298" customFormat="1">
      <c r="B1088" s="375"/>
      <c r="C1088" s="367"/>
      <c r="D1088" s="367"/>
      <c r="E1088" s="367"/>
      <c r="F1088" s="367"/>
      <c r="G1088" s="367"/>
      <c r="H1088" s="367"/>
      <c r="I1088" s="367"/>
      <c r="J1088" s="367"/>
      <c r="K1088" s="367"/>
      <c r="L1088" s="367"/>
      <c r="M1088" s="367"/>
      <c r="N1088" s="367"/>
    </row>
    <row r="1089" spans="2:14" s="298" customFormat="1">
      <c r="B1089" s="375"/>
      <c r="C1089" s="367"/>
      <c r="D1089" s="367"/>
      <c r="E1089" s="367"/>
      <c r="F1089" s="367"/>
      <c r="G1089" s="367"/>
      <c r="H1089" s="367"/>
      <c r="I1089" s="367"/>
      <c r="J1089" s="367"/>
      <c r="K1089" s="367"/>
      <c r="L1089" s="367"/>
      <c r="M1089" s="367"/>
      <c r="N1089" s="367"/>
    </row>
    <row r="1090" spans="2:14" s="298" customFormat="1">
      <c r="B1090" s="375"/>
      <c r="C1090" s="367"/>
      <c r="D1090" s="367"/>
      <c r="E1090" s="367"/>
      <c r="F1090" s="367"/>
      <c r="G1090" s="367"/>
      <c r="H1090" s="367"/>
      <c r="I1090" s="367"/>
      <c r="J1090" s="367"/>
      <c r="K1090" s="367"/>
      <c r="L1090" s="367"/>
      <c r="M1090" s="367"/>
      <c r="N1090" s="367"/>
    </row>
    <row r="1091" spans="2:14" s="298" customFormat="1">
      <c r="B1091" s="375"/>
      <c r="C1091" s="367"/>
      <c r="D1091" s="367"/>
      <c r="E1091" s="367"/>
      <c r="F1091" s="367"/>
      <c r="G1091" s="367"/>
      <c r="H1091" s="367"/>
      <c r="I1091" s="367"/>
      <c r="J1091" s="367"/>
      <c r="K1091" s="367"/>
      <c r="L1091" s="367"/>
      <c r="M1091" s="367"/>
      <c r="N1091" s="367"/>
    </row>
    <row r="1092" spans="2:14" s="298" customFormat="1">
      <c r="B1092" s="375"/>
      <c r="C1092" s="367"/>
      <c r="D1092" s="367"/>
      <c r="E1092" s="367"/>
      <c r="F1092" s="367"/>
      <c r="G1092" s="367"/>
      <c r="H1092" s="367"/>
      <c r="I1092" s="367"/>
      <c r="J1092" s="367"/>
      <c r="K1092" s="367"/>
      <c r="L1092" s="367"/>
      <c r="M1092" s="367"/>
      <c r="N1092" s="367"/>
    </row>
    <row r="1093" spans="2:14" s="298" customFormat="1">
      <c r="B1093" s="375"/>
      <c r="C1093" s="367"/>
      <c r="D1093" s="367"/>
      <c r="E1093" s="367"/>
      <c r="F1093" s="367"/>
      <c r="G1093" s="367"/>
      <c r="H1093" s="367"/>
      <c r="I1093" s="367"/>
      <c r="J1093" s="367"/>
      <c r="K1093" s="367"/>
      <c r="L1093" s="367"/>
      <c r="M1093" s="367"/>
      <c r="N1093" s="367"/>
    </row>
    <row r="1094" spans="2:14" s="298" customFormat="1">
      <c r="B1094" s="375"/>
      <c r="C1094" s="367"/>
      <c r="D1094" s="367"/>
      <c r="E1094" s="367"/>
      <c r="F1094" s="367"/>
      <c r="G1094" s="367"/>
      <c r="H1094" s="367"/>
      <c r="I1094" s="367"/>
      <c r="J1094" s="367"/>
      <c r="K1094" s="367"/>
      <c r="L1094" s="367"/>
      <c r="M1094" s="367"/>
      <c r="N1094" s="367"/>
    </row>
    <row r="1095" spans="2:14" s="298" customFormat="1">
      <c r="B1095" s="375"/>
      <c r="C1095" s="367"/>
      <c r="D1095" s="367"/>
      <c r="E1095" s="367"/>
      <c r="F1095" s="367"/>
      <c r="G1095" s="367"/>
      <c r="H1095" s="367"/>
      <c r="I1095" s="367"/>
      <c r="J1095" s="367"/>
      <c r="K1095" s="367"/>
      <c r="L1095" s="367"/>
      <c r="M1095" s="367"/>
      <c r="N1095" s="367"/>
    </row>
    <row r="1096" spans="2:14" s="298" customFormat="1">
      <c r="B1096" s="375"/>
      <c r="C1096" s="367"/>
      <c r="D1096" s="367"/>
      <c r="E1096" s="367"/>
      <c r="F1096" s="367"/>
      <c r="G1096" s="367"/>
      <c r="H1096" s="367"/>
      <c r="I1096" s="367"/>
      <c r="J1096" s="367"/>
      <c r="K1096" s="367"/>
      <c r="L1096" s="367"/>
      <c r="M1096" s="367"/>
      <c r="N1096" s="367"/>
    </row>
    <row r="1097" spans="2:14" s="298" customFormat="1">
      <c r="B1097" s="375"/>
      <c r="C1097" s="367"/>
      <c r="D1097" s="367"/>
      <c r="E1097" s="367"/>
      <c r="F1097" s="367"/>
      <c r="G1097" s="367"/>
      <c r="H1097" s="367"/>
      <c r="I1097" s="367"/>
      <c r="J1097" s="367"/>
      <c r="K1097" s="367"/>
      <c r="L1097" s="367"/>
      <c r="M1097" s="367"/>
      <c r="N1097" s="367"/>
    </row>
    <row r="1098" spans="2:14" s="298" customFormat="1">
      <c r="B1098" s="375"/>
      <c r="C1098" s="367"/>
      <c r="D1098" s="367"/>
      <c r="E1098" s="367"/>
      <c r="F1098" s="367"/>
      <c r="G1098" s="367"/>
      <c r="H1098" s="367"/>
      <c r="I1098" s="367"/>
      <c r="J1098" s="367"/>
      <c r="K1098" s="367"/>
      <c r="L1098" s="367"/>
      <c r="M1098" s="367"/>
      <c r="N1098" s="367"/>
    </row>
    <row r="1099" spans="2:14" s="298" customFormat="1">
      <c r="B1099" s="375"/>
      <c r="C1099" s="367"/>
      <c r="D1099" s="367"/>
      <c r="E1099" s="367"/>
      <c r="F1099" s="367"/>
      <c r="G1099" s="367"/>
      <c r="H1099" s="367"/>
      <c r="I1099" s="367"/>
      <c r="J1099" s="367"/>
      <c r="K1099" s="367"/>
      <c r="L1099" s="367"/>
      <c r="M1099" s="367"/>
      <c r="N1099" s="367"/>
    </row>
    <row r="1100" spans="2:14" s="298" customFormat="1">
      <c r="B1100" s="375"/>
      <c r="C1100" s="367"/>
      <c r="D1100" s="367"/>
      <c r="E1100" s="367"/>
      <c r="F1100" s="367"/>
      <c r="G1100" s="367"/>
      <c r="H1100" s="367"/>
      <c r="I1100" s="367"/>
      <c r="J1100" s="367"/>
      <c r="K1100" s="367"/>
      <c r="L1100" s="367"/>
      <c r="M1100" s="367"/>
      <c r="N1100" s="367"/>
    </row>
    <row r="1101" spans="2:14" s="298" customFormat="1">
      <c r="B1101" s="375"/>
      <c r="C1101" s="367"/>
      <c r="D1101" s="367"/>
      <c r="E1101" s="367"/>
      <c r="F1101" s="367"/>
      <c r="G1101" s="367"/>
      <c r="H1101" s="367"/>
      <c r="I1101" s="367"/>
      <c r="J1101" s="367"/>
      <c r="K1101" s="367"/>
      <c r="L1101" s="367"/>
      <c r="M1101" s="367"/>
      <c r="N1101" s="367"/>
    </row>
    <row r="1102" spans="2:14" s="298" customFormat="1">
      <c r="B1102" s="375"/>
      <c r="C1102" s="367"/>
      <c r="D1102" s="367"/>
      <c r="E1102" s="367"/>
      <c r="F1102" s="367"/>
      <c r="G1102" s="367"/>
      <c r="H1102" s="367"/>
      <c r="I1102" s="367"/>
      <c r="J1102" s="367"/>
      <c r="K1102" s="367"/>
      <c r="L1102" s="367"/>
      <c r="M1102" s="367"/>
      <c r="N1102" s="367"/>
    </row>
    <row r="1103" spans="2:14" s="298" customFormat="1">
      <c r="B1103" s="375"/>
      <c r="C1103" s="367"/>
      <c r="D1103" s="367"/>
      <c r="E1103" s="367"/>
      <c r="F1103" s="367"/>
      <c r="G1103" s="367"/>
      <c r="H1103" s="367"/>
      <c r="I1103" s="367"/>
      <c r="J1103" s="367"/>
      <c r="K1103" s="367"/>
      <c r="L1103" s="367"/>
      <c r="M1103" s="367"/>
      <c r="N1103" s="367"/>
    </row>
    <row r="1104" spans="2:14" s="298" customFormat="1">
      <c r="B1104" s="375"/>
      <c r="C1104" s="367"/>
      <c r="D1104" s="367"/>
      <c r="E1104" s="367"/>
      <c r="F1104" s="367"/>
      <c r="G1104" s="367"/>
      <c r="H1104" s="367"/>
      <c r="I1104" s="367"/>
      <c r="J1104" s="367"/>
      <c r="K1104" s="367"/>
      <c r="L1104" s="367"/>
      <c r="M1104" s="367"/>
      <c r="N1104" s="367"/>
    </row>
    <row r="1105" spans="2:14" s="298" customFormat="1">
      <c r="B1105" s="375"/>
      <c r="C1105" s="367"/>
      <c r="D1105" s="367"/>
      <c r="E1105" s="367"/>
      <c r="F1105" s="367"/>
      <c r="G1105" s="367"/>
      <c r="H1105" s="367"/>
      <c r="I1105" s="367"/>
      <c r="J1105" s="367"/>
      <c r="K1105" s="367"/>
      <c r="L1105" s="367"/>
      <c r="M1105" s="367"/>
      <c r="N1105" s="367"/>
    </row>
    <row r="1106" spans="2:14" s="298" customFormat="1">
      <c r="B1106" s="375"/>
      <c r="C1106" s="367"/>
      <c r="D1106" s="367"/>
      <c r="E1106" s="367"/>
      <c r="F1106" s="367"/>
      <c r="G1106" s="367"/>
      <c r="H1106" s="367"/>
      <c r="I1106" s="367"/>
      <c r="J1106" s="367"/>
      <c r="K1106" s="367"/>
      <c r="L1106" s="367"/>
      <c r="M1106" s="367"/>
      <c r="N1106" s="367"/>
    </row>
    <row r="1107" spans="2:14" s="298" customFormat="1">
      <c r="B1107" s="375"/>
      <c r="C1107" s="367"/>
      <c r="D1107" s="367"/>
      <c r="E1107" s="367"/>
      <c r="F1107" s="367"/>
      <c r="G1107" s="367"/>
      <c r="H1107" s="367"/>
      <c r="I1107" s="367"/>
      <c r="J1107" s="367"/>
      <c r="K1107" s="367"/>
      <c r="L1107" s="367"/>
      <c r="M1107" s="367"/>
      <c r="N1107" s="367"/>
    </row>
    <row r="1108" spans="2:14" s="298" customFormat="1">
      <c r="B1108" s="375"/>
      <c r="C1108" s="367"/>
      <c r="D1108" s="367"/>
      <c r="E1108" s="367"/>
      <c r="F1108" s="367"/>
      <c r="G1108" s="367"/>
      <c r="H1108" s="367"/>
      <c r="I1108" s="367"/>
      <c r="J1108" s="367"/>
      <c r="K1108" s="367"/>
      <c r="L1108" s="367"/>
      <c r="M1108" s="367"/>
      <c r="N1108" s="367"/>
    </row>
    <row r="1109" spans="2:14" s="298" customFormat="1">
      <c r="B1109" s="375"/>
      <c r="C1109" s="367"/>
      <c r="D1109" s="367"/>
      <c r="E1109" s="367"/>
      <c r="F1109" s="367"/>
      <c r="G1109" s="367"/>
      <c r="H1109" s="367"/>
      <c r="I1109" s="367"/>
      <c r="J1109" s="367"/>
      <c r="K1109" s="367"/>
      <c r="L1109" s="367"/>
      <c r="M1109" s="367"/>
      <c r="N1109" s="367"/>
    </row>
    <row r="1110" spans="2:14" s="298" customFormat="1">
      <c r="B1110" s="375"/>
      <c r="C1110" s="367"/>
      <c r="D1110" s="367"/>
      <c r="E1110" s="367"/>
      <c r="F1110" s="367"/>
      <c r="G1110" s="367"/>
      <c r="H1110" s="367"/>
      <c r="I1110" s="367"/>
      <c r="J1110" s="367"/>
      <c r="K1110" s="367"/>
      <c r="L1110" s="367"/>
      <c r="M1110" s="367"/>
      <c r="N1110" s="367"/>
    </row>
    <row r="1111" spans="2:14" s="298" customFormat="1">
      <c r="B1111" s="375"/>
      <c r="C1111" s="367"/>
      <c r="D1111" s="367"/>
      <c r="E1111" s="367"/>
      <c r="F1111" s="367"/>
      <c r="G1111" s="367"/>
      <c r="H1111" s="367"/>
      <c r="I1111" s="367"/>
      <c r="J1111" s="367"/>
      <c r="K1111" s="367"/>
      <c r="L1111" s="367"/>
      <c r="M1111" s="367"/>
      <c r="N1111" s="367"/>
    </row>
    <row r="1112" spans="2:14" s="298" customFormat="1">
      <c r="B1112" s="375"/>
      <c r="C1112" s="367"/>
      <c r="D1112" s="367"/>
      <c r="E1112" s="367"/>
      <c r="F1112" s="367"/>
      <c r="G1112" s="367"/>
      <c r="H1112" s="367"/>
      <c r="I1112" s="367"/>
      <c r="J1112" s="367"/>
      <c r="K1112" s="367"/>
      <c r="L1112" s="367"/>
      <c r="M1112" s="367"/>
      <c r="N1112" s="367"/>
    </row>
    <row r="1113" spans="2:14" s="298" customFormat="1">
      <c r="B1113" s="375"/>
      <c r="C1113" s="367"/>
      <c r="D1113" s="367"/>
      <c r="E1113" s="367"/>
      <c r="F1113" s="367"/>
      <c r="G1113" s="367"/>
      <c r="H1113" s="367"/>
      <c r="I1113" s="367"/>
      <c r="J1113" s="367"/>
      <c r="K1113" s="367"/>
      <c r="L1113" s="367"/>
      <c r="M1113" s="367"/>
      <c r="N1113" s="367"/>
    </row>
    <row r="1114" spans="2:14" s="298" customFormat="1">
      <c r="B1114" s="375"/>
      <c r="C1114" s="367"/>
      <c r="D1114" s="367"/>
      <c r="E1114" s="367"/>
      <c r="F1114" s="367"/>
      <c r="G1114" s="367"/>
      <c r="H1114" s="367"/>
      <c r="I1114" s="367"/>
      <c r="J1114" s="367"/>
      <c r="K1114" s="367"/>
      <c r="L1114" s="367"/>
      <c r="M1114" s="367"/>
      <c r="N1114" s="367"/>
    </row>
    <row r="1115" spans="2:14" s="298" customFormat="1">
      <c r="B1115" s="375"/>
      <c r="C1115" s="367"/>
      <c r="D1115" s="367"/>
      <c r="E1115" s="367"/>
      <c r="F1115" s="367"/>
      <c r="G1115" s="367"/>
      <c r="H1115" s="367"/>
      <c r="I1115" s="367"/>
      <c r="J1115" s="367"/>
      <c r="K1115" s="367"/>
      <c r="L1115" s="367"/>
      <c r="M1115" s="367"/>
      <c r="N1115" s="367"/>
    </row>
    <row r="1116" spans="2:14" s="298" customFormat="1">
      <c r="B1116" s="375"/>
      <c r="C1116" s="367"/>
      <c r="D1116" s="367"/>
      <c r="E1116" s="367"/>
      <c r="F1116" s="367"/>
      <c r="G1116" s="367"/>
      <c r="H1116" s="367"/>
      <c r="I1116" s="367"/>
      <c r="J1116" s="367"/>
      <c r="K1116" s="367"/>
      <c r="L1116" s="367"/>
      <c r="M1116" s="367"/>
      <c r="N1116" s="367"/>
    </row>
    <row r="1117" spans="2:14" s="298" customFormat="1">
      <c r="B1117" s="375"/>
      <c r="C1117" s="367"/>
      <c r="D1117" s="367"/>
      <c r="E1117" s="367"/>
      <c r="F1117" s="367"/>
      <c r="G1117" s="367"/>
      <c r="H1117" s="367"/>
      <c r="I1117" s="367"/>
      <c r="J1117" s="367"/>
      <c r="K1117" s="367"/>
      <c r="L1117" s="367"/>
      <c r="M1117" s="367"/>
      <c r="N1117" s="367"/>
    </row>
    <row r="1118" spans="2:14" s="298" customFormat="1">
      <c r="B1118" s="375"/>
      <c r="C1118" s="367"/>
      <c r="D1118" s="367"/>
      <c r="E1118" s="367"/>
      <c r="F1118" s="367"/>
      <c r="G1118" s="367"/>
      <c r="H1118" s="367"/>
      <c r="I1118" s="367"/>
      <c r="J1118" s="367"/>
      <c r="K1118" s="367"/>
      <c r="L1118" s="367"/>
      <c r="M1118" s="367"/>
      <c r="N1118" s="367"/>
    </row>
    <row r="1119" spans="2:14" s="298" customFormat="1">
      <c r="B1119" s="375"/>
      <c r="C1119" s="367"/>
      <c r="D1119" s="367"/>
      <c r="E1119" s="367"/>
      <c r="F1119" s="367"/>
      <c r="G1119" s="367"/>
      <c r="H1119" s="367"/>
      <c r="I1119" s="367"/>
      <c r="J1119" s="367"/>
      <c r="K1119" s="367"/>
      <c r="L1119" s="367"/>
      <c r="M1119" s="367"/>
      <c r="N1119" s="367"/>
    </row>
    <row r="1120" spans="2:14" s="298" customFormat="1">
      <c r="B1120" s="375"/>
      <c r="C1120" s="367"/>
      <c r="D1120" s="367"/>
      <c r="E1120" s="367"/>
      <c r="F1120" s="367"/>
      <c r="G1120" s="367"/>
      <c r="H1120" s="367"/>
      <c r="I1120" s="367"/>
      <c r="J1120" s="367"/>
      <c r="K1120" s="367"/>
      <c r="L1120" s="367"/>
      <c r="M1120" s="367"/>
      <c r="N1120" s="367"/>
    </row>
    <row r="1121" spans="2:14" s="298" customFormat="1">
      <c r="B1121" s="375"/>
      <c r="C1121" s="367"/>
      <c r="D1121" s="367"/>
      <c r="E1121" s="367"/>
      <c r="F1121" s="367"/>
      <c r="G1121" s="367"/>
      <c r="H1121" s="367"/>
      <c r="I1121" s="367"/>
      <c r="J1121" s="367"/>
      <c r="K1121" s="367"/>
      <c r="L1121" s="367"/>
      <c r="M1121" s="367"/>
      <c r="N1121" s="367"/>
    </row>
    <row r="1122" spans="2:14" s="298" customFormat="1">
      <c r="B1122" s="375"/>
      <c r="C1122" s="367"/>
      <c r="D1122" s="367"/>
      <c r="E1122" s="367"/>
      <c r="F1122" s="367"/>
      <c r="G1122" s="367"/>
      <c r="H1122" s="367"/>
      <c r="I1122" s="367"/>
      <c r="J1122" s="367"/>
      <c r="K1122" s="367"/>
      <c r="L1122" s="367"/>
      <c r="M1122" s="367"/>
      <c r="N1122" s="367"/>
    </row>
    <row r="1123" spans="2:14" s="298" customFormat="1">
      <c r="B1123" s="375"/>
      <c r="C1123" s="367"/>
      <c r="D1123" s="367"/>
      <c r="E1123" s="367"/>
      <c r="F1123" s="367"/>
      <c r="G1123" s="367"/>
      <c r="H1123" s="367"/>
      <c r="I1123" s="367"/>
      <c r="J1123" s="367"/>
      <c r="K1123" s="367"/>
      <c r="L1123" s="367"/>
      <c r="M1123" s="367"/>
      <c r="N1123" s="367"/>
    </row>
    <row r="1124" spans="2:14" s="298" customFormat="1">
      <c r="B1124" s="375"/>
      <c r="C1124" s="367"/>
      <c r="D1124" s="367"/>
      <c r="E1124" s="367"/>
      <c r="F1124" s="367"/>
      <c r="G1124" s="367"/>
      <c r="H1124" s="367"/>
      <c r="I1124" s="367"/>
      <c r="J1124" s="367"/>
      <c r="K1124" s="367"/>
      <c r="L1124" s="367"/>
      <c r="M1124" s="367"/>
      <c r="N1124" s="367"/>
    </row>
    <row r="1125" spans="2:14" s="298" customFormat="1">
      <c r="B1125" s="375"/>
      <c r="C1125" s="367"/>
      <c r="D1125" s="367"/>
      <c r="E1125" s="367"/>
      <c r="F1125" s="367"/>
      <c r="G1125" s="367"/>
      <c r="H1125" s="367"/>
      <c r="I1125" s="367"/>
      <c r="J1125" s="367"/>
      <c r="K1125" s="367"/>
      <c r="L1125" s="367"/>
      <c r="M1125" s="367"/>
      <c r="N1125" s="367"/>
    </row>
    <row r="1126" spans="2:14" s="298" customFormat="1">
      <c r="B1126" s="375"/>
      <c r="C1126" s="367"/>
      <c r="D1126" s="367"/>
      <c r="E1126" s="367"/>
      <c r="F1126" s="367"/>
      <c r="G1126" s="367"/>
      <c r="H1126" s="367"/>
      <c r="I1126" s="367"/>
      <c r="J1126" s="367"/>
      <c r="K1126" s="367"/>
      <c r="L1126" s="367"/>
      <c r="M1126" s="367"/>
      <c r="N1126" s="367"/>
    </row>
    <row r="1127" spans="2:14" s="298" customFormat="1">
      <c r="B1127" s="375"/>
      <c r="C1127" s="367"/>
      <c r="D1127" s="367"/>
      <c r="E1127" s="367"/>
      <c r="F1127" s="367"/>
      <c r="G1127" s="367"/>
      <c r="H1127" s="367"/>
      <c r="I1127" s="367"/>
      <c r="J1127" s="367"/>
      <c r="K1127" s="367"/>
      <c r="L1127" s="367"/>
      <c r="M1127" s="367"/>
      <c r="N1127" s="367"/>
    </row>
    <row r="1128" spans="2:14" s="298" customFormat="1">
      <c r="B1128" s="375"/>
      <c r="C1128" s="367"/>
      <c r="D1128" s="367"/>
      <c r="E1128" s="367"/>
      <c r="F1128" s="367"/>
      <c r="G1128" s="367"/>
      <c r="H1128" s="367"/>
      <c r="I1128" s="367"/>
      <c r="J1128" s="367"/>
      <c r="K1128" s="367"/>
      <c r="L1128" s="367"/>
      <c r="M1128" s="367"/>
      <c r="N1128" s="367"/>
    </row>
    <row r="1129" spans="2:14" s="298" customFormat="1">
      <c r="B1129" s="375"/>
      <c r="C1129" s="367"/>
      <c r="D1129" s="367"/>
      <c r="E1129" s="367"/>
      <c r="F1129" s="367"/>
      <c r="G1129" s="367"/>
      <c r="H1129" s="367"/>
      <c r="I1129" s="367"/>
      <c r="J1129" s="367"/>
      <c r="K1129" s="367"/>
      <c r="L1129" s="367"/>
      <c r="M1129" s="367"/>
      <c r="N1129" s="367"/>
    </row>
    <row r="1130" spans="2:14" s="298" customFormat="1">
      <c r="B1130" s="375"/>
      <c r="C1130" s="367"/>
      <c r="D1130" s="367"/>
      <c r="E1130" s="367"/>
      <c r="F1130" s="367"/>
      <c r="G1130" s="367"/>
      <c r="H1130" s="367"/>
      <c r="I1130" s="367"/>
      <c r="J1130" s="367"/>
      <c r="K1130" s="367"/>
      <c r="L1130" s="367"/>
      <c r="M1130" s="367"/>
      <c r="N1130" s="367"/>
    </row>
    <row r="1131" spans="2:14" s="298" customFormat="1">
      <c r="B1131" s="375"/>
      <c r="C1131" s="367"/>
      <c r="D1131" s="367"/>
      <c r="E1131" s="367"/>
      <c r="F1131" s="367"/>
      <c r="G1131" s="367"/>
      <c r="H1131" s="367"/>
      <c r="I1131" s="367"/>
      <c r="J1131" s="367"/>
      <c r="K1131" s="367"/>
      <c r="L1131" s="367"/>
      <c r="M1131" s="367"/>
      <c r="N1131" s="367"/>
    </row>
    <row r="1132" spans="2:14" s="298" customFormat="1">
      <c r="B1132" s="375"/>
      <c r="C1132" s="367"/>
      <c r="D1132" s="367"/>
      <c r="E1132" s="367"/>
      <c r="F1132" s="367"/>
      <c r="G1132" s="367"/>
      <c r="H1132" s="367"/>
      <c r="I1132" s="367"/>
      <c r="J1132" s="367"/>
      <c r="K1132" s="367"/>
      <c r="L1132" s="367"/>
      <c r="M1132" s="367"/>
      <c r="N1132" s="367"/>
    </row>
    <row r="1133" spans="2:14" s="298" customFormat="1">
      <c r="B1133" s="375"/>
      <c r="C1133" s="367"/>
      <c r="D1133" s="367"/>
      <c r="E1133" s="367"/>
      <c r="F1133" s="367"/>
      <c r="G1133" s="367"/>
      <c r="H1133" s="367"/>
      <c r="I1133" s="367"/>
      <c r="J1133" s="367"/>
      <c r="K1133" s="367"/>
      <c r="L1133" s="367"/>
      <c r="M1133" s="367"/>
      <c r="N1133" s="367"/>
    </row>
    <row r="1134" spans="2:14" s="298" customFormat="1">
      <c r="B1134" s="375"/>
      <c r="C1134" s="367"/>
      <c r="D1134" s="367"/>
      <c r="E1134" s="367"/>
      <c r="F1134" s="367"/>
      <c r="G1134" s="367"/>
      <c r="H1134" s="367"/>
      <c r="I1134" s="367"/>
      <c r="J1134" s="367"/>
      <c r="K1134" s="367"/>
      <c r="L1134" s="367"/>
      <c r="M1134" s="367"/>
      <c r="N1134" s="367"/>
    </row>
    <row r="1135" spans="2:14" s="298" customFormat="1">
      <c r="B1135" s="375"/>
      <c r="C1135" s="367"/>
      <c r="D1135" s="367"/>
      <c r="E1135" s="367"/>
      <c r="F1135" s="367"/>
      <c r="G1135" s="367"/>
      <c r="H1135" s="367"/>
      <c r="I1135" s="367"/>
      <c r="J1135" s="367"/>
      <c r="K1135" s="367"/>
      <c r="L1135" s="367"/>
      <c r="M1135" s="367"/>
      <c r="N1135" s="367"/>
    </row>
    <row r="1136" spans="2:14" s="298" customFormat="1">
      <c r="B1136" s="375"/>
      <c r="C1136" s="367"/>
      <c r="D1136" s="367"/>
      <c r="E1136" s="367"/>
      <c r="F1136" s="367"/>
      <c r="G1136" s="367"/>
      <c r="H1136" s="367"/>
      <c r="I1136" s="367"/>
      <c r="J1136" s="367"/>
      <c r="K1136" s="367"/>
      <c r="L1136" s="367"/>
      <c r="M1136" s="367"/>
      <c r="N1136" s="367"/>
    </row>
    <row r="1137" spans="2:14" s="298" customFormat="1">
      <c r="B1137" s="375"/>
      <c r="C1137" s="367"/>
      <c r="D1137" s="367"/>
      <c r="E1137" s="367"/>
      <c r="F1137" s="367"/>
      <c r="G1137" s="367"/>
      <c r="H1137" s="367"/>
      <c r="I1137" s="367"/>
      <c r="J1137" s="367"/>
      <c r="K1137" s="367"/>
      <c r="L1137" s="367"/>
      <c r="M1137" s="367"/>
      <c r="N1137" s="367"/>
    </row>
    <row r="1138" spans="2:14" s="298" customFormat="1">
      <c r="B1138" s="375"/>
      <c r="C1138" s="367"/>
      <c r="D1138" s="367"/>
      <c r="E1138" s="367"/>
      <c r="F1138" s="367"/>
      <c r="G1138" s="367"/>
      <c r="H1138" s="367"/>
      <c r="I1138" s="367"/>
      <c r="J1138" s="367"/>
      <c r="K1138" s="367"/>
      <c r="L1138" s="367"/>
      <c r="M1138" s="367"/>
      <c r="N1138" s="367"/>
    </row>
    <row r="1139" spans="2:14" s="298" customFormat="1">
      <c r="B1139" s="375"/>
      <c r="C1139" s="367"/>
      <c r="D1139" s="367"/>
      <c r="E1139" s="367"/>
      <c r="F1139" s="367"/>
      <c r="G1139" s="367"/>
      <c r="H1139" s="367"/>
      <c r="I1139" s="367"/>
      <c r="J1139" s="367"/>
      <c r="K1139" s="367"/>
      <c r="L1139" s="367"/>
      <c r="M1139" s="367"/>
      <c r="N1139" s="367"/>
    </row>
    <row r="1140" spans="2:14" s="298" customFormat="1">
      <c r="B1140" s="375"/>
      <c r="C1140" s="367"/>
      <c r="D1140" s="367"/>
      <c r="E1140" s="367"/>
      <c r="F1140" s="367"/>
      <c r="G1140" s="367"/>
      <c r="H1140" s="367"/>
      <c r="I1140" s="367"/>
      <c r="J1140" s="367"/>
      <c r="K1140" s="367"/>
      <c r="L1140" s="367"/>
      <c r="M1140" s="367"/>
      <c r="N1140" s="367"/>
    </row>
    <row r="1141" spans="2:14" s="298" customFormat="1">
      <c r="B1141" s="375"/>
      <c r="C1141" s="367"/>
      <c r="D1141" s="367"/>
      <c r="E1141" s="367"/>
      <c r="F1141" s="367"/>
      <c r="G1141" s="367"/>
      <c r="H1141" s="367"/>
      <c r="I1141" s="367"/>
      <c r="J1141" s="367"/>
      <c r="K1141" s="367"/>
      <c r="L1141" s="367"/>
      <c r="M1141" s="367"/>
      <c r="N1141" s="367"/>
    </row>
    <row r="1142" spans="2:14" s="298" customFormat="1">
      <c r="B1142" s="375"/>
      <c r="C1142" s="367"/>
      <c r="D1142" s="367"/>
      <c r="E1142" s="367"/>
      <c r="F1142" s="367"/>
      <c r="G1142" s="367"/>
      <c r="H1142" s="367"/>
      <c r="I1142" s="367"/>
      <c r="J1142" s="367"/>
      <c r="K1142" s="367"/>
      <c r="L1142" s="367"/>
      <c r="M1142" s="367"/>
      <c r="N1142" s="367"/>
    </row>
    <row r="1143" spans="2:14" s="298" customFormat="1">
      <c r="B1143" s="375"/>
      <c r="C1143" s="367"/>
      <c r="D1143" s="367"/>
      <c r="E1143" s="367"/>
      <c r="F1143" s="367"/>
      <c r="G1143" s="367"/>
      <c r="H1143" s="367"/>
      <c r="I1143" s="367"/>
      <c r="J1143" s="367"/>
      <c r="K1143" s="367"/>
      <c r="L1143" s="367"/>
      <c r="M1143" s="367"/>
      <c r="N1143" s="367"/>
    </row>
    <row r="1144" spans="2:14" s="298" customFormat="1">
      <c r="B1144" s="375"/>
      <c r="C1144" s="367"/>
      <c r="D1144" s="367"/>
      <c r="E1144" s="367"/>
      <c r="F1144" s="367"/>
      <c r="G1144" s="367"/>
      <c r="H1144" s="367"/>
      <c r="I1144" s="367"/>
      <c r="J1144" s="367"/>
      <c r="K1144" s="367"/>
      <c r="L1144" s="367"/>
      <c r="M1144" s="367"/>
      <c r="N1144" s="367"/>
    </row>
    <row r="1145" spans="2:14" s="298" customFormat="1">
      <c r="B1145" s="375"/>
      <c r="C1145" s="367"/>
      <c r="D1145" s="367"/>
      <c r="E1145" s="367"/>
      <c r="F1145" s="367"/>
      <c r="G1145" s="367"/>
      <c r="H1145" s="367"/>
      <c r="I1145" s="367"/>
      <c r="J1145" s="367"/>
      <c r="K1145" s="367"/>
      <c r="L1145" s="367"/>
      <c r="M1145" s="367"/>
      <c r="N1145" s="367"/>
    </row>
    <row r="1146" spans="2:14" s="298" customFormat="1">
      <c r="B1146" s="375"/>
      <c r="C1146" s="367"/>
      <c r="D1146" s="367"/>
      <c r="E1146" s="367"/>
      <c r="F1146" s="367"/>
      <c r="G1146" s="367"/>
      <c r="H1146" s="367"/>
      <c r="I1146" s="367"/>
      <c r="J1146" s="367"/>
      <c r="K1146" s="367"/>
      <c r="L1146" s="367"/>
      <c r="M1146" s="367"/>
      <c r="N1146" s="367"/>
    </row>
    <row r="1147" spans="2:14" s="298" customFormat="1">
      <c r="B1147" s="375"/>
      <c r="C1147" s="367"/>
      <c r="D1147" s="367"/>
      <c r="E1147" s="367"/>
      <c r="F1147" s="367"/>
      <c r="G1147" s="367"/>
      <c r="H1147" s="367"/>
      <c r="I1147" s="367"/>
      <c r="J1147" s="367"/>
      <c r="K1147" s="367"/>
      <c r="L1147" s="367"/>
      <c r="M1147" s="367"/>
      <c r="N1147" s="367"/>
    </row>
    <row r="1148" spans="2:14" s="298" customFormat="1">
      <c r="B1148" s="375"/>
      <c r="C1148" s="367"/>
      <c r="D1148" s="367"/>
      <c r="E1148" s="367"/>
      <c r="F1148" s="367"/>
      <c r="G1148" s="367"/>
      <c r="H1148" s="367"/>
      <c r="I1148" s="367"/>
      <c r="J1148" s="367"/>
      <c r="K1148" s="367"/>
      <c r="L1148" s="367"/>
      <c r="M1148" s="367"/>
      <c r="N1148" s="367"/>
    </row>
    <row r="1149" spans="2:14" s="298" customFormat="1">
      <c r="B1149" s="375"/>
      <c r="C1149" s="367"/>
      <c r="D1149" s="367"/>
      <c r="E1149" s="367"/>
      <c r="F1149" s="367"/>
      <c r="G1149" s="367"/>
      <c r="H1149" s="367"/>
      <c r="I1149" s="367"/>
      <c r="J1149" s="367"/>
      <c r="K1149" s="367"/>
      <c r="L1149" s="367"/>
      <c r="M1149" s="367"/>
      <c r="N1149" s="367"/>
    </row>
    <row r="1150" spans="2:14" s="298" customFormat="1">
      <c r="B1150" s="375"/>
      <c r="C1150" s="367"/>
      <c r="D1150" s="367"/>
      <c r="E1150" s="367"/>
      <c r="F1150" s="367"/>
      <c r="G1150" s="367"/>
      <c r="H1150" s="367"/>
      <c r="I1150" s="367"/>
      <c r="J1150" s="367"/>
      <c r="K1150" s="367"/>
      <c r="L1150" s="367"/>
      <c r="M1150" s="367"/>
      <c r="N1150" s="367"/>
    </row>
    <row r="1151" spans="2:14" s="298" customFormat="1">
      <c r="B1151" s="375"/>
      <c r="C1151" s="367"/>
      <c r="D1151" s="367"/>
      <c r="E1151" s="367"/>
      <c r="F1151" s="367"/>
      <c r="G1151" s="367"/>
      <c r="H1151" s="367"/>
      <c r="I1151" s="367"/>
      <c r="J1151" s="367"/>
      <c r="K1151" s="367"/>
      <c r="L1151" s="367"/>
      <c r="M1151" s="367"/>
      <c r="N1151" s="367"/>
    </row>
    <row r="1152" spans="2:14" s="298" customFormat="1">
      <c r="B1152" s="375"/>
      <c r="C1152" s="367"/>
      <c r="D1152" s="367"/>
      <c r="E1152" s="367"/>
      <c r="F1152" s="367"/>
      <c r="G1152" s="367"/>
      <c r="H1152" s="367"/>
      <c r="I1152" s="367"/>
      <c r="J1152" s="367"/>
      <c r="K1152" s="367"/>
      <c r="L1152" s="367"/>
      <c r="M1152" s="367"/>
      <c r="N1152" s="367"/>
    </row>
    <row r="1153" spans="2:14" s="298" customFormat="1">
      <c r="B1153" s="375"/>
      <c r="C1153" s="367"/>
      <c r="D1153" s="367"/>
      <c r="E1153" s="367"/>
      <c r="F1153" s="367"/>
      <c r="G1153" s="367"/>
      <c r="H1153" s="367"/>
      <c r="I1153" s="367"/>
      <c r="J1153" s="367"/>
      <c r="K1153" s="367"/>
      <c r="L1153" s="367"/>
      <c r="M1153" s="367"/>
      <c r="N1153" s="367"/>
    </row>
    <row r="1154" spans="2:14" s="298" customFormat="1">
      <c r="B1154" s="375"/>
      <c r="C1154" s="367"/>
      <c r="D1154" s="367"/>
      <c r="E1154" s="367"/>
      <c r="F1154" s="367"/>
      <c r="G1154" s="367"/>
      <c r="H1154" s="367"/>
      <c r="I1154" s="367"/>
      <c r="J1154" s="367"/>
      <c r="K1154" s="367"/>
      <c r="L1154" s="367"/>
      <c r="M1154" s="367"/>
      <c r="N1154" s="367"/>
    </row>
    <row r="1155" spans="2:14" s="298" customFormat="1">
      <c r="B1155" s="375"/>
      <c r="C1155" s="367"/>
      <c r="D1155" s="367"/>
      <c r="E1155" s="367"/>
      <c r="F1155" s="367"/>
      <c r="G1155" s="367"/>
      <c r="H1155" s="367"/>
      <c r="I1155" s="367"/>
      <c r="J1155" s="367"/>
      <c r="K1155" s="367"/>
      <c r="L1155" s="367"/>
      <c r="M1155" s="367"/>
      <c r="N1155" s="367"/>
    </row>
    <row r="1156" spans="2:14" s="298" customFormat="1">
      <c r="B1156" s="375"/>
      <c r="C1156" s="367"/>
      <c r="D1156" s="367"/>
      <c r="E1156" s="367"/>
      <c r="F1156" s="367"/>
      <c r="G1156" s="367"/>
      <c r="H1156" s="367"/>
      <c r="I1156" s="367"/>
      <c r="J1156" s="367"/>
      <c r="K1156" s="367"/>
      <c r="L1156" s="367"/>
      <c r="M1156" s="367"/>
      <c r="N1156" s="367"/>
    </row>
    <row r="1157" spans="2:14" s="298" customFormat="1">
      <c r="B1157" s="375"/>
      <c r="C1157" s="367"/>
      <c r="D1157" s="367"/>
      <c r="E1157" s="367"/>
      <c r="F1157" s="367"/>
      <c r="G1157" s="367"/>
      <c r="H1157" s="367"/>
      <c r="I1157" s="367"/>
      <c r="J1157" s="367"/>
      <c r="K1157" s="367"/>
      <c r="L1157" s="367"/>
      <c r="M1157" s="367"/>
      <c r="N1157" s="367"/>
    </row>
    <row r="1158" spans="2:14" s="298" customFormat="1">
      <c r="B1158" s="375"/>
      <c r="C1158" s="367"/>
      <c r="D1158" s="367"/>
      <c r="E1158" s="367"/>
      <c r="F1158" s="367"/>
      <c r="G1158" s="367"/>
      <c r="H1158" s="367"/>
      <c r="I1158" s="367"/>
      <c r="J1158" s="367"/>
      <c r="K1158" s="367"/>
      <c r="L1158" s="367"/>
      <c r="M1158" s="367"/>
      <c r="N1158" s="367"/>
    </row>
    <row r="1159" spans="2:14" s="298" customFormat="1">
      <c r="B1159" s="375"/>
      <c r="C1159" s="367"/>
      <c r="D1159" s="367"/>
      <c r="E1159" s="367"/>
      <c r="F1159" s="367"/>
      <c r="G1159" s="367"/>
      <c r="H1159" s="367"/>
      <c r="I1159" s="367"/>
      <c r="J1159" s="367"/>
      <c r="K1159" s="367"/>
      <c r="L1159" s="367"/>
      <c r="M1159" s="367"/>
      <c r="N1159" s="367"/>
    </row>
    <row r="1160" spans="2:14" s="298" customFormat="1">
      <c r="B1160" s="375"/>
      <c r="C1160" s="367"/>
      <c r="D1160" s="367"/>
      <c r="E1160" s="367"/>
      <c r="F1160" s="367"/>
      <c r="G1160" s="367"/>
      <c r="H1160" s="367"/>
      <c r="I1160" s="367"/>
      <c r="J1160" s="367"/>
      <c r="K1160" s="367"/>
      <c r="L1160" s="367"/>
      <c r="M1160" s="367"/>
      <c r="N1160" s="367"/>
    </row>
    <row r="1161" spans="2:14" s="298" customFormat="1">
      <c r="B1161" s="375"/>
      <c r="C1161" s="367"/>
      <c r="D1161" s="367"/>
      <c r="E1161" s="367"/>
      <c r="F1161" s="367"/>
      <c r="G1161" s="367"/>
      <c r="H1161" s="367"/>
      <c r="I1161" s="367"/>
      <c r="J1161" s="367"/>
      <c r="K1161" s="367"/>
      <c r="L1161" s="367"/>
      <c r="M1161" s="367"/>
      <c r="N1161" s="367"/>
    </row>
    <row r="1162" spans="2:14" s="298" customFormat="1">
      <c r="B1162" s="375"/>
      <c r="C1162" s="367"/>
      <c r="D1162" s="367"/>
      <c r="E1162" s="367"/>
      <c r="F1162" s="367"/>
      <c r="G1162" s="367"/>
      <c r="H1162" s="367"/>
      <c r="I1162" s="367"/>
      <c r="J1162" s="367"/>
      <c r="K1162" s="367"/>
      <c r="L1162" s="367"/>
      <c r="M1162" s="367"/>
      <c r="N1162" s="367"/>
    </row>
    <row r="1163" spans="2:14" s="298" customFormat="1">
      <c r="B1163" s="375"/>
      <c r="C1163" s="367"/>
      <c r="D1163" s="367"/>
      <c r="E1163" s="367"/>
      <c r="F1163" s="367"/>
      <c r="G1163" s="367"/>
      <c r="H1163" s="367"/>
      <c r="I1163" s="367"/>
      <c r="J1163" s="367"/>
      <c r="K1163" s="367"/>
      <c r="L1163" s="367"/>
      <c r="M1163" s="367"/>
      <c r="N1163" s="367"/>
    </row>
    <row r="1164" spans="2:14" s="298" customFormat="1">
      <c r="B1164" s="375"/>
      <c r="C1164" s="367"/>
      <c r="D1164" s="367"/>
      <c r="E1164" s="367"/>
      <c r="F1164" s="367"/>
      <c r="G1164" s="367"/>
      <c r="H1164" s="367"/>
      <c r="I1164" s="367"/>
      <c r="J1164" s="367"/>
      <c r="K1164" s="367"/>
      <c r="L1164" s="367"/>
      <c r="M1164" s="367"/>
      <c r="N1164" s="367"/>
    </row>
    <row r="1165" spans="2:14" s="298" customFormat="1">
      <c r="B1165" s="375"/>
      <c r="C1165" s="367"/>
      <c r="D1165" s="367"/>
      <c r="E1165" s="367"/>
      <c r="F1165" s="367"/>
      <c r="G1165" s="367"/>
      <c r="H1165" s="367"/>
      <c r="I1165" s="367"/>
      <c r="J1165" s="367"/>
      <c r="K1165" s="367"/>
      <c r="L1165" s="367"/>
      <c r="M1165" s="367"/>
      <c r="N1165" s="367"/>
    </row>
    <row r="1166" spans="2:14" s="298" customFormat="1">
      <c r="B1166" s="375"/>
      <c r="C1166" s="367"/>
      <c r="D1166" s="367"/>
      <c r="E1166" s="367"/>
      <c r="F1166" s="367"/>
      <c r="G1166" s="367"/>
      <c r="H1166" s="367"/>
      <c r="I1166" s="367"/>
      <c r="J1166" s="367"/>
      <c r="K1166" s="367"/>
      <c r="L1166" s="367"/>
      <c r="M1166" s="367"/>
      <c r="N1166" s="367"/>
    </row>
    <row r="1167" spans="2:14" s="298" customFormat="1">
      <c r="B1167" s="375"/>
      <c r="C1167" s="367"/>
      <c r="D1167" s="367"/>
      <c r="E1167" s="367"/>
      <c r="F1167" s="367"/>
      <c r="G1167" s="367"/>
      <c r="H1167" s="367"/>
      <c r="I1167" s="367"/>
      <c r="J1167" s="367"/>
      <c r="K1167" s="367"/>
      <c r="L1167" s="367"/>
      <c r="M1167" s="367"/>
      <c r="N1167" s="367"/>
    </row>
    <row r="1168" spans="2:14" s="298" customFormat="1">
      <c r="B1168" s="375"/>
      <c r="C1168" s="367"/>
      <c r="D1168" s="367"/>
      <c r="E1168" s="367"/>
      <c r="F1168" s="367"/>
      <c r="G1168" s="367"/>
      <c r="H1168" s="367"/>
      <c r="I1168" s="367"/>
      <c r="J1168" s="367"/>
      <c r="K1168" s="367"/>
      <c r="L1168" s="367"/>
      <c r="M1168" s="367"/>
      <c r="N1168" s="367"/>
    </row>
    <row r="1169" spans="2:14" s="298" customFormat="1">
      <c r="B1169" s="375"/>
      <c r="C1169" s="367"/>
      <c r="D1169" s="367"/>
      <c r="E1169" s="367"/>
      <c r="F1169" s="367"/>
      <c r="G1169" s="367"/>
      <c r="H1169" s="367"/>
      <c r="I1169" s="367"/>
      <c r="J1169" s="367"/>
      <c r="K1169" s="367"/>
      <c r="L1169" s="367"/>
      <c r="M1169" s="367"/>
      <c r="N1169" s="367"/>
    </row>
    <row r="1170" spans="2:14" s="298" customFormat="1">
      <c r="B1170" s="375"/>
      <c r="C1170" s="367"/>
      <c r="D1170" s="367"/>
      <c r="E1170" s="367"/>
      <c r="F1170" s="367"/>
      <c r="G1170" s="367"/>
      <c r="H1170" s="367"/>
      <c r="I1170" s="367"/>
      <c r="J1170" s="367"/>
      <c r="K1170" s="367"/>
      <c r="L1170" s="367"/>
      <c r="M1170" s="367"/>
      <c r="N1170" s="367"/>
    </row>
    <row r="1171" spans="2:14" s="298" customFormat="1">
      <c r="B1171" s="375"/>
      <c r="C1171" s="367"/>
      <c r="D1171" s="367"/>
      <c r="E1171" s="367"/>
      <c r="F1171" s="367"/>
      <c r="G1171" s="367"/>
      <c r="H1171" s="367"/>
      <c r="I1171" s="367"/>
      <c r="J1171" s="367"/>
      <c r="K1171" s="367"/>
      <c r="L1171" s="367"/>
      <c r="M1171" s="367"/>
      <c r="N1171" s="367"/>
    </row>
    <row r="1172" spans="2:14" s="298" customFormat="1">
      <c r="B1172" s="375"/>
      <c r="C1172" s="367"/>
      <c r="D1172" s="367"/>
      <c r="E1172" s="367"/>
      <c r="F1172" s="367"/>
      <c r="G1172" s="367"/>
      <c r="H1172" s="367"/>
      <c r="I1172" s="367"/>
      <c r="J1172" s="367"/>
      <c r="K1172" s="367"/>
      <c r="L1172" s="367"/>
      <c r="M1172" s="367"/>
      <c r="N1172" s="367"/>
    </row>
    <row r="1173" spans="2:14" s="298" customFormat="1">
      <c r="B1173" s="375"/>
      <c r="C1173" s="367"/>
      <c r="D1173" s="367"/>
      <c r="E1173" s="367"/>
      <c r="F1173" s="367"/>
      <c r="G1173" s="367"/>
      <c r="H1173" s="367"/>
      <c r="I1173" s="367"/>
      <c r="J1173" s="367"/>
      <c r="K1173" s="367"/>
      <c r="L1173" s="367"/>
      <c r="M1173" s="367"/>
      <c r="N1173" s="367"/>
    </row>
    <row r="1174" spans="2:14" s="298" customFormat="1">
      <c r="B1174" s="375"/>
      <c r="C1174" s="367"/>
      <c r="D1174" s="367"/>
      <c r="E1174" s="367"/>
      <c r="F1174" s="367"/>
      <c r="G1174" s="367"/>
      <c r="H1174" s="367"/>
      <c r="I1174" s="367"/>
      <c r="J1174" s="367"/>
      <c r="K1174" s="367"/>
      <c r="L1174" s="367"/>
      <c r="M1174" s="367"/>
      <c r="N1174" s="367"/>
    </row>
    <row r="1175" spans="2:14" s="298" customFormat="1">
      <c r="B1175" s="375"/>
      <c r="C1175" s="367"/>
      <c r="D1175" s="367"/>
      <c r="E1175" s="367"/>
      <c r="F1175" s="367"/>
      <c r="G1175" s="367"/>
      <c r="H1175" s="367"/>
      <c r="I1175" s="367"/>
      <c r="J1175" s="367"/>
      <c r="K1175" s="367"/>
      <c r="L1175" s="367"/>
      <c r="M1175" s="367"/>
      <c r="N1175" s="367"/>
    </row>
    <row r="1176" spans="2:14" s="298" customFormat="1">
      <c r="B1176" s="375"/>
      <c r="C1176" s="367"/>
      <c r="D1176" s="367"/>
      <c r="E1176" s="367"/>
      <c r="F1176" s="367"/>
      <c r="G1176" s="367"/>
      <c r="H1176" s="367"/>
      <c r="I1176" s="367"/>
      <c r="J1176" s="367"/>
      <c r="K1176" s="367"/>
      <c r="L1176" s="367"/>
      <c r="M1176" s="367"/>
      <c r="N1176" s="367"/>
    </row>
    <row r="1177" spans="2:14" s="298" customFormat="1">
      <c r="B1177" s="375"/>
      <c r="C1177" s="367"/>
      <c r="D1177" s="367"/>
      <c r="E1177" s="367"/>
      <c r="F1177" s="367"/>
      <c r="G1177" s="367"/>
      <c r="H1177" s="367"/>
      <c r="I1177" s="367"/>
      <c r="J1177" s="367"/>
      <c r="K1177" s="367"/>
      <c r="L1177" s="367"/>
      <c r="M1177" s="367"/>
      <c r="N1177" s="367"/>
    </row>
    <row r="1178" spans="2:14" s="298" customFormat="1">
      <c r="B1178" s="375"/>
      <c r="C1178" s="367"/>
      <c r="D1178" s="367"/>
      <c r="E1178" s="367"/>
      <c r="F1178" s="367"/>
      <c r="G1178" s="367"/>
      <c r="H1178" s="367"/>
      <c r="I1178" s="367"/>
      <c r="J1178" s="367"/>
      <c r="K1178" s="367"/>
      <c r="L1178" s="367"/>
      <c r="M1178" s="367"/>
      <c r="N1178" s="367"/>
    </row>
    <row r="1179" spans="2:14" s="298" customFormat="1">
      <c r="B1179" s="375"/>
      <c r="C1179" s="367"/>
      <c r="D1179" s="367"/>
      <c r="E1179" s="367"/>
      <c r="F1179" s="367"/>
      <c r="G1179" s="367"/>
      <c r="H1179" s="367"/>
      <c r="I1179" s="367"/>
      <c r="J1179" s="367"/>
      <c r="K1179" s="367"/>
      <c r="L1179" s="367"/>
      <c r="M1179" s="367"/>
      <c r="N1179" s="367"/>
    </row>
    <row r="1180" spans="2:14" s="298" customFormat="1">
      <c r="B1180" s="375"/>
      <c r="C1180" s="367"/>
      <c r="D1180" s="367"/>
      <c r="E1180" s="367"/>
      <c r="F1180" s="367"/>
      <c r="G1180" s="367"/>
      <c r="H1180" s="367"/>
      <c r="I1180" s="367"/>
      <c r="J1180" s="367"/>
      <c r="K1180" s="367"/>
      <c r="L1180" s="367"/>
      <c r="M1180" s="367"/>
      <c r="N1180" s="367"/>
    </row>
    <row r="1181" spans="2:14" s="298" customFormat="1">
      <c r="B1181" s="375"/>
      <c r="C1181" s="367"/>
      <c r="D1181" s="367"/>
      <c r="E1181" s="367"/>
      <c r="F1181" s="367"/>
      <c r="G1181" s="367"/>
      <c r="H1181" s="367"/>
      <c r="I1181" s="367"/>
      <c r="J1181" s="367"/>
      <c r="K1181" s="367"/>
      <c r="L1181" s="367"/>
      <c r="M1181" s="367"/>
      <c r="N1181" s="367"/>
    </row>
    <row r="1182" spans="2:14" s="298" customFormat="1">
      <c r="B1182" s="375"/>
      <c r="C1182" s="367"/>
      <c r="D1182" s="367"/>
      <c r="E1182" s="367"/>
      <c r="F1182" s="367"/>
      <c r="G1182" s="367"/>
      <c r="H1182" s="367"/>
      <c r="I1182" s="367"/>
      <c r="J1182" s="367"/>
      <c r="K1182" s="367"/>
      <c r="L1182" s="367"/>
      <c r="M1182" s="367"/>
      <c r="N1182" s="367"/>
    </row>
    <row r="1183" spans="2:14" s="298" customFormat="1">
      <c r="B1183" s="375"/>
      <c r="C1183" s="367"/>
      <c r="D1183" s="367"/>
      <c r="E1183" s="367"/>
      <c r="F1183" s="367"/>
      <c r="G1183" s="367"/>
      <c r="H1183" s="367"/>
      <c r="I1183" s="367"/>
      <c r="J1183" s="367"/>
      <c r="K1183" s="367"/>
      <c r="L1183" s="367"/>
      <c r="M1183" s="367"/>
      <c r="N1183" s="367"/>
    </row>
    <row r="1184" spans="2:14" s="298" customFormat="1">
      <c r="B1184" s="375"/>
      <c r="C1184" s="367"/>
      <c r="D1184" s="367"/>
      <c r="E1184" s="367"/>
      <c r="F1184" s="367"/>
      <c r="G1184" s="367"/>
      <c r="H1184" s="367"/>
      <c r="I1184" s="367"/>
      <c r="J1184" s="367"/>
      <c r="K1184" s="367"/>
      <c r="L1184" s="367"/>
      <c r="M1184" s="367"/>
      <c r="N1184" s="367"/>
    </row>
    <row r="1185" spans="2:14" s="298" customFormat="1">
      <c r="B1185" s="375"/>
      <c r="C1185" s="367"/>
      <c r="D1185" s="367"/>
      <c r="E1185" s="367"/>
      <c r="F1185" s="367"/>
      <c r="G1185" s="367"/>
      <c r="H1185" s="367"/>
      <c r="I1185" s="367"/>
      <c r="J1185" s="367"/>
      <c r="K1185" s="367"/>
      <c r="L1185" s="367"/>
      <c r="M1185" s="367"/>
      <c r="N1185" s="367"/>
    </row>
    <row r="1186" spans="2:14" s="298" customFormat="1">
      <c r="B1186" s="375"/>
      <c r="C1186" s="367"/>
      <c r="D1186" s="367"/>
      <c r="E1186" s="367"/>
      <c r="F1186" s="367"/>
      <c r="G1186" s="367"/>
      <c r="H1186" s="367"/>
      <c r="I1186" s="367"/>
      <c r="J1186" s="367"/>
      <c r="K1186" s="367"/>
      <c r="L1186" s="367"/>
      <c r="M1186" s="367"/>
      <c r="N1186" s="367"/>
    </row>
    <row r="1187" spans="2:14" s="298" customFormat="1">
      <c r="B1187" s="375"/>
      <c r="C1187" s="367"/>
      <c r="D1187" s="367"/>
      <c r="E1187" s="367"/>
      <c r="F1187" s="367"/>
      <c r="G1187" s="367"/>
      <c r="H1187" s="367"/>
      <c r="I1187" s="367"/>
      <c r="J1187" s="367"/>
      <c r="K1187" s="367"/>
      <c r="L1187" s="367"/>
      <c r="M1187" s="367"/>
      <c r="N1187" s="367"/>
    </row>
    <row r="1188" spans="2:14" s="298" customFormat="1">
      <c r="B1188" s="375"/>
      <c r="C1188" s="367"/>
      <c r="D1188" s="367"/>
      <c r="E1188" s="367"/>
      <c r="F1188" s="367"/>
      <c r="G1188" s="367"/>
      <c r="H1188" s="367"/>
      <c r="I1188" s="367"/>
      <c r="J1188" s="367"/>
      <c r="K1188" s="367"/>
      <c r="L1188" s="367"/>
      <c r="M1188" s="367"/>
      <c r="N1188" s="367"/>
    </row>
    <row r="1189" spans="2:14" s="298" customFormat="1">
      <c r="B1189" s="375"/>
      <c r="C1189" s="367"/>
      <c r="D1189" s="367"/>
      <c r="E1189" s="367"/>
      <c r="F1189" s="367"/>
      <c r="G1189" s="367"/>
      <c r="H1189" s="367"/>
      <c r="I1189" s="367"/>
      <c r="J1189" s="367"/>
      <c r="K1189" s="367"/>
      <c r="L1189" s="367"/>
      <c r="M1189" s="367"/>
      <c r="N1189" s="367"/>
    </row>
    <row r="1190" spans="2:14" s="298" customFormat="1">
      <c r="B1190" s="375"/>
      <c r="C1190" s="367"/>
      <c r="D1190" s="367"/>
      <c r="E1190" s="367"/>
      <c r="F1190" s="367"/>
      <c r="G1190" s="367"/>
      <c r="H1190" s="367"/>
      <c r="I1190" s="367"/>
      <c r="J1190" s="367"/>
      <c r="K1190" s="367"/>
      <c r="L1190" s="367"/>
      <c r="M1190" s="367"/>
      <c r="N1190" s="367"/>
    </row>
    <row r="1191" spans="2:14" s="298" customFormat="1">
      <c r="B1191" s="375"/>
      <c r="C1191" s="367"/>
      <c r="D1191" s="367"/>
      <c r="E1191" s="367"/>
      <c r="F1191" s="367"/>
      <c r="G1191" s="367"/>
      <c r="H1191" s="367"/>
      <c r="I1191" s="367"/>
      <c r="J1191" s="367"/>
      <c r="K1191" s="367"/>
      <c r="L1191" s="367"/>
      <c r="M1191" s="367"/>
      <c r="N1191" s="367"/>
    </row>
    <row r="1192" spans="2:14" s="298" customFormat="1">
      <c r="B1192" s="375"/>
      <c r="C1192" s="367"/>
      <c r="D1192" s="367"/>
      <c r="E1192" s="367"/>
      <c r="F1192" s="367"/>
      <c r="G1192" s="367"/>
      <c r="H1192" s="367"/>
      <c r="I1192" s="367"/>
      <c r="J1192" s="367"/>
      <c r="K1192" s="367"/>
      <c r="L1192" s="367"/>
      <c r="M1192" s="367"/>
      <c r="N1192" s="367"/>
    </row>
    <row r="1193" spans="2:14" s="298" customFormat="1">
      <c r="B1193" s="375"/>
      <c r="C1193" s="367"/>
      <c r="D1193" s="367"/>
      <c r="E1193" s="367"/>
      <c r="F1193" s="367"/>
      <c r="G1193" s="367"/>
      <c r="H1193" s="367"/>
      <c r="I1193" s="367"/>
      <c r="J1193" s="367"/>
      <c r="K1193" s="367"/>
      <c r="L1193" s="367"/>
      <c r="M1193" s="367"/>
      <c r="N1193" s="367"/>
    </row>
    <row r="1194" spans="2:14" s="298" customFormat="1">
      <c r="B1194" s="375"/>
      <c r="C1194" s="367"/>
      <c r="D1194" s="367"/>
      <c r="E1194" s="367"/>
      <c r="F1194" s="367"/>
      <c r="G1194" s="367"/>
      <c r="H1194" s="367"/>
      <c r="I1194" s="367"/>
      <c r="J1194" s="367"/>
      <c r="K1194" s="367"/>
      <c r="L1194" s="367"/>
      <c r="M1194" s="367"/>
      <c r="N1194" s="367"/>
    </row>
    <row r="1195" spans="2:14" s="298" customFormat="1">
      <c r="B1195" s="375"/>
      <c r="C1195" s="367"/>
      <c r="D1195" s="367"/>
      <c r="E1195" s="367"/>
      <c r="F1195" s="367"/>
      <c r="G1195" s="367"/>
      <c r="H1195" s="367"/>
      <c r="I1195" s="367"/>
      <c r="J1195" s="367"/>
      <c r="K1195" s="367"/>
      <c r="L1195" s="367"/>
      <c r="M1195" s="367"/>
      <c r="N1195" s="367"/>
    </row>
    <row r="1196" spans="2:14" s="298" customFormat="1">
      <c r="B1196" s="375"/>
      <c r="C1196" s="367"/>
      <c r="D1196" s="367"/>
      <c r="E1196" s="367"/>
      <c r="F1196" s="367"/>
      <c r="G1196" s="367"/>
      <c r="H1196" s="367"/>
      <c r="I1196" s="367"/>
      <c r="J1196" s="367"/>
      <c r="K1196" s="367"/>
      <c r="L1196" s="367"/>
      <c r="M1196" s="367"/>
      <c r="N1196" s="367"/>
    </row>
    <row r="1197" spans="2:14" s="298" customFormat="1">
      <c r="B1197" s="375"/>
      <c r="C1197" s="367"/>
      <c r="D1197" s="367"/>
      <c r="E1197" s="367"/>
      <c r="F1197" s="367"/>
      <c r="G1197" s="367"/>
      <c r="H1197" s="367"/>
      <c r="I1197" s="367"/>
      <c r="J1197" s="367"/>
      <c r="K1197" s="367"/>
      <c r="L1197" s="367"/>
      <c r="M1197" s="367"/>
      <c r="N1197" s="367"/>
    </row>
    <row r="1198" spans="2:14" s="298" customFormat="1">
      <c r="B1198" s="375"/>
      <c r="C1198" s="367"/>
      <c r="D1198" s="367"/>
      <c r="E1198" s="367"/>
      <c r="F1198" s="367"/>
      <c r="G1198" s="367"/>
      <c r="H1198" s="367"/>
      <c r="I1198" s="367"/>
      <c r="J1198" s="367"/>
      <c r="K1198" s="367"/>
      <c r="L1198" s="367"/>
      <c r="M1198" s="367"/>
      <c r="N1198" s="367"/>
    </row>
    <row r="1199" spans="2:14" s="298" customFormat="1">
      <c r="B1199" s="375"/>
      <c r="C1199" s="367"/>
      <c r="D1199" s="367"/>
      <c r="E1199" s="367"/>
      <c r="F1199" s="367"/>
      <c r="G1199" s="367"/>
      <c r="H1199" s="367"/>
      <c r="I1199" s="367"/>
      <c r="J1199" s="367"/>
      <c r="K1199" s="367"/>
      <c r="L1199" s="367"/>
      <c r="M1199" s="367"/>
      <c r="N1199" s="367"/>
    </row>
    <row r="1200" spans="2:14" s="298" customFormat="1">
      <c r="B1200" s="375"/>
      <c r="C1200" s="367"/>
      <c r="D1200" s="367"/>
      <c r="E1200" s="367"/>
      <c r="F1200" s="367"/>
      <c r="G1200" s="367"/>
      <c r="H1200" s="367"/>
      <c r="I1200" s="367"/>
      <c r="J1200" s="367"/>
      <c r="K1200" s="367"/>
      <c r="L1200" s="367"/>
      <c r="M1200" s="367"/>
      <c r="N1200" s="367"/>
    </row>
    <row r="1201" spans="2:14" s="298" customFormat="1">
      <c r="B1201" s="375"/>
      <c r="C1201" s="367"/>
      <c r="D1201" s="367"/>
      <c r="E1201" s="367"/>
      <c r="F1201" s="367"/>
      <c r="G1201" s="367"/>
      <c r="H1201" s="367"/>
      <c r="I1201" s="367"/>
      <c r="J1201" s="367"/>
      <c r="K1201" s="367"/>
      <c r="L1201" s="367"/>
      <c r="M1201" s="367"/>
      <c r="N1201" s="367"/>
    </row>
    <row r="1202" spans="2:14" s="298" customFormat="1">
      <c r="B1202" s="375"/>
      <c r="C1202" s="367"/>
      <c r="D1202" s="367"/>
      <c r="E1202" s="367"/>
      <c r="F1202" s="367"/>
      <c r="G1202" s="367"/>
      <c r="H1202" s="367"/>
      <c r="I1202" s="367"/>
      <c r="J1202" s="367"/>
      <c r="K1202" s="367"/>
      <c r="L1202" s="367"/>
      <c r="M1202" s="367"/>
      <c r="N1202" s="367"/>
    </row>
    <row r="1203" spans="2:14" s="298" customFormat="1">
      <c r="B1203" s="375"/>
      <c r="C1203" s="367"/>
      <c r="D1203" s="367"/>
      <c r="E1203" s="367"/>
      <c r="F1203" s="367"/>
      <c r="G1203" s="367"/>
      <c r="H1203" s="367"/>
      <c r="I1203" s="367"/>
      <c r="J1203" s="367"/>
      <c r="K1203" s="367"/>
      <c r="L1203" s="367"/>
      <c r="M1203" s="367"/>
      <c r="N1203" s="367"/>
    </row>
    <row r="1204" spans="2:14" s="298" customFormat="1">
      <c r="B1204" s="375"/>
      <c r="C1204" s="367"/>
      <c r="D1204" s="367"/>
      <c r="E1204" s="367"/>
      <c r="F1204" s="367"/>
      <c r="G1204" s="367"/>
      <c r="H1204" s="367"/>
      <c r="I1204" s="367"/>
      <c r="J1204" s="367"/>
      <c r="K1204" s="367"/>
      <c r="L1204" s="367"/>
      <c r="M1204" s="367"/>
      <c r="N1204" s="367"/>
    </row>
    <row r="1205" spans="2:14" s="298" customFormat="1">
      <c r="B1205" s="375"/>
      <c r="C1205" s="367"/>
      <c r="D1205" s="367"/>
      <c r="E1205" s="367"/>
      <c r="F1205" s="367"/>
      <c r="G1205" s="367"/>
      <c r="H1205" s="367"/>
      <c r="I1205" s="367"/>
      <c r="J1205" s="367"/>
      <c r="K1205" s="367"/>
      <c r="L1205" s="367"/>
      <c r="M1205" s="367"/>
      <c r="N1205" s="367"/>
    </row>
    <row r="1206" spans="2:14" s="298" customFormat="1">
      <c r="B1206" s="375"/>
      <c r="C1206" s="367"/>
      <c r="D1206" s="367"/>
      <c r="E1206" s="367"/>
      <c r="F1206" s="367"/>
      <c r="G1206" s="367"/>
      <c r="H1206" s="367"/>
      <c r="I1206" s="367"/>
      <c r="J1206" s="367"/>
      <c r="K1206" s="367"/>
      <c r="L1206" s="367"/>
      <c r="M1206" s="367"/>
      <c r="N1206" s="367"/>
    </row>
    <row r="1207" spans="2:14" s="298" customFormat="1">
      <c r="B1207" s="375"/>
      <c r="C1207" s="367"/>
      <c r="D1207" s="367"/>
      <c r="E1207" s="367"/>
      <c r="F1207" s="367"/>
      <c r="G1207" s="367"/>
      <c r="H1207" s="367"/>
      <c r="I1207" s="367"/>
      <c r="J1207" s="367"/>
      <c r="K1207" s="367"/>
      <c r="L1207" s="367"/>
      <c r="M1207" s="367"/>
      <c r="N1207" s="367"/>
    </row>
    <row r="1208" spans="2:14" s="298" customFormat="1">
      <c r="B1208" s="375"/>
      <c r="C1208" s="367"/>
      <c r="D1208" s="367"/>
      <c r="E1208" s="367"/>
      <c r="F1208" s="367"/>
      <c r="G1208" s="367"/>
      <c r="H1208" s="367"/>
      <c r="I1208" s="367"/>
      <c r="J1208" s="367"/>
      <c r="K1208" s="367"/>
      <c r="L1208" s="367"/>
      <c r="M1208" s="367"/>
      <c r="N1208" s="367"/>
    </row>
    <row r="1209" spans="2:14" s="298" customFormat="1">
      <c r="B1209" s="375"/>
      <c r="C1209" s="367"/>
      <c r="D1209" s="367"/>
      <c r="E1209" s="367"/>
      <c r="F1209" s="367"/>
      <c r="G1209" s="367"/>
      <c r="H1209" s="367"/>
      <c r="I1209" s="367"/>
      <c r="J1209" s="367"/>
      <c r="K1209" s="367"/>
      <c r="L1209" s="367"/>
      <c r="M1209" s="367"/>
      <c r="N1209" s="367"/>
    </row>
    <row r="1210" spans="2:14" s="298" customFormat="1">
      <c r="B1210" s="375"/>
      <c r="C1210" s="367"/>
      <c r="D1210" s="367"/>
      <c r="E1210" s="367"/>
      <c r="F1210" s="367"/>
      <c r="G1210" s="367"/>
      <c r="H1210" s="367"/>
      <c r="I1210" s="367"/>
      <c r="J1210" s="367"/>
      <c r="K1210" s="367"/>
      <c r="L1210" s="367"/>
      <c r="M1210" s="367"/>
      <c r="N1210" s="367"/>
    </row>
    <row r="1211" spans="2:14" s="298" customFormat="1">
      <c r="B1211" s="375"/>
      <c r="C1211" s="367"/>
      <c r="D1211" s="367"/>
      <c r="E1211" s="367"/>
      <c r="F1211" s="367"/>
      <c r="G1211" s="367"/>
      <c r="H1211" s="367"/>
      <c r="I1211" s="367"/>
      <c r="J1211" s="367"/>
      <c r="K1211" s="367"/>
      <c r="L1211" s="367"/>
      <c r="M1211" s="367"/>
      <c r="N1211" s="367"/>
    </row>
    <row r="1212" spans="2:14" s="298" customFormat="1">
      <c r="B1212" s="375"/>
      <c r="C1212" s="367"/>
      <c r="D1212" s="367"/>
      <c r="E1212" s="367"/>
      <c r="F1212" s="367"/>
      <c r="G1212" s="367"/>
      <c r="H1212" s="367"/>
      <c r="I1212" s="367"/>
      <c r="J1212" s="367"/>
      <c r="K1212" s="367"/>
      <c r="L1212" s="367"/>
      <c r="M1212" s="367"/>
      <c r="N1212" s="367"/>
    </row>
    <row r="1213" spans="2:14" s="298" customFormat="1">
      <c r="B1213" s="375"/>
      <c r="C1213" s="367"/>
      <c r="D1213" s="367"/>
      <c r="E1213" s="367"/>
      <c r="F1213" s="367"/>
      <c r="G1213" s="367"/>
      <c r="H1213" s="367"/>
      <c r="I1213" s="367"/>
      <c r="J1213" s="367"/>
      <c r="K1213" s="367"/>
      <c r="L1213" s="367"/>
      <c r="M1213" s="367"/>
      <c r="N1213" s="367"/>
    </row>
    <row r="1214" spans="2:14" s="298" customFormat="1">
      <c r="B1214" s="375"/>
      <c r="C1214" s="367"/>
      <c r="D1214" s="367"/>
      <c r="E1214" s="367"/>
      <c r="F1214" s="367"/>
      <c r="G1214" s="367"/>
      <c r="H1214" s="367"/>
      <c r="I1214" s="367"/>
      <c r="J1214" s="367"/>
      <c r="K1214" s="367"/>
      <c r="L1214" s="367"/>
      <c r="M1214" s="367"/>
      <c r="N1214" s="367"/>
    </row>
    <row r="1215" spans="2:14" s="298" customFormat="1">
      <c r="B1215" s="375"/>
      <c r="C1215" s="367"/>
      <c r="D1215" s="367"/>
      <c r="E1215" s="367"/>
      <c r="F1215" s="367"/>
      <c r="G1215" s="367"/>
      <c r="H1215" s="367"/>
      <c r="I1215" s="367"/>
      <c r="J1215" s="367"/>
      <c r="K1215" s="367"/>
      <c r="L1215" s="367"/>
      <c r="M1215" s="367"/>
      <c r="N1215" s="367"/>
    </row>
    <row r="1216" spans="2:14" s="298" customFormat="1">
      <c r="B1216" s="375"/>
      <c r="C1216" s="367"/>
      <c r="D1216" s="367"/>
      <c r="E1216" s="367"/>
      <c r="F1216" s="367"/>
      <c r="G1216" s="367"/>
      <c r="H1216" s="367"/>
      <c r="I1216" s="367"/>
      <c r="J1216" s="367"/>
      <c r="K1216" s="367"/>
      <c r="L1216" s="367"/>
      <c r="M1216" s="367"/>
      <c r="N1216" s="367"/>
    </row>
    <row r="1217" spans="2:14" s="298" customFormat="1">
      <c r="B1217" s="375"/>
      <c r="C1217" s="367"/>
      <c r="D1217" s="367"/>
      <c r="E1217" s="367"/>
      <c r="F1217" s="367"/>
      <c r="G1217" s="367"/>
      <c r="H1217" s="367"/>
      <c r="I1217" s="367"/>
      <c r="J1217" s="367"/>
      <c r="K1217" s="367"/>
      <c r="L1217" s="367"/>
      <c r="M1217" s="367"/>
      <c r="N1217" s="367"/>
    </row>
    <row r="1218" spans="2:14" s="298" customFormat="1">
      <c r="B1218" s="375"/>
      <c r="C1218" s="367"/>
      <c r="D1218" s="367"/>
      <c r="E1218" s="367"/>
      <c r="F1218" s="367"/>
      <c r="G1218" s="367"/>
      <c r="H1218" s="367"/>
      <c r="I1218" s="367"/>
      <c r="J1218" s="367"/>
      <c r="K1218" s="367"/>
      <c r="L1218" s="367"/>
      <c r="M1218" s="367"/>
      <c r="N1218" s="367"/>
    </row>
    <row r="1219" spans="2:14" s="298" customFormat="1">
      <c r="B1219" s="375"/>
      <c r="C1219" s="367"/>
      <c r="D1219" s="367"/>
      <c r="E1219" s="367"/>
      <c r="F1219" s="367"/>
      <c r="G1219" s="367"/>
      <c r="H1219" s="367"/>
      <c r="I1219" s="367"/>
      <c r="J1219" s="367"/>
      <c r="K1219" s="367"/>
      <c r="L1219" s="367"/>
      <c r="M1219" s="367"/>
      <c r="N1219" s="367"/>
    </row>
    <row r="1220" spans="2:14" s="298" customFormat="1">
      <c r="B1220" s="375"/>
      <c r="C1220" s="367"/>
      <c r="D1220" s="367"/>
      <c r="E1220" s="367"/>
      <c r="F1220" s="367"/>
      <c r="G1220" s="367"/>
      <c r="H1220" s="367"/>
      <c r="I1220" s="367"/>
      <c r="J1220" s="367"/>
      <c r="K1220" s="367"/>
      <c r="L1220" s="367"/>
      <c r="M1220" s="367"/>
      <c r="N1220" s="367"/>
    </row>
    <row r="1221" spans="2:14" s="298" customFormat="1">
      <c r="B1221" s="375"/>
      <c r="C1221" s="367"/>
      <c r="D1221" s="367"/>
      <c r="E1221" s="367"/>
      <c r="F1221" s="367"/>
      <c r="G1221" s="367"/>
      <c r="H1221" s="367"/>
      <c r="I1221" s="367"/>
      <c r="J1221" s="367"/>
      <c r="K1221" s="367"/>
      <c r="L1221" s="367"/>
      <c r="M1221" s="367"/>
      <c r="N1221" s="367"/>
    </row>
    <row r="1222" spans="2:14" s="298" customFormat="1">
      <c r="B1222" s="375"/>
      <c r="C1222" s="367"/>
      <c r="D1222" s="367"/>
      <c r="E1222" s="367"/>
      <c r="F1222" s="367"/>
      <c r="G1222" s="367"/>
      <c r="H1222" s="367"/>
      <c r="I1222" s="367"/>
      <c r="J1222" s="367"/>
      <c r="K1222" s="367"/>
      <c r="L1222" s="367"/>
      <c r="M1222" s="367"/>
      <c r="N1222" s="367"/>
    </row>
    <row r="1223" spans="2:14" s="298" customFormat="1">
      <c r="B1223" s="375"/>
      <c r="C1223" s="367"/>
      <c r="D1223" s="367"/>
      <c r="E1223" s="367"/>
      <c r="F1223" s="367"/>
      <c r="G1223" s="367"/>
      <c r="H1223" s="367"/>
      <c r="I1223" s="367"/>
      <c r="J1223" s="367"/>
      <c r="K1223" s="367"/>
      <c r="L1223" s="367"/>
      <c r="M1223" s="367"/>
      <c r="N1223" s="367"/>
    </row>
    <row r="1224" spans="2:14" s="298" customFormat="1">
      <c r="B1224" s="375"/>
      <c r="C1224" s="367"/>
      <c r="D1224" s="367"/>
      <c r="E1224" s="367"/>
      <c r="F1224" s="367"/>
      <c r="G1224" s="367"/>
      <c r="H1224" s="367"/>
      <c r="I1224" s="367"/>
      <c r="J1224" s="367"/>
      <c r="K1224" s="367"/>
      <c r="L1224" s="367"/>
      <c r="M1224" s="367"/>
      <c r="N1224" s="367"/>
    </row>
    <row r="1225" spans="2:14" s="298" customFormat="1">
      <c r="B1225" s="375"/>
      <c r="C1225" s="367"/>
      <c r="D1225" s="367"/>
      <c r="E1225" s="367"/>
      <c r="F1225" s="367"/>
      <c r="G1225" s="367"/>
      <c r="H1225" s="367"/>
      <c r="I1225" s="367"/>
      <c r="J1225" s="367"/>
      <c r="K1225" s="367"/>
      <c r="L1225" s="367"/>
      <c r="M1225" s="367"/>
      <c r="N1225" s="367"/>
    </row>
    <row r="1226" spans="2:14" s="298" customFormat="1">
      <c r="B1226" s="375"/>
      <c r="C1226" s="367"/>
      <c r="D1226" s="367"/>
      <c r="E1226" s="367"/>
      <c r="F1226" s="367"/>
      <c r="G1226" s="367"/>
      <c r="H1226" s="367"/>
      <c r="I1226" s="367"/>
      <c r="J1226" s="367"/>
      <c r="K1226" s="367"/>
      <c r="L1226" s="367"/>
      <c r="M1226" s="367"/>
      <c r="N1226" s="367"/>
    </row>
    <row r="1227" spans="2:14" s="298" customFormat="1">
      <c r="B1227" s="375"/>
      <c r="C1227" s="367"/>
      <c r="D1227" s="367"/>
      <c r="E1227" s="367"/>
      <c r="F1227" s="367"/>
      <c r="G1227" s="367"/>
      <c r="H1227" s="367"/>
      <c r="I1227" s="367"/>
      <c r="J1227" s="367"/>
      <c r="K1227" s="367"/>
      <c r="L1227" s="367"/>
      <c r="M1227" s="367"/>
      <c r="N1227" s="367"/>
    </row>
    <row r="1228" spans="2:14" s="298" customFormat="1">
      <c r="B1228" s="375"/>
      <c r="C1228" s="367"/>
      <c r="D1228" s="367"/>
      <c r="E1228" s="367"/>
      <c r="F1228" s="367"/>
      <c r="G1228" s="367"/>
      <c r="H1228" s="367"/>
      <c r="I1228" s="367"/>
      <c r="J1228" s="367"/>
      <c r="K1228" s="367"/>
      <c r="L1228" s="367"/>
      <c r="M1228" s="367"/>
      <c r="N1228" s="367"/>
    </row>
    <row r="1229" spans="2:14" s="298" customFormat="1">
      <c r="B1229" s="375"/>
      <c r="C1229" s="367"/>
      <c r="D1229" s="367"/>
      <c r="E1229" s="367"/>
      <c r="F1229" s="367"/>
      <c r="G1229" s="367"/>
      <c r="H1229" s="367"/>
      <c r="I1229" s="367"/>
      <c r="J1229" s="367"/>
      <c r="K1229" s="367"/>
      <c r="L1229" s="367"/>
      <c r="M1229" s="367"/>
      <c r="N1229" s="367"/>
    </row>
    <row r="1230" spans="2:14" s="298" customFormat="1">
      <c r="B1230" s="375"/>
      <c r="C1230" s="367"/>
      <c r="D1230" s="367"/>
      <c r="E1230" s="367"/>
      <c r="F1230" s="367"/>
      <c r="G1230" s="367"/>
      <c r="H1230" s="367"/>
      <c r="I1230" s="367"/>
      <c r="J1230" s="367"/>
      <c r="K1230" s="367"/>
      <c r="L1230" s="367"/>
      <c r="M1230" s="367"/>
      <c r="N1230" s="367"/>
    </row>
    <row r="1231" spans="2:14" s="298" customFormat="1">
      <c r="B1231" s="375"/>
      <c r="C1231" s="367"/>
      <c r="D1231" s="367"/>
      <c r="E1231" s="367"/>
      <c r="F1231" s="367"/>
      <c r="G1231" s="367"/>
      <c r="H1231" s="367"/>
      <c r="I1231" s="367"/>
      <c r="J1231" s="367"/>
      <c r="K1231" s="367"/>
      <c r="L1231" s="367"/>
      <c r="M1231" s="367"/>
      <c r="N1231" s="367"/>
    </row>
    <row r="1232" spans="2:14" s="298" customFormat="1">
      <c r="B1232" s="375"/>
      <c r="C1232" s="367"/>
      <c r="D1232" s="367"/>
      <c r="E1232" s="367"/>
      <c r="F1232" s="367"/>
      <c r="G1232" s="367"/>
      <c r="H1232" s="367"/>
      <c r="I1232" s="367"/>
      <c r="J1232" s="367"/>
      <c r="K1232" s="367"/>
      <c r="L1232" s="367"/>
      <c r="M1232" s="367"/>
      <c r="N1232" s="367"/>
    </row>
    <row r="1233" spans="2:14" s="298" customFormat="1">
      <c r="B1233" s="375"/>
      <c r="C1233" s="367"/>
      <c r="D1233" s="367"/>
      <c r="E1233" s="367"/>
      <c r="F1233" s="367"/>
      <c r="G1233" s="367"/>
      <c r="H1233" s="367"/>
      <c r="I1233" s="367"/>
      <c r="J1233" s="367"/>
      <c r="K1233" s="367"/>
      <c r="L1233" s="367"/>
      <c r="M1233" s="367"/>
      <c r="N1233" s="367"/>
    </row>
    <row r="1234" spans="2:14" s="298" customFormat="1">
      <c r="B1234" s="375"/>
      <c r="C1234" s="367"/>
      <c r="D1234" s="367"/>
      <c r="E1234" s="367"/>
      <c r="F1234" s="367"/>
      <c r="G1234" s="367"/>
      <c r="H1234" s="367"/>
      <c r="I1234" s="367"/>
      <c r="J1234" s="367"/>
      <c r="K1234" s="367"/>
      <c r="L1234" s="367"/>
      <c r="M1234" s="367"/>
      <c r="N1234" s="367"/>
    </row>
    <row r="1235" spans="2:14" s="298" customFormat="1">
      <c r="B1235" s="375"/>
      <c r="C1235" s="367"/>
      <c r="D1235" s="367"/>
      <c r="E1235" s="367"/>
      <c r="F1235" s="367"/>
      <c r="G1235" s="367"/>
      <c r="H1235" s="367"/>
      <c r="I1235" s="367"/>
      <c r="J1235" s="367"/>
      <c r="K1235" s="367"/>
      <c r="L1235" s="367"/>
      <c r="M1235" s="367"/>
      <c r="N1235" s="367"/>
    </row>
    <row r="1236" spans="2:14" s="298" customFormat="1">
      <c r="B1236" s="375"/>
      <c r="C1236" s="367"/>
      <c r="D1236" s="367"/>
      <c r="E1236" s="367"/>
      <c r="F1236" s="367"/>
      <c r="G1236" s="367"/>
      <c r="H1236" s="367"/>
      <c r="I1236" s="367"/>
      <c r="J1236" s="367"/>
      <c r="K1236" s="367"/>
      <c r="L1236" s="367"/>
      <c r="M1236" s="367"/>
      <c r="N1236" s="367"/>
    </row>
    <row r="1237" spans="2:14" s="298" customFormat="1">
      <c r="B1237" s="375"/>
      <c r="C1237" s="367"/>
      <c r="D1237" s="367"/>
      <c r="E1237" s="367"/>
      <c r="F1237" s="367"/>
      <c r="G1237" s="367"/>
      <c r="H1237" s="367"/>
      <c r="I1237" s="367"/>
      <c r="J1237" s="367"/>
      <c r="K1237" s="367"/>
      <c r="L1237" s="367"/>
      <c r="M1237" s="367"/>
      <c r="N1237" s="367"/>
    </row>
    <row r="1238" spans="2:14" s="298" customFormat="1">
      <c r="B1238" s="375"/>
      <c r="C1238" s="367"/>
      <c r="D1238" s="367"/>
      <c r="E1238" s="367"/>
      <c r="F1238" s="367"/>
      <c r="G1238" s="367"/>
      <c r="H1238" s="367"/>
      <c r="I1238" s="367"/>
      <c r="J1238" s="367"/>
      <c r="K1238" s="367"/>
      <c r="L1238" s="367"/>
      <c r="M1238" s="367"/>
      <c r="N1238" s="367"/>
    </row>
    <row r="1239" spans="2:14" s="298" customFormat="1">
      <c r="B1239" s="375"/>
      <c r="C1239" s="367"/>
      <c r="D1239" s="367"/>
      <c r="E1239" s="367"/>
      <c r="F1239" s="367"/>
      <c r="G1239" s="367"/>
      <c r="H1239" s="367"/>
      <c r="I1239" s="367"/>
      <c r="J1239" s="367"/>
      <c r="K1239" s="367"/>
      <c r="L1239" s="367"/>
      <c r="M1239" s="367"/>
      <c r="N1239" s="367"/>
    </row>
    <row r="1240" spans="2:14" s="298" customFormat="1">
      <c r="B1240" s="375"/>
      <c r="C1240" s="367"/>
      <c r="D1240" s="367"/>
      <c r="E1240" s="367"/>
      <c r="F1240" s="367"/>
      <c r="G1240" s="367"/>
      <c r="H1240" s="367"/>
      <c r="I1240" s="367"/>
      <c r="J1240" s="367"/>
      <c r="K1240" s="367"/>
      <c r="L1240" s="367"/>
      <c r="M1240" s="367"/>
      <c r="N1240" s="367"/>
    </row>
    <row r="1241" spans="2:14" s="298" customFormat="1">
      <c r="B1241" s="375"/>
      <c r="C1241" s="367"/>
      <c r="D1241" s="367"/>
      <c r="E1241" s="367"/>
      <c r="F1241" s="367"/>
      <c r="G1241" s="367"/>
      <c r="H1241" s="367"/>
      <c r="I1241" s="367"/>
      <c r="J1241" s="367"/>
      <c r="K1241" s="367"/>
      <c r="L1241" s="367"/>
      <c r="M1241" s="367"/>
      <c r="N1241" s="367"/>
    </row>
    <row r="1242" spans="2:14" s="298" customFormat="1">
      <c r="B1242" s="375"/>
      <c r="C1242" s="367"/>
      <c r="D1242" s="367"/>
      <c r="E1242" s="367"/>
      <c r="F1242" s="367"/>
      <c r="G1242" s="367"/>
      <c r="H1242" s="367"/>
      <c r="I1242" s="367"/>
      <c r="J1242" s="367"/>
      <c r="K1242" s="367"/>
      <c r="L1242" s="367"/>
      <c r="M1242" s="367"/>
      <c r="N1242" s="367"/>
    </row>
    <row r="1243" spans="2:14" s="298" customFormat="1">
      <c r="B1243" s="375"/>
      <c r="C1243" s="367"/>
      <c r="D1243" s="367"/>
      <c r="E1243" s="367"/>
      <c r="F1243" s="367"/>
      <c r="G1243" s="367"/>
      <c r="H1243" s="367"/>
      <c r="I1243" s="367"/>
      <c r="J1243" s="367"/>
      <c r="K1243" s="367"/>
      <c r="L1243" s="367"/>
      <c r="M1243" s="367"/>
      <c r="N1243" s="367"/>
    </row>
    <row r="1244" spans="2:14" s="298" customFormat="1">
      <c r="B1244" s="375"/>
      <c r="C1244" s="367"/>
      <c r="D1244" s="367"/>
      <c r="E1244" s="367"/>
      <c r="F1244" s="367"/>
      <c r="G1244" s="367"/>
      <c r="H1244" s="367"/>
      <c r="I1244" s="367"/>
      <c r="J1244" s="367"/>
      <c r="K1244" s="367"/>
      <c r="L1244" s="367"/>
      <c r="M1244" s="367"/>
      <c r="N1244" s="367"/>
    </row>
    <row r="1245" spans="2:14" s="298" customFormat="1">
      <c r="B1245" s="375"/>
      <c r="C1245" s="367"/>
      <c r="D1245" s="367"/>
      <c r="E1245" s="367"/>
      <c r="F1245" s="367"/>
      <c r="G1245" s="367"/>
      <c r="H1245" s="367"/>
      <c r="I1245" s="367"/>
      <c r="J1245" s="367"/>
      <c r="K1245" s="367"/>
      <c r="L1245" s="367"/>
      <c r="M1245" s="367"/>
      <c r="N1245" s="367"/>
    </row>
    <row r="1246" spans="2:14" s="298" customFormat="1">
      <c r="B1246" s="375"/>
      <c r="C1246" s="367"/>
      <c r="D1246" s="367"/>
      <c r="E1246" s="367"/>
      <c r="F1246" s="367"/>
      <c r="G1246" s="367"/>
      <c r="H1246" s="367"/>
      <c r="I1246" s="367"/>
      <c r="J1246" s="367"/>
      <c r="K1246" s="367"/>
      <c r="L1246" s="367"/>
      <c r="M1246" s="367"/>
      <c r="N1246" s="367"/>
    </row>
    <row r="1247" spans="2:14" s="298" customFormat="1">
      <c r="B1247" s="375"/>
      <c r="C1247" s="367"/>
      <c r="D1247" s="367"/>
      <c r="E1247" s="367"/>
      <c r="F1247" s="367"/>
      <c r="G1247" s="367"/>
      <c r="H1247" s="367"/>
      <c r="I1247" s="367"/>
      <c r="J1247" s="367"/>
      <c r="K1247" s="367"/>
      <c r="L1247" s="367"/>
      <c r="M1247" s="367"/>
      <c r="N1247" s="367"/>
    </row>
    <row r="1248" spans="2:14" s="298" customFormat="1">
      <c r="B1248" s="375"/>
      <c r="C1248" s="367"/>
      <c r="D1248" s="367"/>
      <c r="E1248" s="367"/>
      <c r="F1248" s="367"/>
      <c r="G1248" s="367"/>
      <c r="H1248" s="367"/>
      <c r="I1248" s="367"/>
      <c r="J1248" s="367"/>
      <c r="K1248" s="367"/>
      <c r="L1248" s="367"/>
      <c r="M1248" s="367"/>
      <c r="N1248" s="367"/>
    </row>
    <row r="1249" spans="2:14" s="298" customFormat="1">
      <c r="B1249" s="375"/>
      <c r="C1249" s="367"/>
      <c r="D1249" s="367"/>
      <c r="E1249" s="367"/>
      <c r="F1249" s="367"/>
      <c r="G1249" s="367"/>
      <c r="H1249" s="367"/>
      <c r="I1249" s="367"/>
      <c r="J1249" s="367"/>
      <c r="K1249" s="367"/>
      <c r="L1249" s="367"/>
      <c r="M1249" s="367"/>
      <c r="N1249" s="367"/>
    </row>
    <row r="1250" spans="2:14" s="298" customFormat="1">
      <c r="B1250" s="375"/>
      <c r="C1250" s="367"/>
      <c r="D1250" s="367"/>
      <c r="E1250" s="367"/>
      <c r="F1250" s="367"/>
      <c r="G1250" s="367"/>
      <c r="H1250" s="367"/>
      <c r="I1250" s="367"/>
      <c r="J1250" s="367"/>
      <c r="K1250" s="367"/>
      <c r="L1250" s="367"/>
      <c r="M1250" s="367"/>
      <c r="N1250" s="367"/>
    </row>
    <row r="1251" spans="2:14" s="298" customFormat="1">
      <c r="B1251" s="375"/>
      <c r="C1251" s="367"/>
      <c r="D1251" s="367"/>
      <c r="E1251" s="367"/>
      <c r="F1251" s="367"/>
      <c r="G1251" s="367"/>
      <c r="H1251" s="367"/>
      <c r="I1251" s="367"/>
      <c r="J1251" s="367"/>
      <c r="K1251" s="367"/>
      <c r="L1251" s="367"/>
      <c r="M1251" s="367"/>
      <c r="N1251" s="367"/>
    </row>
    <row r="1252" spans="2:14" s="298" customFormat="1">
      <c r="B1252" s="375"/>
      <c r="C1252" s="367"/>
      <c r="D1252" s="367"/>
      <c r="E1252" s="367"/>
      <c r="F1252" s="367"/>
      <c r="G1252" s="367"/>
      <c r="H1252" s="367"/>
      <c r="I1252" s="367"/>
      <c r="J1252" s="367"/>
      <c r="K1252" s="367"/>
      <c r="L1252" s="367"/>
      <c r="M1252" s="367"/>
      <c r="N1252" s="367"/>
    </row>
    <row r="1253" spans="2:14" s="298" customFormat="1">
      <c r="B1253" s="375"/>
      <c r="C1253" s="367"/>
      <c r="D1253" s="367"/>
      <c r="E1253" s="367"/>
      <c r="F1253" s="367"/>
      <c r="G1253" s="367"/>
      <c r="H1253" s="367"/>
      <c r="I1253" s="367"/>
      <c r="J1253" s="367"/>
      <c r="K1253" s="367"/>
      <c r="L1253" s="367"/>
      <c r="M1253" s="367"/>
      <c r="N1253" s="367"/>
    </row>
    <row r="1254" spans="2:14" s="298" customFormat="1">
      <c r="B1254" s="375"/>
      <c r="C1254" s="367"/>
      <c r="D1254" s="367"/>
      <c r="E1254" s="367"/>
      <c r="F1254" s="367"/>
      <c r="G1254" s="367"/>
      <c r="H1254" s="367"/>
      <c r="I1254" s="367"/>
      <c r="J1254" s="367"/>
      <c r="K1254" s="367"/>
      <c r="L1254" s="367"/>
      <c r="M1254" s="367"/>
      <c r="N1254" s="367"/>
    </row>
    <row r="1255" spans="2:14" s="298" customFormat="1">
      <c r="B1255" s="375"/>
      <c r="C1255" s="367"/>
      <c r="D1255" s="367"/>
      <c r="E1255" s="367"/>
      <c r="F1255" s="367"/>
      <c r="G1255" s="367"/>
      <c r="H1255" s="367"/>
      <c r="I1255" s="367"/>
      <c r="J1255" s="367"/>
      <c r="K1255" s="367"/>
      <c r="L1255" s="367"/>
      <c r="M1255" s="367"/>
      <c r="N1255" s="367"/>
    </row>
    <row r="1256" spans="2:14" s="298" customFormat="1">
      <c r="B1256" s="375"/>
      <c r="C1256" s="367"/>
      <c r="D1256" s="367"/>
      <c r="E1256" s="367"/>
      <c r="F1256" s="367"/>
      <c r="G1256" s="367"/>
      <c r="H1256" s="367"/>
      <c r="I1256" s="367"/>
      <c r="J1256" s="367"/>
      <c r="K1256" s="367"/>
      <c r="L1256" s="367"/>
      <c r="M1256" s="367"/>
      <c r="N1256" s="367"/>
    </row>
    <row r="1257" spans="2:14" s="298" customFormat="1">
      <c r="B1257" s="375"/>
      <c r="C1257" s="367"/>
      <c r="D1257" s="367"/>
      <c r="E1257" s="367"/>
      <c r="F1257" s="367"/>
      <c r="G1257" s="367"/>
      <c r="H1257" s="367"/>
      <c r="I1257" s="367"/>
      <c r="J1257" s="367"/>
      <c r="K1257" s="367"/>
      <c r="L1257" s="367"/>
      <c r="M1257" s="367"/>
      <c r="N1257" s="367"/>
    </row>
    <row r="1258" spans="2:14" s="298" customFormat="1">
      <c r="B1258" s="375"/>
      <c r="C1258" s="367"/>
      <c r="D1258" s="367"/>
      <c r="E1258" s="367"/>
      <c r="F1258" s="367"/>
      <c r="G1258" s="367"/>
      <c r="H1258" s="367"/>
      <c r="I1258" s="367"/>
      <c r="J1258" s="367"/>
      <c r="K1258" s="367"/>
      <c r="L1258" s="367"/>
      <c r="M1258" s="367"/>
      <c r="N1258" s="367"/>
    </row>
    <row r="1259" spans="2:14" s="298" customFormat="1">
      <c r="B1259" s="375"/>
      <c r="C1259" s="367"/>
      <c r="D1259" s="367"/>
      <c r="E1259" s="367"/>
      <c r="F1259" s="367"/>
      <c r="G1259" s="367"/>
      <c r="H1259" s="367"/>
      <c r="I1259" s="367"/>
      <c r="J1259" s="367"/>
      <c r="K1259" s="367"/>
      <c r="L1259" s="367"/>
      <c r="M1259" s="367"/>
      <c r="N1259" s="367"/>
    </row>
    <row r="1260" spans="2:14" s="298" customFormat="1">
      <c r="B1260" s="375"/>
      <c r="C1260" s="367"/>
      <c r="D1260" s="367"/>
      <c r="E1260" s="367"/>
      <c r="F1260" s="367"/>
      <c r="G1260" s="367"/>
      <c r="H1260" s="367"/>
      <c r="I1260" s="367"/>
      <c r="J1260" s="367"/>
      <c r="K1260" s="367"/>
      <c r="L1260" s="367"/>
      <c r="M1260" s="367"/>
      <c r="N1260" s="367"/>
    </row>
    <row r="1261" spans="2:14" s="298" customFormat="1">
      <c r="B1261" s="375"/>
      <c r="C1261" s="367"/>
      <c r="D1261" s="367"/>
      <c r="E1261" s="367"/>
      <c r="F1261" s="367"/>
      <c r="G1261" s="367"/>
      <c r="H1261" s="367"/>
      <c r="I1261" s="367"/>
      <c r="J1261" s="367"/>
      <c r="K1261" s="367"/>
      <c r="L1261" s="367"/>
      <c r="M1261" s="367"/>
      <c r="N1261" s="367"/>
    </row>
    <row r="1262" spans="2:14" s="298" customFormat="1">
      <c r="B1262" s="375"/>
      <c r="C1262" s="367"/>
      <c r="D1262" s="367"/>
      <c r="E1262" s="367"/>
      <c r="F1262" s="367"/>
      <c r="G1262" s="367"/>
      <c r="H1262" s="367"/>
      <c r="I1262" s="367"/>
      <c r="J1262" s="367"/>
      <c r="K1262" s="367"/>
      <c r="L1262" s="367"/>
      <c r="M1262" s="367"/>
      <c r="N1262" s="367"/>
    </row>
    <row r="1263" spans="2:14" s="298" customFormat="1">
      <c r="B1263" s="375"/>
      <c r="C1263" s="367"/>
      <c r="D1263" s="367"/>
      <c r="E1263" s="367"/>
      <c r="F1263" s="367"/>
      <c r="G1263" s="367"/>
      <c r="H1263" s="367"/>
      <c r="I1263" s="367"/>
      <c r="J1263" s="367"/>
      <c r="K1263" s="367"/>
      <c r="L1263" s="367"/>
      <c r="M1263" s="367"/>
      <c r="N1263" s="367"/>
    </row>
    <row r="1264" spans="2:14" s="298" customFormat="1">
      <c r="B1264" s="375"/>
      <c r="C1264" s="367"/>
      <c r="D1264" s="367"/>
      <c r="E1264" s="367"/>
      <c r="F1264" s="367"/>
      <c r="G1264" s="367"/>
      <c r="H1264" s="367"/>
      <c r="I1264" s="367"/>
      <c r="J1264" s="367"/>
      <c r="K1264" s="367"/>
      <c r="L1264" s="367"/>
      <c r="M1264" s="367"/>
      <c r="N1264" s="367"/>
    </row>
    <row r="1265" spans="2:14" s="298" customFormat="1">
      <c r="B1265" s="375"/>
      <c r="C1265" s="367"/>
      <c r="D1265" s="367"/>
      <c r="E1265" s="367"/>
      <c r="F1265" s="367"/>
      <c r="G1265" s="367"/>
      <c r="H1265" s="367"/>
      <c r="I1265" s="367"/>
      <c r="J1265" s="367"/>
      <c r="K1265" s="367"/>
      <c r="L1265" s="367"/>
      <c r="M1265" s="367"/>
      <c r="N1265" s="367"/>
    </row>
    <row r="1266" spans="2:14" s="298" customFormat="1">
      <c r="B1266" s="375"/>
      <c r="C1266" s="367"/>
      <c r="D1266" s="367"/>
      <c r="E1266" s="367"/>
      <c r="F1266" s="367"/>
      <c r="G1266" s="367"/>
      <c r="H1266" s="367"/>
      <c r="I1266" s="367"/>
      <c r="J1266" s="367"/>
      <c r="K1266" s="367"/>
      <c r="L1266" s="367"/>
      <c r="M1266" s="367"/>
      <c r="N1266" s="367"/>
    </row>
    <row r="1267" spans="2:14" s="298" customFormat="1">
      <c r="B1267" s="375"/>
      <c r="C1267" s="367"/>
      <c r="D1267" s="367"/>
      <c r="E1267" s="367"/>
      <c r="F1267" s="367"/>
      <c r="G1267" s="367"/>
      <c r="H1267" s="367"/>
      <c r="I1267" s="367"/>
      <c r="J1267" s="367"/>
      <c r="K1267" s="367"/>
      <c r="L1267" s="367"/>
      <c r="M1267" s="367"/>
      <c r="N1267" s="367"/>
    </row>
    <row r="1268" spans="2:14" s="298" customFormat="1">
      <c r="B1268" s="375"/>
      <c r="C1268" s="367"/>
      <c r="D1268" s="367"/>
      <c r="E1268" s="367"/>
      <c r="F1268" s="367"/>
      <c r="G1268" s="367"/>
      <c r="H1268" s="367"/>
      <c r="I1268" s="367"/>
      <c r="J1268" s="367"/>
      <c r="K1268" s="367"/>
      <c r="L1268" s="367"/>
      <c r="M1268" s="367"/>
      <c r="N1268" s="367"/>
    </row>
    <row r="1269" spans="2:14" s="298" customFormat="1">
      <c r="B1269" s="375"/>
      <c r="C1269" s="367"/>
      <c r="D1269" s="367"/>
      <c r="E1269" s="367"/>
      <c r="F1269" s="367"/>
      <c r="G1269" s="367"/>
      <c r="H1269" s="367"/>
      <c r="I1269" s="367"/>
      <c r="J1269" s="367"/>
      <c r="K1269" s="367"/>
      <c r="L1269" s="367"/>
      <c r="M1269" s="367"/>
      <c r="N1269" s="367"/>
    </row>
    <row r="1270" spans="2:14" s="298" customFormat="1">
      <c r="B1270" s="375"/>
      <c r="C1270" s="367"/>
      <c r="D1270" s="367"/>
      <c r="E1270" s="367"/>
      <c r="F1270" s="367"/>
      <c r="G1270" s="367"/>
      <c r="H1270" s="367"/>
      <c r="I1270" s="367"/>
      <c r="J1270" s="367"/>
      <c r="K1270" s="367"/>
      <c r="L1270" s="367"/>
      <c r="M1270" s="367"/>
      <c r="N1270" s="367"/>
    </row>
    <row r="1271" spans="2:14" s="298" customFormat="1">
      <c r="B1271" s="375"/>
      <c r="C1271" s="367"/>
      <c r="D1271" s="367"/>
      <c r="E1271" s="367"/>
      <c r="F1271" s="367"/>
      <c r="G1271" s="367"/>
      <c r="H1271" s="367"/>
      <c r="I1271" s="367"/>
      <c r="J1271" s="367"/>
      <c r="K1271" s="367"/>
      <c r="L1271" s="367"/>
      <c r="M1271" s="367"/>
      <c r="N1271" s="367"/>
    </row>
    <row r="1272" spans="2:14" s="298" customFormat="1">
      <c r="B1272" s="375"/>
      <c r="C1272" s="367"/>
      <c r="D1272" s="367"/>
      <c r="E1272" s="367"/>
      <c r="F1272" s="367"/>
      <c r="G1272" s="367"/>
      <c r="H1272" s="367"/>
      <c r="I1272" s="367"/>
      <c r="J1272" s="367"/>
      <c r="K1272" s="367"/>
      <c r="L1272" s="367"/>
      <c r="M1272" s="367"/>
      <c r="N1272" s="367"/>
    </row>
    <row r="1273" spans="2:14" s="298" customFormat="1">
      <c r="B1273" s="375"/>
      <c r="C1273" s="367"/>
      <c r="D1273" s="367"/>
      <c r="E1273" s="367"/>
      <c r="F1273" s="367"/>
      <c r="G1273" s="367"/>
      <c r="H1273" s="367"/>
      <c r="I1273" s="367"/>
      <c r="J1273" s="367"/>
      <c r="K1273" s="367"/>
      <c r="L1273" s="367"/>
      <c r="M1273" s="367"/>
      <c r="N1273" s="367"/>
    </row>
    <row r="1274" spans="2:14" s="298" customFormat="1">
      <c r="B1274" s="375"/>
      <c r="C1274" s="367"/>
      <c r="D1274" s="367"/>
      <c r="E1274" s="367"/>
      <c r="F1274" s="367"/>
      <c r="G1274" s="367"/>
      <c r="H1274" s="367"/>
      <c r="I1274" s="367"/>
      <c r="J1274" s="367"/>
      <c r="K1274" s="367"/>
      <c r="L1274" s="367"/>
      <c r="M1274" s="367"/>
      <c r="N1274" s="367"/>
    </row>
    <row r="1275" spans="2:14" s="298" customFormat="1">
      <c r="B1275" s="375"/>
      <c r="C1275" s="367"/>
      <c r="D1275" s="367"/>
      <c r="E1275" s="367"/>
      <c r="F1275" s="367"/>
      <c r="G1275" s="367"/>
      <c r="H1275" s="367"/>
      <c r="I1275" s="367"/>
      <c r="J1275" s="367"/>
      <c r="K1275" s="367"/>
      <c r="L1275" s="367"/>
      <c r="M1275" s="367"/>
      <c r="N1275" s="367"/>
    </row>
    <row r="1276" spans="2:14" s="298" customFormat="1">
      <c r="B1276" s="375"/>
      <c r="C1276" s="367"/>
      <c r="D1276" s="367"/>
      <c r="E1276" s="367"/>
      <c r="F1276" s="367"/>
      <c r="G1276" s="367"/>
      <c r="H1276" s="367"/>
      <c r="I1276" s="367"/>
      <c r="J1276" s="367"/>
      <c r="K1276" s="367"/>
      <c r="L1276" s="367"/>
      <c r="M1276" s="367"/>
      <c r="N1276" s="367"/>
    </row>
    <row r="1277" spans="2:14" s="298" customFormat="1">
      <c r="B1277" s="375"/>
      <c r="C1277" s="367"/>
      <c r="D1277" s="367"/>
      <c r="E1277" s="367"/>
      <c r="F1277" s="367"/>
      <c r="G1277" s="367"/>
      <c r="H1277" s="367"/>
      <c r="I1277" s="367"/>
      <c r="J1277" s="367"/>
      <c r="K1277" s="367"/>
      <c r="L1277" s="367"/>
      <c r="M1277" s="367"/>
      <c r="N1277" s="367"/>
    </row>
    <row r="1278" spans="2:14" s="298" customFormat="1">
      <c r="B1278" s="375"/>
      <c r="C1278" s="367"/>
      <c r="D1278" s="367"/>
      <c r="E1278" s="367"/>
      <c r="F1278" s="367"/>
      <c r="G1278" s="367"/>
      <c r="H1278" s="367"/>
      <c r="I1278" s="367"/>
      <c r="J1278" s="367"/>
      <c r="K1278" s="367"/>
      <c r="L1278" s="367"/>
      <c r="M1278" s="367"/>
      <c r="N1278" s="367"/>
    </row>
    <row r="1279" spans="2:14" s="298" customFormat="1">
      <c r="B1279" s="375"/>
      <c r="C1279" s="367"/>
      <c r="D1279" s="367"/>
      <c r="E1279" s="367"/>
      <c r="F1279" s="367"/>
      <c r="G1279" s="367"/>
      <c r="H1279" s="367"/>
      <c r="I1279" s="367"/>
      <c r="J1279" s="367"/>
      <c r="K1279" s="367"/>
      <c r="L1279" s="367"/>
      <c r="M1279" s="367"/>
      <c r="N1279" s="367"/>
    </row>
    <row r="1280" spans="2:14" s="298" customFormat="1">
      <c r="B1280" s="375"/>
      <c r="C1280" s="367"/>
      <c r="D1280" s="367"/>
      <c r="E1280" s="367"/>
      <c r="F1280" s="367"/>
      <c r="G1280" s="367"/>
      <c r="H1280" s="367"/>
      <c r="I1280" s="367"/>
      <c r="J1280" s="367"/>
      <c r="K1280" s="367"/>
      <c r="L1280" s="367"/>
      <c r="M1280" s="367"/>
      <c r="N1280" s="367"/>
    </row>
    <row r="1281" spans="2:14" s="298" customFormat="1">
      <c r="B1281" s="375"/>
      <c r="C1281" s="367"/>
      <c r="D1281" s="367"/>
      <c r="E1281" s="367"/>
      <c r="F1281" s="367"/>
      <c r="G1281" s="367"/>
      <c r="H1281" s="367"/>
      <c r="I1281" s="367"/>
      <c r="J1281" s="367"/>
      <c r="K1281" s="367"/>
      <c r="L1281" s="367"/>
      <c r="M1281" s="367"/>
      <c r="N1281" s="367"/>
    </row>
    <row r="1282" spans="2:14" s="298" customFormat="1">
      <c r="B1282" s="375"/>
      <c r="C1282" s="367"/>
      <c r="D1282" s="367"/>
      <c r="E1282" s="367"/>
      <c r="F1282" s="367"/>
      <c r="G1282" s="367"/>
      <c r="H1282" s="367"/>
      <c r="I1282" s="367"/>
      <c r="J1282" s="367"/>
      <c r="K1282" s="367"/>
      <c r="L1282" s="367"/>
      <c r="M1282" s="367"/>
      <c r="N1282" s="367"/>
    </row>
    <row r="1283" spans="2:14" s="298" customFormat="1">
      <c r="B1283" s="375"/>
      <c r="C1283" s="367"/>
      <c r="D1283" s="367"/>
      <c r="E1283" s="367"/>
      <c r="F1283" s="367"/>
      <c r="G1283" s="367"/>
      <c r="H1283" s="367"/>
      <c r="I1283" s="367"/>
      <c r="J1283" s="367"/>
      <c r="K1283" s="367"/>
      <c r="L1283" s="367"/>
      <c r="M1283" s="367"/>
      <c r="N1283" s="367"/>
    </row>
    <row r="1284" spans="2:14" s="298" customFormat="1">
      <c r="B1284" s="375"/>
      <c r="C1284" s="367"/>
      <c r="D1284" s="367"/>
      <c r="E1284" s="367"/>
      <c r="F1284" s="367"/>
      <c r="G1284" s="367"/>
      <c r="H1284" s="367"/>
      <c r="I1284" s="367"/>
      <c r="J1284" s="367"/>
      <c r="K1284" s="367"/>
      <c r="L1284" s="367"/>
      <c r="M1284" s="367"/>
      <c r="N1284" s="367"/>
    </row>
    <row r="1285" spans="2:14" s="298" customFormat="1">
      <c r="B1285" s="375"/>
      <c r="C1285" s="367"/>
      <c r="D1285" s="367"/>
      <c r="E1285" s="367"/>
      <c r="F1285" s="367"/>
      <c r="G1285" s="367"/>
      <c r="H1285" s="367"/>
      <c r="I1285" s="367"/>
      <c r="J1285" s="367"/>
      <c r="K1285" s="367"/>
      <c r="L1285" s="367"/>
      <c r="M1285" s="367"/>
      <c r="N1285" s="367"/>
    </row>
    <row r="1286" spans="2:14" s="298" customFormat="1">
      <c r="B1286" s="375"/>
      <c r="C1286" s="367"/>
      <c r="D1286" s="367"/>
      <c r="E1286" s="367"/>
      <c r="F1286" s="367"/>
      <c r="G1286" s="367"/>
      <c r="H1286" s="367"/>
      <c r="I1286" s="367"/>
      <c r="J1286" s="367"/>
      <c r="K1286" s="367"/>
      <c r="L1286" s="367"/>
      <c r="M1286" s="367"/>
      <c r="N1286" s="367"/>
    </row>
    <row r="1287" spans="2:14" s="298" customFormat="1">
      <c r="B1287" s="375"/>
      <c r="C1287" s="367"/>
      <c r="D1287" s="367"/>
      <c r="E1287" s="367"/>
      <c r="F1287" s="367"/>
      <c r="G1287" s="367"/>
      <c r="H1287" s="367"/>
      <c r="I1287" s="367"/>
      <c r="J1287" s="367"/>
      <c r="K1287" s="367"/>
      <c r="L1287" s="367"/>
      <c r="M1287" s="367"/>
      <c r="N1287" s="367"/>
    </row>
    <row r="1288" spans="2:14" s="298" customFormat="1">
      <c r="B1288" s="375"/>
      <c r="C1288" s="367"/>
      <c r="D1288" s="367"/>
      <c r="E1288" s="367"/>
      <c r="F1288" s="367"/>
      <c r="G1288" s="367"/>
      <c r="H1288" s="367"/>
      <c r="I1288" s="367"/>
      <c r="J1288" s="367"/>
      <c r="K1288" s="367"/>
      <c r="L1288" s="367"/>
      <c r="M1288" s="367"/>
      <c r="N1288" s="367"/>
    </row>
    <row r="1289" spans="2:14" s="298" customFormat="1">
      <c r="B1289" s="375"/>
      <c r="C1289" s="367"/>
      <c r="D1289" s="367"/>
      <c r="E1289" s="367"/>
      <c r="F1289" s="367"/>
      <c r="G1289" s="367"/>
      <c r="H1289" s="367"/>
      <c r="I1289" s="367"/>
      <c r="J1289" s="367"/>
      <c r="K1289" s="367"/>
      <c r="L1289" s="367"/>
      <c r="M1289" s="367"/>
      <c r="N1289" s="367"/>
    </row>
    <row r="1290" spans="2:14" s="298" customFormat="1">
      <c r="B1290" s="375"/>
      <c r="C1290" s="367"/>
      <c r="D1290" s="367"/>
      <c r="E1290" s="367"/>
      <c r="F1290" s="367"/>
      <c r="G1290" s="367"/>
      <c r="H1290" s="367"/>
      <c r="I1290" s="367"/>
      <c r="J1290" s="367"/>
      <c r="K1290" s="367"/>
      <c r="L1290" s="367"/>
      <c r="M1290" s="367"/>
      <c r="N1290" s="367"/>
    </row>
    <row r="1291" spans="2:14" s="298" customFormat="1">
      <c r="B1291" s="375"/>
      <c r="C1291" s="367"/>
      <c r="D1291" s="367"/>
      <c r="E1291" s="367"/>
      <c r="F1291" s="367"/>
      <c r="G1291" s="367"/>
      <c r="H1291" s="367"/>
      <c r="I1291" s="367"/>
      <c r="J1291" s="367"/>
      <c r="K1291" s="367"/>
      <c r="L1291" s="367"/>
      <c r="M1291" s="367"/>
      <c r="N1291" s="367"/>
    </row>
    <row r="1292" spans="2:14" s="298" customFormat="1">
      <c r="B1292" s="375"/>
      <c r="C1292" s="367"/>
      <c r="D1292" s="367"/>
      <c r="E1292" s="367"/>
      <c r="F1292" s="367"/>
      <c r="G1292" s="367"/>
      <c r="H1292" s="367"/>
      <c r="I1292" s="367"/>
      <c r="J1292" s="367"/>
      <c r="K1292" s="367"/>
      <c r="L1292" s="367"/>
      <c r="M1292" s="367"/>
      <c r="N1292" s="367"/>
    </row>
    <row r="1293" spans="2:14" s="298" customFormat="1">
      <c r="B1293" s="375"/>
      <c r="C1293" s="367"/>
      <c r="D1293" s="367"/>
      <c r="E1293" s="367"/>
      <c r="F1293" s="367"/>
      <c r="G1293" s="367"/>
      <c r="H1293" s="367"/>
      <c r="I1293" s="367"/>
      <c r="J1293" s="367"/>
      <c r="K1293" s="367"/>
      <c r="L1293" s="367"/>
      <c r="M1293" s="367"/>
      <c r="N1293" s="367"/>
    </row>
    <row r="1294" spans="2:14" s="298" customFormat="1">
      <c r="B1294" s="375"/>
      <c r="C1294" s="367"/>
      <c r="D1294" s="367"/>
      <c r="E1294" s="367"/>
      <c r="F1294" s="367"/>
      <c r="G1294" s="367"/>
      <c r="H1294" s="367"/>
      <c r="I1294" s="367"/>
      <c r="J1294" s="367"/>
      <c r="K1294" s="367"/>
      <c r="L1294" s="367"/>
      <c r="M1294" s="367"/>
      <c r="N1294" s="367"/>
    </row>
    <row r="1295" spans="2:14" s="298" customFormat="1">
      <c r="B1295" s="375"/>
      <c r="C1295" s="367"/>
      <c r="D1295" s="367"/>
      <c r="E1295" s="367"/>
      <c r="F1295" s="367"/>
      <c r="G1295" s="367"/>
      <c r="H1295" s="367"/>
      <c r="I1295" s="367"/>
      <c r="J1295" s="367"/>
      <c r="K1295" s="367"/>
      <c r="L1295" s="367"/>
      <c r="M1295" s="367"/>
      <c r="N1295" s="367"/>
    </row>
    <row r="1296" spans="2:14" s="298" customFormat="1">
      <c r="B1296" s="375"/>
      <c r="C1296" s="367"/>
      <c r="D1296" s="367"/>
      <c r="E1296" s="367"/>
      <c r="F1296" s="367"/>
      <c r="G1296" s="367"/>
      <c r="H1296" s="367"/>
      <c r="I1296" s="367"/>
      <c r="J1296" s="367"/>
      <c r="K1296" s="367"/>
      <c r="L1296" s="367"/>
      <c r="M1296" s="367"/>
      <c r="N1296" s="367"/>
    </row>
    <row r="1297" spans="2:14" s="298" customFormat="1">
      <c r="B1297" s="375"/>
      <c r="C1297" s="367"/>
      <c r="D1297" s="367"/>
      <c r="E1297" s="367"/>
      <c r="F1297" s="367"/>
      <c r="G1297" s="367"/>
      <c r="H1297" s="367"/>
      <c r="I1297" s="367"/>
      <c r="J1297" s="367"/>
      <c r="K1297" s="367"/>
      <c r="L1297" s="367"/>
      <c r="M1297" s="367"/>
      <c r="N1297" s="367"/>
    </row>
    <row r="1298" spans="2:14" s="298" customFormat="1">
      <c r="B1298" s="375"/>
      <c r="C1298" s="367"/>
      <c r="D1298" s="367"/>
      <c r="E1298" s="367"/>
      <c r="F1298" s="367"/>
      <c r="G1298" s="367"/>
      <c r="H1298" s="367"/>
      <c r="I1298" s="367"/>
      <c r="J1298" s="367"/>
      <c r="K1298" s="367"/>
      <c r="L1298" s="367"/>
      <c r="M1298" s="367"/>
      <c r="N1298" s="367"/>
    </row>
    <row r="1299" spans="2:14" s="298" customFormat="1">
      <c r="B1299" s="375"/>
      <c r="C1299" s="367"/>
      <c r="D1299" s="367"/>
      <c r="E1299" s="367"/>
      <c r="F1299" s="367"/>
      <c r="G1299" s="367"/>
      <c r="H1299" s="367"/>
      <c r="I1299" s="367"/>
      <c r="J1299" s="367"/>
      <c r="K1299" s="367"/>
      <c r="L1299" s="367"/>
      <c r="M1299" s="367"/>
      <c r="N1299" s="367"/>
    </row>
    <row r="1300" spans="2:14" s="298" customFormat="1">
      <c r="B1300" s="375"/>
      <c r="C1300" s="367"/>
      <c r="D1300" s="367"/>
      <c r="E1300" s="367"/>
      <c r="F1300" s="367"/>
      <c r="G1300" s="367"/>
      <c r="H1300" s="367"/>
      <c r="I1300" s="367"/>
      <c r="J1300" s="367"/>
      <c r="K1300" s="367"/>
      <c r="L1300" s="367"/>
      <c r="M1300" s="367"/>
      <c r="N1300" s="367"/>
    </row>
    <row r="1301" spans="2:14" s="298" customFormat="1">
      <c r="B1301" s="375"/>
      <c r="C1301" s="367"/>
      <c r="D1301" s="367"/>
      <c r="E1301" s="367"/>
      <c r="F1301" s="367"/>
      <c r="G1301" s="367"/>
      <c r="H1301" s="367"/>
      <c r="I1301" s="367"/>
      <c r="J1301" s="367"/>
      <c r="K1301" s="367"/>
      <c r="L1301" s="367"/>
      <c r="M1301" s="367"/>
      <c r="N1301" s="367"/>
    </row>
    <row r="1302" spans="2:14" s="298" customFormat="1">
      <c r="B1302" s="375"/>
      <c r="C1302" s="367"/>
      <c r="D1302" s="367"/>
      <c r="E1302" s="367"/>
      <c r="F1302" s="367"/>
      <c r="G1302" s="367"/>
      <c r="H1302" s="367"/>
      <c r="I1302" s="367"/>
      <c r="J1302" s="367"/>
      <c r="K1302" s="367"/>
      <c r="L1302" s="367"/>
      <c r="M1302" s="367"/>
      <c r="N1302" s="367"/>
    </row>
    <row r="1303" spans="2:14" s="298" customFormat="1">
      <c r="B1303" s="375"/>
      <c r="C1303" s="367"/>
      <c r="D1303" s="367"/>
      <c r="E1303" s="367"/>
      <c r="F1303" s="367"/>
      <c r="G1303" s="367"/>
      <c r="H1303" s="367"/>
      <c r="I1303" s="367"/>
      <c r="J1303" s="367"/>
      <c r="K1303" s="367"/>
      <c r="L1303" s="367"/>
      <c r="M1303" s="367"/>
      <c r="N1303" s="367"/>
    </row>
    <row r="1304" spans="2:14" s="298" customFormat="1">
      <c r="B1304" s="375"/>
      <c r="C1304" s="367"/>
      <c r="D1304" s="367"/>
      <c r="E1304" s="367"/>
      <c r="F1304" s="367"/>
      <c r="G1304" s="367"/>
      <c r="H1304" s="367"/>
      <c r="I1304" s="367"/>
      <c r="J1304" s="367"/>
      <c r="K1304" s="367"/>
      <c r="L1304" s="367"/>
      <c r="M1304" s="367"/>
      <c r="N1304" s="367"/>
    </row>
    <row r="1305" spans="2:14" s="298" customFormat="1">
      <c r="B1305" s="375"/>
      <c r="C1305" s="367"/>
      <c r="D1305" s="367"/>
      <c r="E1305" s="367"/>
      <c r="F1305" s="367"/>
      <c r="G1305" s="367"/>
      <c r="H1305" s="367"/>
      <c r="I1305" s="367"/>
      <c r="J1305" s="367"/>
      <c r="K1305" s="367"/>
      <c r="L1305" s="367"/>
      <c r="M1305" s="367"/>
      <c r="N1305" s="367"/>
    </row>
    <row r="1306" spans="2:14" s="298" customFormat="1">
      <c r="B1306" s="375"/>
      <c r="C1306" s="367"/>
      <c r="D1306" s="367"/>
      <c r="E1306" s="367"/>
      <c r="F1306" s="367"/>
      <c r="G1306" s="367"/>
      <c r="H1306" s="367"/>
      <c r="I1306" s="367"/>
      <c r="J1306" s="367"/>
      <c r="K1306" s="367"/>
      <c r="L1306" s="367"/>
      <c r="M1306" s="367"/>
      <c r="N1306" s="367"/>
    </row>
    <row r="1307" spans="2:14" s="298" customFormat="1">
      <c r="B1307" s="375"/>
      <c r="C1307" s="367"/>
      <c r="D1307" s="367"/>
      <c r="E1307" s="367"/>
      <c r="F1307" s="367"/>
      <c r="G1307" s="367"/>
      <c r="H1307" s="367"/>
      <c r="I1307" s="367"/>
      <c r="J1307" s="367"/>
      <c r="K1307" s="367"/>
      <c r="L1307" s="367"/>
      <c r="M1307" s="367"/>
      <c r="N1307" s="367"/>
    </row>
    <row r="1308" spans="2:14" s="298" customFormat="1">
      <c r="B1308" s="375"/>
      <c r="C1308" s="367"/>
      <c r="D1308" s="367"/>
      <c r="E1308" s="367"/>
      <c r="F1308" s="367"/>
      <c r="G1308" s="367"/>
      <c r="H1308" s="367"/>
      <c r="I1308" s="367"/>
      <c r="J1308" s="367"/>
      <c r="K1308" s="367"/>
      <c r="L1308" s="367"/>
      <c r="M1308" s="367"/>
      <c r="N1308" s="367"/>
    </row>
    <row r="1309" spans="2:14" s="298" customFormat="1">
      <c r="B1309" s="375"/>
      <c r="C1309" s="367"/>
      <c r="D1309" s="367"/>
      <c r="E1309" s="367"/>
      <c r="F1309" s="367"/>
      <c r="G1309" s="367"/>
      <c r="H1309" s="367"/>
      <c r="I1309" s="367"/>
      <c r="J1309" s="367"/>
      <c r="K1309" s="367"/>
      <c r="L1309" s="367"/>
      <c r="M1309" s="367"/>
      <c r="N1309" s="367"/>
    </row>
    <row r="1310" spans="2:14" s="298" customFormat="1">
      <c r="B1310" s="375"/>
      <c r="C1310" s="367"/>
      <c r="D1310" s="367"/>
      <c r="E1310" s="367"/>
      <c r="F1310" s="367"/>
      <c r="G1310" s="367"/>
      <c r="H1310" s="367"/>
      <c r="I1310" s="367"/>
      <c r="J1310" s="367"/>
      <c r="K1310" s="367"/>
      <c r="L1310" s="367"/>
      <c r="M1310" s="367"/>
      <c r="N1310" s="367"/>
    </row>
    <row r="1311" spans="2:14" s="298" customFormat="1">
      <c r="B1311" s="375"/>
      <c r="C1311" s="367"/>
      <c r="D1311" s="367"/>
      <c r="E1311" s="367"/>
      <c r="F1311" s="367"/>
      <c r="G1311" s="367"/>
      <c r="H1311" s="367"/>
      <c r="I1311" s="367"/>
      <c r="J1311" s="367"/>
      <c r="K1311" s="367"/>
      <c r="L1311" s="367"/>
      <c r="M1311" s="367"/>
      <c r="N1311" s="367"/>
    </row>
    <row r="1312" spans="2:14" s="298" customFormat="1">
      <c r="B1312" s="375"/>
      <c r="C1312" s="367"/>
      <c r="D1312" s="367"/>
      <c r="E1312" s="367"/>
      <c r="F1312" s="367"/>
      <c r="G1312" s="367"/>
      <c r="H1312" s="367"/>
      <c r="I1312" s="367"/>
      <c r="J1312" s="367"/>
      <c r="K1312" s="367"/>
      <c r="L1312" s="367"/>
      <c r="M1312" s="367"/>
      <c r="N1312" s="367"/>
    </row>
    <row r="1313" spans="2:14" s="298" customFormat="1">
      <c r="B1313" s="375"/>
      <c r="C1313" s="367"/>
      <c r="D1313" s="367"/>
      <c r="E1313" s="367"/>
      <c r="F1313" s="367"/>
      <c r="G1313" s="367"/>
      <c r="H1313" s="367"/>
      <c r="I1313" s="367"/>
      <c r="J1313" s="367"/>
      <c r="K1313" s="367"/>
      <c r="L1313" s="367"/>
      <c r="M1313" s="367"/>
      <c r="N1313" s="367"/>
    </row>
    <row r="1314" spans="2:14" s="298" customFormat="1">
      <c r="B1314" s="375"/>
      <c r="C1314" s="367"/>
      <c r="D1314" s="367"/>
      <c r="E1314" s="367"/>
      <c r="F1314" s="367"/>
      <c r="G1314" s="367"/>
      <c r="H1314" s="367"/>
      <c r="I1314" s="367"/>
      <c r="J1314" s="367"/>
      <c r="K1314" s="367"/>
      <c r="L1314" s="367"/>
      <c r="M1314" s="367"/>
      <c r="N1314" s="367"/>
    </row>
    <row r="1315" spans="2:14" s="298" customFormat="1">
      <c r="B1315" s="375"/>
      <c r="C1315" s="367"/>
      <c r="D1315" s="367"/>
      <c r="E1315" s="367"/>
      <c r="F1315" s="367"/>
      <c r="G1315" s="367"/>
      <c r="H1315" s="367"/>
      <c r="I1315" s="367"/>
      <c r="J1315" s="367"/>
      <c r="K1315" s="367"/>
      <c r="L1315" s="367"/>
      <c r="M1315" s="367"/>
      <c r="N1315" s="367"/>
    </row>
    <row r="1316" spans="2:14" s="298" customFormat="1">
      <c r="B1316" s="375"/>
      <c r="C1316" s="367"/>
      <c r="D1316" s="367"/>
      <c r="E1316" s="367"/>
      <c r="F1316" s="367"/>
      <c r="G1316" s="367"/>
      <c r="H1316" s="367"/>
      <c r="I1316" s="367"/>
      <c r="J1316" s="367"/>
      <c r="K1316" s="367"/>
      <c r="L1316" s="367"/>
      <c r="M1316" s="367"/>
      <c r="N1316" s="367"/>
    </row>
    <row r="1317" spans="2:14" s="298" customFormat="1">
      <c r="B1317" s="375"/>
      <c r="C1317" s="367"/>
      <c r="D1317" s="367"/>
      <c r="E1317" s="367"/>
      <c r="F1317" s="367"/>
      <c r="G1317" s="367"/>
      <c r="H1317" s="367"/>
      <c r="I1317" s="367"/>
      <c r="J1317" s="367"/>
      <c r="K1317" s="367"/>
      <c r="L1317" s="367"/>
      <c r="M1317" s="367"/>
      <c r="N1317" s="367"/>
    </row>
    <row r="1318" spans="2:14" s="298" customFormat="1">
      <c r="B1318" s="375"/>
      <c r="C1318" s="367"/>
      <c r="D1318" s="367"/>
      <c r="E1318" s="367"/>
      <c r="F1318" s="367"/>
      <c r="G1318" s="367"/>
      <c r="H1318" s="367"/>
      <c r="I1318" s="367"/>
      <c r="J1318" s="367"/>
      <c r="K1318" s="367"/>
      <c r="L1318" s="367"/>
      <c r="M1318" s="367"/>
      <c r="N1318" s="367"/>
    </row>
    <row r="1319" spans="2:14" s="298" customFormat="1">
      <c r="B1319" s="375"/>
      <c r="C1319" s="367"/>
      <c r="D1319" s="367"/>
      <c r="E1319" s="367"/>
      <c r="F1319" s="367"/>
      <c r="G1319" s="367"/>
      <c r="H1319" s="367"/>
      <c r="I1319" s="367"/>
      <c r="J1319" s="367"/>
      <c r="K1319" s="367"/>
      <c r="L1319" s="367"/>
      <c r="M1319" s="367"/>
      <c r="N1319" s="367"/>
    </row>
    <row r="1320" spans="2:14" s="298" customFormat="1">
      <c r="B1320" s="375"/>
      <c r="C1320" s="367"/>
      <c r="D1320" s="367"/>
      <c r="E1320" s="367"/>
      <c r="F1320" s="367"/>
      <c r="G1320" s="367"/>
      <c r="H1320" s="367"/>
      <c r="I1320" s="367"/>
      <c r="J1320" s="367"/>
      <c r="K1320" s="367"/>
      <c r="L1320" s="367"/>
      <c r="M1320" s="367"/>
      <c r="N1320" s="367"/>
    </row>
    <row r="1321" spans="2:14" s="298" customFormat="1">
      <c r="B1321" s="375"/>
      <c r="C1321" s="367"/>
      <c r="D1321" s="367"/>
      <c r="E1321" s="367"/>
      <c r="F1321" s="367"/>
      <c r="G1321" s="367"/>
      <c r="H1321" s="367"/>
      <c r="I1321" s="367"/>
      <c r="J1321" s="367"/>
      <c r="K1321" s="367"/>
      <c r="L1321" s="367"/>
      <c r="M1321" s="367"/>
      <c r="N1321" s="367"/>
    </row>
    <row r="1322" spans="2:14" s="298" customFormat="1">
      <c r="B1322" s="375"/>
      <c r="C1322" s="367"/>
      <c r="D1322" s="367"/>
      <c r="E1322" s="367"/>
      <c r="F1322" s="367"/>
      <c r="G1322" s="367"/>
      <c r="H1322" s="367"/>
      <c r="I1322" s="367"/>
      <c r="J1322" s="367"/>
      <c r="K1322" s="367"/>
      <c r="L1322" s="367"/>
      <c r="M1322" s="367"/>
      <c r="N1322" s="367"/>
    </row>
    <row r="1323" spans="2:14" s="298" customFormat="1">
      <c r="B1323" s="375"/>
      <c r="C1323" s="367"/>
      <c r="D1323" s="367"/>
      <c r="E1323" s="367"/>
      <c r="F1323" s="367"/>
      <c r="G1323" s="367"/>
      <c r="H1323" s="367"/>
      <c r="I1323" s="367"/>
      <c r="J1323" s="367"/>
      <c r="K1323" s="367"/>
      <c r="L1323" s="367"/>
      <c r="M1323" s="367"/>
      <c r="N1323" s="367"/>
    </row>
    <row r="1324" spans="2:14" s="298" customFormat="1">
      <c r="B1324" s="375"/>
      <c r="C1324" s="367"/>
      <c r="D1324" s="367"/>
      <c r="E1324" s="367"/>
      <c r="F1324" s="367"/>
      <c r="G1324" s="367"/>
      <c r="H1324" s="367"/>
      <c r="I1324" s="367"/>
      <c r="J1324" s="367"/>
      <c r="K1324" s="367"/>
      <c r="L1324" s="367"/>
      <c r="M1324" s="367"/>
      <c r="N1324" s="367"/>
    </row>
    <row r="1325" spans="2:14" s="298" customFormat="1">
      <c r="B1325" s="375"/>
      <c r="C1325" s="367"/>
      <c r="D1325" s="367"/>
      <c r="E1325" s="367"/>
      <c r="F1325" s="367"/>
      <c r="G1325" s="367"/>
      <c r="H1325" s="367"/>
      <c r="I1325" s="367"/>
      <c r="J1325" s="367"/>
      <c r="K1325" s="367"/>
      <c r="L1325" s="367"/>
      <c r="M1325" s="367"/>
      <c r="N1325" s="367"/>
    </row>
    <row r="1326" spans="2:14" s="298" customFormat="1">
      <c r="B1326" s="375"/>
      <c r="C1326" s="367"/>
      <c r="D1326" s="367"/>
      <c r="E1326" s="367"/>
      <c r="F1326" s="367"/>
      <c r="G1326" s="367"/>
      <c r="H1326" s="367"/>
      <c r="I1326" s="367"/>
      <c r="J1326" s="367"/>
      <c r="K1326" s="367"/>
      <c r="L1326" s="367"/>
      <c r="M1326" s="367"/>
      <c r="N1326" s="367"/>
    </row>
    <row r="1327" spans="2:14" s="298" customFormat="1">
      <c r="B1327" s="375"/>
      <c r="C1327" s="367"/>
      <c r="D1327" s="367"/>
      <c r="E1327" s="367"/>
      <c r="F1327" s="367"/>
      <c r="G1327" s="367"/>
      <c r="H1327" s="367"/>
      <c r="I1327" s="367"/>
      <c r="J1327" s="367"/>
      <c r="K1327" s="367"/>
      <c r="L1327" s="367"/>
      <c r="M1327" s="367"/>
      <c r="N1327" s="367"/>
    </row>
    <row r="1328" spans="2:14" s="298" customFormat="1">
      <c r="B1328" s="375"/>
      <c r="C1328" s="367"/>
      <c r="D1328" s="367"/>
      <c r="E1328" s="367"/>
      <c r="F1328" s="367"/>
      <c r="G1328" s="367"/>
      <c r="H1328" s="367"/>
      <c r="I1328" s="367"/>
      <c r="J1328" s="367"/>
      <c r="K1328" s="367"/>
      <c r="L1328" s="367"/>
      <c r="M1328" s="367"/>
      <c r="N1328" s="367"/>
    </row>
    <row r="1329" spans="2:14" s="298" customFormat="1">
      <c r="B1329" s="375"/>
      <c r="C1329" s="367"/>
      <c r="D1329" s="367"/>
      <c r="E1329" s="367"/>
      <c r="F1329" s="367"/>
      <c r="G1329" s="367"/>
      <c r="H1329" s="367"/>
      <c r="I1329" s="367"/>
      <c r="J1329" s="367"/>
      <c r="K1329" s="367"/>
      <c r="L1329" s="367"/>
      <c r="M1329" s="367"/>
      <c r="N1329" s="367"/>
    </row>
    <row r="1330" spans="2:14" s="298" customFormat="1">
      <c r="B1330" s="375"/>
      <c r="C1330" s="367"/>
      <c r="D1330" s="367"/>
      <c r="E1330" s="367"/>
      <c r="F1330" s="367"/>
      <c r="G1330" s="367"/>
      <c r="H1330" s="367"/>
      <c r="I1330" s="367"/>
      <c r="J1330" s="367"/>
      <c r="K1330" s="367"/>
      <c r="L1330" s="367"/>
      <c r="M1330" s="367"/>
      <c r="N1330" s="367"/>
    </row>
    <row r="1331" spans="2:14" s="298" customFormat="1">
      <c r="B1331" s="375"/>
      <c r="C1331" s="367"/>
      <c r="D1331" s="367"/>
      <c r="E1331" s="367"/>
      <c r="F1331" s="367"/>
      <c r="G1331" s="367"/>
      <c r="H1331" s="367"/>
      <c r="I1331" s="367"/>
      <c r="J1331" s="367"/>
      <c r="K1331" s="367"/>
      <c r="L1331" s="367"/>
      <c r="M1331" s="367"/>
      <c r="N1331" s="367"/>
    </row>
    <row r="1332" spans="2:14" s="298" customFormat="1">
      <c r="B1332" s="375"/>
      <c r="C1332" s="367"/>
      <c r="D1332" s="367"/>
      <c r="E1332" s="367"/>
      <c r="F1332" s="367"/>
      <c r="G1332" s="367"/>
      <c r="H1332" s="367"/>
      <c r="I1332" s="367"/>
      <c r="J1332" s="367"/>
      <c r="K1332" s="367"/>
      <c r="L1332" s="367"/>
      <c r="M1332" s="367"/>
      <c r="N1332" s="367"/>
    </row>
    <row r="1333" spans="2:14" s="298" customFormat="1">
      <c r="B1333" s="375"/>
      <c r="C1333" s="367"/>
      <c r="D1333" s="367"/>
      <c r="E1333" s="367"/>
      <c r="F1333" s="367"/>
      <c r="G1333" s="367"/>
      <c r="H1333" s="367"/>
      <c r="I1333" s="367"/>
      <c r="J1333" s="367"/>
      <c r="K1333" s="367"/>
      <c r="L1333" s="367"/>
      <c r="M1333" s="367"/>
      <c r="N1333" s="367"/>
    </row>
    <row r="1334" spans="2:14" s="298" customFormat="1">
      <c r="B1334" s="375"/>
      <c r="C1334" s="367"/>
      <c r="D1334" s="367"/>
      <c r="E1334" s="367"/>
      <c r="F1334" s="367"/>
      <c r="G1334" s="367"/>
      <c r="H1334" s="367"/>
      <c r="I1334" s="367"/>
      <c r="J1334" s="367"/>
      <c r="K1334" s="367"/>
      <c r="L1334" s="367"/>
      <c r="M1334" s="367"/>
      <c r="N1334" s="367"/>
    </row>
    <row r="1335" spans="2:14" s="298" customFormat="1">
      <c r="B1335" s="375"/>
      <c r="C1335" s="367"/>
      <c r="D1335" s="367"/>
      <c r="E1335" s="367"/>
      <c r="F1335" s="367"/>
      <c r="G1335" s="367"/>
      <c r="H1335" s="367"/>
      <c r="I1335" s="367"/>
      <c r="J1335" s="367"/>
      <c r="K1335" s="367"/>
      <c r="L1335" s="367"/>
      <c r="M1335" s="367"/>
      <c r="N1335" s="367"/>
    </row>
    <row r="1336" spans="2:14" s="298" customFormat="1">
      <c r="B1336" s="375"/>
      <c r="C1336" s="367"/>
      <c r="D1336" s="367"/>
      <c r="E1336" s="367"/>
      <c r="F1336" s="367"/>
      <c r="G1336" s="367"/>
      <c r="H1336" s="367"/>
      <c r="I1336" s="367"/>
      <c r="J1336" s="367"/>
      <c r="K1336" s="367"/>
      <c r="L1336" s="367"/>
      <c r="M1336" s="367"/>
      <c r="N1336" s="367"/>
    </row>
    <row r="1337" spans="2:14" s="298" customFormat="1">
      <c r="B1337" s="375"/>
      <c r="C1337" s="367"/>
      <c r="D1337" s="367"/>
      <c r="E1337" s="367"/>
      <c r="F1337" s="367"/>
      <c r="G1337" s="367"/>
      <c r="H1337" s="367"/>
      <c r="I1337" s="367"/>
      <c r="J1337" s="367"/>
      <c r="K1337" s="367"/>
      <c r="L1337" s="367"/>
      <c r="M1337" s="367"/>
      <c r="N1337" s="367"/>
    </row>
    <row r="1338" spans="2:14" s="298" customFormat="1">
      <c r="B1338" s="375"/>
      <c r="C1338" s="367"/>
      <c r="D1338" s="367"/>
      <c r="E1338" s="367"/>
      <c r="F1338" s="367"/>
      <c r="G1338" s="367"/>
      <c r="H1338" s="367"/>
      <c r="I1338" s="367"/>
      <c r="J1338" s="367"/>
      <c r="K1338" s="367"/>
      <c r="L1338" s="367"/>
      <c r="M1338" s="367"/>
      <c r="N1338" s="367"/>
    </row>
    <row r="1339" spans="2:14" s="298" customFormat="1">
      <c r="B1339" s="375"/>
      <c r="C1339" s="367"/>
      <c r="D1339" s="367"/>
      <c r="E1339" s="367"/>
      <c r="F1339" s="367"/>
      <c r="G1339" s="367"/>
      <c r="H1339" s="367"/>
      <c r="I1339" s="367"/>
      <c r="J1339" s="367"/>
      <c r="K1339" s="367"/>
      <c r="L1339" s="367"/>
      <c r="M1339" s="367"/>
      <c r="N1339" s="367"/>
    </row>
    <row r="1340" spans="2:14" s="298" customFormat="1">
      <c r="B1340" s="375"/>
      <c r="C1340" s="367"/>
      <c r="D1340" s="367"/>
      <c r="E1340" s="367"/>
      <c r="F1340" s="367"/>
      <c r="G1340" s="367"/>
      <c r="H1340" s="367"/>
      <c r="I1340" s="367"/>
      <c r="J1340" s="367"/>
      <c r="K1340" s="367"/>
      <c r="L1340" s="367"/>
      <c r="M1340" s="367"/>
      <c r="N1340" s="367"/>
    </row>
    <row r="1341" spans="2:14" s="298" customFormat="1">
      <c r="B1341" s="375"/>
      <c r="C1341" s="367"/>
      <c r="D1341" s="367"/>
      <c r="E1341" s="367"/>
      <c r="F1341" s="367"/>
      <c r="G1341" s="367"/>
      <c r="H1341" s="367"/>
      <c r="I1341" s="367"/>
      <c r="J1341" s="367"/>
      <c r="K1341" s="367"/>
      <c r="L1341" s="367"/>
      <c r="M1341" s="367"/>
      <c r="N1341" s="367"/>
    </row>
    <row r="1342" spans="2:14" s="298" customFormat="1">
      <c r="B1342" s="375"/>
      <c r="C1342" s="367"/>
      <c r="D1342" s="367"/>
      <c r="E1342" s="367"/>
      <c r="F1342" s="367"/>
      <c r="G1342" s="367"/>
      <c r="H1342" s="367"/>
      <c r="I1342" s="367"/>
      <c r="J1342" s="367"/>
      <c r="K1342" s="367"/>
      <c r="L1342" s="367"/>
      <c r="M1342" s="367"/>
      <c r="N1342" s="367"/>
    </row>
    <row r="1343" spans="2:14" s="298" customFormat="1">
      <c r="B1343" s="375"/>
      <c r="C1343" s="367"/>
      <c r="D1343" s="367"/>
      <c r="E1343" s="367"/>
      <c r="F1343" s="367"/>
      <c r="G1343" s="367"/>
      <c r="H1343" s="367"/>
      <c r="I1343" s="367"/>
      <c r="J1343" s="367"/>
      <c r="K1343" s="367"/>
      <c r="L1343" s="367"/>
      <c r="M1343" s="367"/>
      <c r="N1343" s="367"/>
    </row>
    <row r="1344" spans="2:14" s="298" customFormat="1">
      <c r="B1344" s="375"/>
      <c r="C1344" s="367"/>
      <c r="D1344" s="367"/>
      <c r="E1344" s="367"/>
      <c r="F1344" s="367"/>
      <c r="G1344" s="367"/>
      <c r="H1344" s="367"/>
      <c r="I1344" s="367"/>
      <c r="J1344" s="367"/>
      <c r="K1344" s="367"/>
      <c r="L1344" s="367"/>
      <c r="M1344" s="367"/>
      <c r="N1344" s="367"/>
    </row>
    <row r="1345" spans="2:14" s="298" customFormat="1">
      <c r="B1345" s="375"/>
      <c r="C1345" s="367"/>
      <c r="D1345" s="367"/>
      <c r="E1345" s="367"/>
      <c r="F1345" s="367"/>
      <c r="G1345" s="367"/>
      <c r="H1345" s="367"/>
      <c r="I1345" s="367"/>
      <c r="J1345" s="367"/>
      <c r="K1345" s="367"/>
      <c r="L1345" s="367"/>
      <c r="M1345" s="367"/>
      <c r="N1345" s="367"/>
    </row>
    <row r="1346" spans="2:14" s="298" customFormat="1">
      <c r="B1346" s="375"/>
      <c r="C1346" s="367"/>
      <c r="D1346" s="367"/>
      <c r="E1346" s="367"/>
      <c r="F1346" s="367"/>
      <c r="G1346" s="367"/>
      <c r="H1346" s="367"/>
      <c r="I1346" s="367"/>
      <c r="J1346" s="367"/>
      <c r="K1346" s="367"/>
      <c r="L1346" s="367"/>
      <c r="M1346" s="367"/>
      <c r="N1346" s="367"/>
    </row>
    <row r="1347" spans="2:14" s="298" customFormat="1">
      <c r="B1347" s="375"/>
      <c r="C1347" s="367"/>
      <c r="D1347" s="367"/>
      <c r="E1347" s="367"/>
      <c r="F1347" s="367"/>
      <c r="G1347" s="367"/>
      <c r="H1347" s="367"/>
      <c r="I1347" s="367"/>
      <c r="J1347" s="367"/>
      <c r="K1347" s="367"/>
      <c r="L1347" s="367"/>
      <c r="M1347" s="367"/>
      <c r="N1347" s="367"/>
    </row>
    <row r="1348" spans="2:14" s="298" customFormat="1">
      <c r="B1348" s="375"/>
      <c r="C1348" s="367"/>
      <c r="D1348" s="367"/>
      <c r="E1348" s="367"/>
      <c r="F1348" s="367"/>
      <c r="G1348" s="367"/>
      <c r="H1348" s="367"/>
      <c r="I1348" s="367"/>
      <c r="J1348" s="367"/>
      <c r="K1348" s="367"/>
      <c r="L1348" s="367"/>
      <c r="M1348" s="367"/>
      <c r="N1348" s="367"/>
    </row>
    <row r="1349" spans="2:14" s="298" customFormat="1">
      <c r="B1349" s="375"/>
      <c r="C1349" s="367"/>
      <c r="D1349" s="367"/>
      <c r="E1349" s="367"/>
      <c r="F1349" s="367"/>
      <c r="G1349" s="367"/>
      <c r="H1349" s="367"/>
      <c r="I1349" s="367"/>
      <c r="J1349" s="367"/>
      <c r="K1349" s="367"/>
      <c r="L1349" s="367"/>
      <c r="M1349" s="367"/>
      <c r="N1349" s="367"/>
    </row>
    <row r="1350" spans="2:14" s="298" customFormat="1">
      <c r="B1350" s="375"/>
      <c r="C1350" s="367"/>
      <c r="D1350" s="367"/>
      <c r="E1350" s="367"/>
      <c r="F1350" s="367"/>
      <c r="G1350" s="367"/>
      <c r="H1350" s="367"/>
      <c r="I1350" s="367"/>
      <c r="J1350" s="367"/>
      <c r="K1350" s="367"/>
      <c r="L1350" s="367"/>
      <c r="M1350" s="367"/>
      <c r="N1350" s="367"/>
    </row>
    <row r="1351" spans="2:14" s="298" customFormat="1">
      <c r="B1351" s="375"/>
      <c r="C1351" s="367"/>
      <c r="D1351" s="367"/>
      <c r="E1351" s="367"/>
      <c r="F1351" s="367"/>
      <c r="G1351" s="367"/>
      <c r="H1351" s="367"/>
      <c r="I1351" s="367"/>
      <c r="J1351" s="367"/>
      <c r="K1351" s="367"/>
      <c r="L1351" s="367"/>
      <c r="M1351" s="367"/>
      <c r="N1351" s="367"/>
    </row>
    <row r="1352" spans="2:14" s="298" customFormat="1">
      <c r="B1352" s="375"/>
      <c r="C1352" s="367"/>
      <c r="D1352" s="367"/>
      <c r="E1352" s="367"/>
      <c r="F1352" s="367"/>
      <c r="G1352" s="367"/>
      <c r="H1352" s="367"/>
      <c r="I1352" s="367"/>
      <c r="J1352" s="367"/>
      <c r="K1352" s="367"/>
      <c r="L1352" s="367"/>
      <c r="M1352" s="367"/>
      <c r="N1352" s="367"/>
    </row>
    <row r="1353" spans="2:14" s="298" customFormat="1">
      <c r="B1353" s="375"/>
      <c r="C1353" s="367"/>
      <c r="D1353" s="367"/>
      <c r="E1353" s="367"/>
      <c r="F1353" s="367"/>
      <c r="G1353" s="367"/>
      <c r="H1353" s="367"/>
      <c r="I1353" s="367"/>
      <c r="J1353" s="367"/>
      <c r="K1353" s="367"/>
      <c r="L1353" s="367"/>
      <c r="M1353" s="367"/>
      <c r="N1353" s="367"/>
    </row>
    <row r="1354" spans="2:14" s="298" customFormat="1">
      <c r="B1354" s="375"/>
      <c r="C1354" s="367"/>
      <c r="D1354" s="367"/>
      <c r="E1354" s="367"/>
      <c r="F1354" s="367"/>
      <c r="G1354" s="367"/>
      <c r="H1354" s="367"/>
      <c r="I1354" s="367"/>
      <c r="J1354" s="367"/>
      <c r="K1354" s="367"/>
      <c r="L1354" s="367"/>
      <c r="M1354" s="367"/>
      <c r="N1354" s="367"/>
    </row>
    <row r="1355" spans="2:14" s="298" customFormat="1">
      <c r="B1355" s="375"/>
      <c r="C1355" s="367"/>
      <c r="D1355" s="367"/>
      <c r="E1355" s="367"/>
      <c r="F1355" s="367"/>
      <c r="G1355" s="367"/>
      <c r="H1355" s="367"/>
      <c r="I1355" s="367"/>
      <c r="J1355" s="367"/>
      <c r="K1355" s="367"/>
      <c r="L1355" s="367"/>
      <c r="M1355" s="367"/>
      <c r="N1355" s="367"/>
    </row>
    <row r="1356" spans="2:14" s="298" customFormat="1">
      <c r="B1356" s="375"/>
      <c r="C1356" s="367"/>
      <c r="D1356" s="367"/>
      <c r="E1356" s="367"/>
      <c r="F1356" s="367"/>
      <c r="G1356" s="367"/>
      <c r="H1356" s="367"/>
      <c r="I1356" s="367"/>
      <c r="J1356" s="367"/>
      <c r="K1356" s="367"/>
      <c r="L1356" s="367"/>
      <c r="M1356" s="367"/>
      <c r="N1356" s="367"/>
    </row>
    <row r="1357" spans="2:14" s="298" customFormat="1">
      <c r="B1357" s="375"/>
      <c r="C1357" s="367"/>
      <c r="D1357" s="367"/>
      <c r="E1357" s="367"/>
      <c r="F1357" s="367"/>
      <c r="G1357" s="367"/>
      <c r="H1357" s="367"/>
      <c r="I1357" s="367"/>
      <c r="J1357" s="367"/>
      <c r="K1357" s="367"/>
      <c r="L1357" s="367"/>
      <c r="M1357" s="367"/>
      <c r="N1357" s="367"/>
    </row>
    <row r="1358" spans="2:14" s="298" customFormat="1">
      <c r="B1358" s="375"/>
      <c r="C1358" s="367"/>
      <c r="D1358" s="367"/>
      <c r="E1358" s="367"/>
      <c r="F1358" s="367"/>
      <c r="G1358" s="367"/>
      <c r="H1358" s="367"/>
      <c r="I1358" s="367"/>
      <c r="J1358" s="367"/>
      <c r="K1358" s="367"/>
      <c r="L1358" s="367"/>
      <c r="M1358" s="367"/>
      <c r="N1358" s="367"/>
    </row>
    <row r="1359" spans="2:14" s="298" customFormat="1">
      <c r="B1359" s="375"/>
      <c r="C1359" s="367"/>
      <c r="D1359" s="367"/>
      <c r="E1359" s="367"/>
      <c r="F1359" s="367"/>
      <c r="G1359" s="367"/>
      <c r="H1359" s="367"/>
      <c r="I1359" s="367"/>
      <c r="J1359" s="367"/>
      <c r="K1359" s="367"/>
      <c r="L1359" s="367"/>
      <c r="M1359" s="367"/>
      <c r="N1359" s="367"/>
    </row>
    <row r="1360" spans="2:14" s="298" customFormat="1">
      <c r="B1360" s="375"/>
      <c r="C1360" s="367"/>
      <c r="D1360" s="367"/>
      <c r="E1360" s="367"/>
      <c r="F1360" s="367"/>
      <c r="G1360" s="367"/>
      <c r="H1360" s="367"/>
      <c r="I1360" s="367"/>
      <c r="J1360" s="367"/>
      <c r="K1360" s="367"/>
      <c r="L1360" s="367"/>
      <c r="M1360" s="367"/>
      <c r="N1360" s="367"/>
    </row>
    <row r="1361" spans="2:14" s="298" customFormat="1">
      <c r="B1361" s="375"/>
      <c r="C1361" s="367"/>
      <c r="D1361" s="367"/>
      <c r="E1361" s="367"/>
      <c r="F1361" s="367"/>
      <c r="G1361" s="367"/>
      <c r="H1361" s="367"/>
      <c r="I1361" s="367"/>
      <c r="J1361" s="367"/>
      <c r="K1361" s="367"/>
      <c r="L1361" s="367"/>
      <c r="M1361" s="367"/>
      <c r="N1361" s="367"/>
    </row>
    <row r="1362" spans="2:14" s="298" customFormat="1">
      <c r="B1362" s="375"/>
      <c r="C1362" s="367"/>
      <c r="D1362" s="367"/>
      <c r="E1362" s="367"/>
      <c r="F1362" s="367"/>
      <c r="G1362" s="367"/>
      <c r="H1362" s="367"/>
      <c r="I1362" s="367"/>
      <c r="J1362" s="367"/>
      <c r="K1362" s="367"/>
      <c r="L1362" s="367"/>
      <c r="M1362" s="367"/>
      <c r="N1362" s="367"/>
    </row>
    <row r="1363" spans="2:14" s="298" customFormat="1">
      <c r="B1363" s="375"/>
      <c r="C1363" s="367"/>
      <c r="D1363" s="367"/>
      <c r="E1363" s="367"/>
      <c r="F1363" s="367"/>
      <c r="G1363" s="367"/>
      <c r="H1363" s="367"/>
      <c r="I1363" s="367"/>
      <c r="J1363" s="367"/>
      <c r="K1363" s="367"/>
      <c r="L1363" s="367"/>
      <c r="M1363" s="367"/>
      <c r="N1363" s="367"/>
    </row>
    <row r="1364" spans="2:14" s="298" customFormat="1">
      <c r="B1364" s="375"/>
      <c r="C1364" s="367"/>
      <c r="D1364" s="367"/>
      <c r="E1364" s="367"/>
      <c r="F1364" s="367"/>
      <c r="G1364" s="367"/>
      <c r="H1364" s="367"/>
      <c r="I1364" s="367"/>
      <c r="J1364" s="367"/>
      <c r="K1364" s="367"/>
      <c r="L1364" s="367"/>
      <c r="M1364" s="367"/>
      <c r="N1364" s="367"/>
    </row>
    <row r="1365" spans="2:14" s="298" customFormat="1">
      <c r="B1365" s="375"/>
      <c r="C1365" s="367"/>
      <c r="D1365" s="367"/>
      <c r="E1365" s="367"/>
      <c r="F1365" s="367"/>
      <c r="G1365" s="367"/>
      <c r="H1365" s="367"/>
      <c r="I1365" s="367"/>
      <c r="J1365" s="367"/>
      <c r="K1365" s="367"/>
      <c r="L1365" s="367"/>
      <c r="M1365" s="367"/>
      <c r="N1365" s="367"/>
    </row>
    <row r="1366" spans="2:14" s="298" customFormat="1">
      <c r="B1366" s="375"/>
      <c r="C1366" s="367"/>
      <c r="D1366" s="367"/>
      <c r="E1366" s="367"/>
      <c r="F1366" s="367"/>
      <c r="G1366" s="367"/>
      <c r="H1366" s="367"/>
      <c r="I1366" s="367"/>
      <c r="J1366" s="367"/>
      <c r="K1366" s="367"/>
      <c r="L1366" s="367"/>
      <c r="M1366" s="367"/>
      <c r="N1366" s="367"/>
    </row>
    <row r="1367" spans="2:14" s="298" customFormat="1">
      <c r="B1367" s="375"/>
      <c r="C1367" s="367"/>
      <c r="D1367" s="367"/>
      <c r="E1367" s="367"/>
      <c r="F1367" s="367"/>
      <c r="G1367" s="367"/>
      <c r="H1367" s="367"/>
      <c r="I1367" s="367"/>
      <c r="J1367" s="367"/>
      <c r="K1367" s="367"/>
      <c r="L1367" s="367"/>
      <c r="M1367" s="367"/>
      <c r="N1367" s="367"/>
    </row>
    <row r="1368" spans="2:14" s="298" customFormat="1">
      <c r="B1368" s="375"/>
      <c r="C1368" s="367"/>
      <c r="D1368" s="367"/>
      <c r="E1368" s="367"/>
      <c r="F1368" s="367"/>
      <c r="G1368" s="367"/>
      <c r="H1368" s="367"/>
      <c r="I1368" s="367"/>
      <c r="J1368" s="367"/>
      <c r="K1368" s="367"/>
      <c r="L1368" s="367"/>
      <c r="M1368" s="367"/>
      <c r="N1368" s="367"/>
    </row>
    <row r="1369" spans="2:14" s="298" customFormat="1">
      <c r="B1369" s="375"/>
      <c r="C1369" s="367"/>
      <c r="D1369" s="367"/>
      <c r="E1369" s="367"/>
      <c r="F1369" s="367"/>
      <c r="G1369" s="367"/>
      <c r="H1369" s="367"/>
      <c r="I1369" s="367"/>
      <c r="J1369" s="367"/>
      <c r="K1369" s="367"/>
      <c r="L1369" s="367"/>
      <c r="M1369" s="367"/>
      <c r="N1369" s="367"/>
    </row>
    <row r="1370" spans="2:14" s="298" customFormat="1">
      <c r="B1370" s="375"/>
      <c r="C1370" s="367"/>
      <c r="D1370" s="367"/>
      <c r="E1370" s="367"/>
      <c r="F1370" s="367"/>
      <c r="G1370" s="367"/>
      <c r="H1370" s="367"/>
      <c r="I1370" s="367"/>
      <c r="J1370" s="367"/>
      <c r="K1370" s="367"/>
      <c r="L1370" s="367"/>
      <c r="M1370" s="367"/>
      <c r="N1370" s="367"/>
    </row>
    <row r="1371" spans="2:14" s="298" customFormat="1">
      <c r="B1371" s="375"/>
      <c r="C1371" s="367"/>
      <c r="D1371" s="367"/>
      <c r="E1371" s="367"/>
      <c r="F1371" s="367"/>
      <c r="G1371" s="367"/>
      <c r="H1371" s="367"/>
      <c r="I1371" s="367"/>
      <c r="J1371" s="367"/>
      <c r="K1371" s="367"/>
      <c r="L1371" s="367"/>
      <c r="M1371" s="367"/>
      <c r="N1371" s="367"/>
    </row>
    <row r="1372" spans="2:14" s="298" customFormat="1">
      <c r="B1372" s="375"/>
      <c r="C1372" s="367"/>
      <c r="D1372" s="367"/>
      <c r="E1372" s="367"/>
      <c r="F1372" s="367"/>
      <c r="G1372" s="367"/>
      <c r="H1372" s="367"/>
      <c r="I1372" s="367"/>
      <c r="J1372" s="367"/>
      <c r="K1372" s="367"/>
      <c r="L1372" s="367"/>
      <c r="M1372" s="367"/>
      <c r="N1372" s="367"/>
    </row>
    <row r="1373" spans="2:14" s="298" customFormat="1">
      <c r="B1373" s="375"/>
      <c r="C1373" s="367"/>
      <c r="D1373" s="367"/>
      <c r="E1373" s="367"/>
      <c r="F1373" s="367"/>
      <c r="G1373" s="367"/>
      <c r="H1373" s="367"/>
      <c r="I1373" s="367"/>
      <c r="J1373" s="367"/>
      <c r="K1373" s="367"/>
      <c r="L1373" s="367"/>
      <c r="M1373" s="367"/>
      <c r="N1373" s="367"/>
    </row>
    <row r="1374" spans="2:14" s="298" customFormat="1">
      <c r="B1374" s="375"/>
      <c r="C1374" s="367"/>
      <c r="D1374" s="367"/>
      <c r="E1374" s="367"/>
      <c r="F1374" s="367"/>
      <c r="G1374" s="367"/>
      <c r="H1374" s="367"/>
      <c r="I1374" s="367"/>
      <c r="J1374" s="367"/>
      <c r="K1374" s="367"/>
      <c r="L1374" s="367"/>
      <c r="M1374" s="367"/>
      <c r="N1374" s="367"/>
    </row>
    <row r="1375" spans="2:14" s="298" customFormat="1">
      <c r="B1375" s="375"/>
      <c r="C1375" s="367"/>
      <c r="D1375" s="367"/>
      <c r="E1375" s="367"/>
      <c r="F1375" s="367"/>
      <c r="G1375" s="367"/>
      <c r="H1375" s="367"/>
      <c r="I1375" s="367"/>
      <c r="J1375" s="367"/>
      <c r="K1375" s="367"/>
      <c r="L1375" s="367"/>
      <c r="M1375" s="367"/>
      <c r="N1375" s="367"/>
    </row>
    <row r="1376" spans="2:14" s="298" customFormat="1">
      <c r="B1376" s="375"/>
      <c r="C1376" s="367"/>
      <c r="D1376" s="367"/>
      <c r="E1376" s="367"/>
      <c r="F1376" s="367"/>
      <c r="G1376" s="367"/>
      <c r="H1376" s="367"/>
      <c r="I1376" s="367"/>
      <c r="J1376" s="367"/>
      <c r="K1376" s="367"/>
      <c r="L1376" s="367"/>
      <c r="M1376" s="367"/>
      <c r="N1376" s="367"/>
    </row>
    <row r="1377" spans="2:14" s="298" customFormat="1">
      <c r="B1377" s="375"/>
      <c r="C1377" s="367"/>
      <c r="D1377" s="367"/>
      <c r="E1377" s="367"/>
      <c r="F1377" s="367"/>
      <c r="G1377" s="367"/>
      <c r="H1377" s="367"/>
      <c r="I1377" s="367"/>
      <c r="J1377" s="367"/>
      <c r="K1377" s="367"/>
      <c r="L1377" s="367"/>
      <c r="M1377" s="367"/>
      <c r="N1377" s="367"/>
    </row>
    <row r="1378" spans="2:14" s="298" customFormat="1">
      <c r="B1378" s="375"/>
      <c r="C1378" s="367"/>
      <c r="D1378" s="367"/>
      <c r="E1378" s="367"/>
      <c r="F1378" s="367"/>
      <c r="G1378" s="367"/>
      <c r="H1378" s="367"/>
      <c r="I1378" s="367"/>
      <c r="J1378" s="367"/>
      <c r="K1378" s="367"/>
      <c r="L1378" s="367"/>
      <c r="M1378" s="367"/>
      <c r="N1378" s="367"/>
    </row>
    <row r="1379" spans="2:14" s="298" customFormat="1">
      <c r="B1379" s="375"/>
      <c r="C1379" s="367"/>
      <c r="D1379" s="367"/>
      <c r="E1379" s="367"/>
      <c r="F1379" s="367"/>
      <c r="G1379" s="367"/>
      <c r="H1379" s="367"/>
      <c r="I1379" s="367"/>
      <c r="J1379" s="367"/>
      <c r="K1379" s="367"/>
      <c r="L1379" s="367"/>
      <c r="M1379" s="367"/>
      <c r="N1379" s="367"/>
    </row>
    <row r="1380" spans="2:14" s="298" customFormat="1">
      <c r="B1380" s="375"/>
      <c r="C1380" s="367"/>
      <c r="D1380" s="367"/>
      <c r="E1380" s="367"/>
      <c r="F1380" s="367"/>
      <c r="G1380" s="367"/>
      <c r="H1380" s="367"/>
      <c r="I1380" s="367"/>
      <c r="J1380" s="367"/>
      <c r="K1380" s="367"/>
      <c r="L1380" s="367"/>
      <c r="M1380" s="367"/>
      <c r="N1380" s="367"/>
    </row>
    <row r="1381" spans="2:14" s="298" customFormat="1">
      <c r="B1381" s="375"/>
      <c r="C1381" s="367"/>
      <c r="D1381" s="367"/>
      <c r="E1381" s="367"/>
      <c r="F1381" s="367"/>
      <c r="G1381" s="367"/>
      <c r="H1381" s="367"/>
      <c r="I1381" s="367"/>
      <c r="J1381" s="367"/>
      <c r="K1381" s="367"/>
      <c r="L1381" s="367"/>
      <c r="M1381" s="367"/>
      <c r="N1381" s="367"/>
    </row>
    <row r="1382" spans="2:14" s="298" customFormat="1">
      <c r="B1382" s="375"/>
      <c r="C1382" s="367"/>
      <c r="D1382" s="367"/>
      <c r="E1382" s="367"/>
      <c r="F1382" s="367"/>
      <c r="G1382" s="367"/>
      <c r="H1382" s="367"/>
      <c r="I1382" s="367"/>
      <c r="J1382" s="367"/>
      <c r="K1382" s="367"/>
      <c r="L1382" s="367"/>
      <c r="M1382" s="367"/>
      <c r="N1382" s="367"/>
    </row>
    <row r="1383" spans="2:14" s="298" customFormat="1">
      <c r="B1383" s="375"/>
      <c r="C1383" s="367"/>
      <c r="D1383" s="367"/>
      <c r="E1383" s="367"/>
      <c r="F1383" s="367"/>
      <c r="G1383" s="367"/>
      <c r="H1383" s="367"/>
      <c r="I1383" s="367"/>
      <c r="J1383" s="367"/>
      <c r="K1383" s="367"/>
      <c r="L1383" s="367"/>
      <c r="M1383" s="367"/>
      <c r="N1383" s="367"/>
    </row>
    <row r="1384" spans="2:14" s="298" customFormat="1">
      <c r="B1384" s="375"/>
      <c r="C1384" s="367"/>
      <c r="D1384" s="367"/>
      <c r="E1384" s="367"/>
      <c r="F1384" s="367"/>
      <c r="G1384" s="367"/>
      <c r="H1384" s="367"/>
      <c r="I1384" s="367"/>
      <c r="J1384" s="367"/>
      <c r="K1384" s="367"/>
      <c r="L1384" s="367"/>
      <c r="M1384" s="367"/>
      <c r="N1384" s="367"/>
    </row>
    <row r="1385" spans="2:14" s="298" customFormat="1">
      <c r="B1385" s="375"/>
      <c r="C1385" s="367"/>
      <c r="D1385" s="367"/>
      <c r="E1385" s="367"/>
      <c r="F1385" s="367"/>
      <c r="G1385" s="367"/>
      <c r="H1385" s="367"/>
      <c r="I1385" s="367"/>
      <c r="J1385" s="367"/>
      <c r="K1385" s="367"/>
      <c r="L1385" s="367"/>
      <c r="M1385" s="367"/>
      <c r="N1385" s="367"/>
    </row>
    <row r="1386" spans="2:14" s="298" customFormat="1">
      <c r="B1386" s="375"/>
      <c r="C1386" s="367"/>
      <c r="D1386" s="367"/>
      <c r="E1386" s="367"/>
      <c r="F1386" s="367"/>
      <c r="G1386" s="367"/>
      <c r="H1386" s="367"/>
      <c r="I1386" s="367"/>
      <c r="J1386" s="367"/>
      <c r="K1386" s="367"/>
      <c r="L1386" s="367"/>
      <c r="M1386" s="367"/>
      <c r="N1386" s="367"/>
    </row>
    <row r="1387" spans="2:14" s="298" customFormat="1">
      <c r="B1387" s="375"/>
      <c r="C1387" s="367"/>
      <c r="D1387" s="367"/>
      <c r="E1387" s="367"/>
      <c r="F1387" s="367"/>
      <c r="G1387" s="367"/>
      <c r="H1387" s="367"/>
      <c r="I1387" s="367"/>
      <c r="J1387" s="367"/>
      <c r="K1387" s="367"/>
      <c r="L1387" s="367"/>
      <c r="M1387" s="367"/>
      <c r="N1387" s="367"/>
    </row>
    <row r="1388" spans="2:14" s="298" customFormat="1">
      <c r="B1388" s="375"/>
      <c r="C1388" s="367"/>
      <c r="D1388" s="367"/>
      <c r="E1388" s="367"/>
      <c r="F1388" s="367"/>
      <c r="G1388" s="367"/>
      <c r="H1388" s="367"/>
      <c r="I1388" s="367"/>
      <c r="J1388" s="367"/>
      <c r="K1388" s="367"/>
      <c r="L1388" s="367"/>
      <c r="M1388" s="367"/>
      <c r="N1388" s="367"/>
    </row>
    <row r="1389" spans="2:14" s="298" customFormat="1">
      <c r="B1389" s="375"/>
      <c r="C1389" s="367"/>
      <c r="D1389" s="367"/>
      <c r="E1389" s="367"/>
      <c r="F1389" s="367"/>
      <c r="G1389" s="367"/>
      <c r="H1389" s="367"/>
      <c r="I1389" s="367"/>
      <c r="J1389" s="367"/>
      <c r="K1389" s="367"/>
      <c r="L1389" s="367"/>
      <c r="M1389" s="367"/>
      <c r="N1389" s="367"/>
    </row>
    <row r="1390" spans="2:14" s="298" customFormat="1">
      <c r="B1390" s="375"/>
      <c r="C1390" s="367"/>
      <c r="D1390" s="367"/>
      <c r="E1390" s="367"/>
      <c r="F1390" s="367"/>
      <c r="G1390" s="367"/>
      <c r="H1390" s="367"/>
      <c r="I1390" s="367"/>
      <c r="J1390" s="367"/>
      <c r="K1390" s="367"/>
      <c r="L1390" s="367"/>
      <c r="M1390" s="367"/>
      <c r="N1390" s="367"/>
    </row>
    <row r="1391" spans="2:14" s="298" customFormat="1">
      <c r="B1391" s="375"/>
      <c r="C1391" s="367"/>
      <c r="D1391" s="367"/>
      <c r="E1391" s="367"/>
      <c r="F1391" s="367"/>
      <c r="G1391" s="367"/>
      <c r="H1391" s="367"/>
      <c r="I1391" s="367"/>
      <c r="J1391" s="367"/>
      <c r="K1391" s="367"/>
      <c r="L1391" s="367"/>
      <c r="M1391" s="367"/>
      <c r="N1391" s="367"/>
    </row>
    <row r="1392" spans="2:14" s="298" customFormat="1">
      <c r="B1392" s="375"/>
      <c r="C1392" s="367"/>
      <c r="D1392" s="367"/>
      <c r="E1392" s="367"/>
      <c r="F1392" s="367"/>
      <c r="G1392" s="367"/>
      <c r="H1392" s="367"/>
      <c r="I1392" s="367"/>
      <c r="J1392" s="367"/>
      <c r="K1392" s="367"/>
      <c r="L1392" s="367"/>
      <c r="M1392" s="367"/>
      <c r="N1392" s="367"/>
    </row>
    <row r="1393" spans="2:14" s="298" customFormat="1">
      <c r="B1393" s="375"/>
      <c r="C1393" s="367"/>
      <c r="D1393" s="367"/>
      <c r="E1393" s="367"/>
      <c r="F1393" s="367"/>
      <c r="G1393" s="367"/>
      <c r="H1393" s="367"/>
      <c r="I1393" s="367"/>
      <c r="J1393" s="367"/>
      <c r="K1393" s="367"/>
      <c r="L1393" s="367"/>
      <c r="M1393" s="367"/>
      <c r="N1393" s="367"/>
    </row>
    <row r="1394" spans="2:14" s="298" customFormat="1">
      <c r="B1394" s="375"/>
      <c r="C1394" s="367"/>
      <c r="D1394" s="367"/>
      <c r="E1394" s="367"/>
      <c r="F1394" s="367"/>
      <c r="G1394" s="367"/>
      <c r="H1394" s="367"/>
      <c r="I1394" s="367"/>
      <c r="J1394" s="367"/>
      <c r="K1394" s="367"/>
      <c r="L1394" s="367"/>
      <c r="M1394" s="367"/>
      <c r="N1394" s="367"/>
    </row>
    <row r="1395" spans="2:14" s="298" customFormat="1">
      <c r="B1395" s="375"/>
      <c r="C1395" s="367"/>
      <c r="D1395" s="367"/>
      <c r="E1395" s="367"/>
      <c r="F1395" s="367"/>
      <c r="G1395" s="367"/>
      <c r="H1395" s="367"/>
      <c r="I1395" s="367"/>
      <c r="J1395" s="367"/>
      <c r="K1395" s="367"/>
      <c r="L1395" s="367"/>
      <c r="M1395" s="367"/>
      <c r="N1395" s="367"/>
    </row>
    <row r="1396" spans="2:14" s="298" customFormat="1">
      <c r="B1396" s="375"/>
      <c r="C1396" s="367"/>
      <c r="D1396" s="367"/>
      <c r="E1396" s="367"/>
      <c r="F1396" s="367"/>
      <c r="G1396" s="367"/>
      <c r="H1396" s="367"/>
      <c r="I1396" s="367"/>
      <c r="J1396" s="367"/>
      <c r="K1396" s="367"/>
      <c r="L1396" s="367"/>
      <c r="M1396" s="367"/>
      <c r="N1396" s="367"/>
    </row>
    <row r="1397" spans="2:14" s="298" customFormat="1">
      <c r="B1397" s="375"/>
      <c r="C1397" s="367"/>
      <c r="D1397" s="367"/>
      <c r="E1397" s="367"/>
      <c r="F1397" s="367"/>
      <c r="G1397" s="367"/>
      <c r="H1397" s="367"/>
      <c r="I1397" s="367"/>
      <c r="J1397" s="367"/>
      <c r="K1397" s="367"/>
      <c r="L1397" s="367"/>
      <c r="M1397" s="367"/>
      <c r="N1397" s="367"/>
    </row>
    <row r="1398" spans="2:14" s="298" customFormat="1">
      <c r="B1398" s="375"/>
      <c r="C1398" s="367"/>
      <c r="D1398" s="367"/>
      <c r="E1398" s="367"/>
      <c r="F1398" s="367"/>
      <c r="G1398" s="367"/>
      <c r="H1398" s="367"/>
      <c r="I1398" s="367"/>
      <c r="J1398" s="367"/>
      <c r="K1398" s="367"/>
      <c r="L1398" s="367"/>
      <c r="M1398" s="367"/>
      <c r="N1398" s="367"/>
    </row>
    <row r="1399" spans="2:14" s="298" customFormat="1">
      <c r="B1399" s="375"/>
      <c r="C1399" s="367"/>
      <c r="D1399" s="367"/>
      <c r="E1399" s="367"/>
      <c r="F1399" s="367"/>
      <c r="G1399" s="367"/>
      <c r="H1399" s="367"/>
      <c r="I1399" s="367"/>
      <c r="J1399" s="367"/>
      <c r="K1399" s="367"/>
      <c r="L1399" s="367"/>
      <c r="M1399" s="367"/>
      <c r="N1399" s="367"/>
    </row>
    <row r="1400" spans="2:14" s="298" customFormat="1">
      <c r="B1400" s="375"/>
      <c r="C1400" s="367"/>
      <c r="D1400" s="367"/>
      <c r="E1400" s="367"/>
      <c r="F1400" s="367"/>
      <c r="G1400" s="367"/>
      <c r="H1400" s="367"/>
      <c r="I1400" s="367"/>
      <c r="J1400" s="367"/>
      <c r="K1400" s="367"/>
      <c r="L1400" s="367"/>
      <c r="M1400" s="367"/>
      <c r="N1400" s="367"/>
    </row>
    <row r="1401" spans="2:14" s="298" customFormat="1">
      <c r="B1401" s="375"/>
      <c r="C1401" s="367"/>
      <c r="D1401" s="367"/>
      <c r="E1401" s="367"/>
      <c r="F1401" s="367"/>
      <c r="G1401" s="367"/>
      <c r="H1401" s="367"/>
      <c r="I1401" s="367"/>
      <c r="J1401" s="367"/>
      <c r="K1401" s="367"/>
      <c r="L1401" s="367"/>
      <c r="M1401" s="367"/>
      <c r="N1401" s="367"/>
    </row>
    <row r="1402" spans="2:14" s="298" customFormat="1">
      <c r="B1402" s="375"/>
      <c r="C1402" s="367"/>
      <c r="D1402" s="367"/>
      <c r="E1402" s="367"/>
      <c r="F1402" s="367"/>
      <c r="G1402" s="367"/>
      <c r="H1402" s="367"/>
      <c r="I1402" s="367"/>
      <c r="J1402" s="367"/>
      <c r="K1402" s="367"/>
      <c r="L1402" s="367"/>
      <c r="M1402" s="367"/>
      <c r="N1402" s="367"/>
    </row>
    <row r="1403" spans="2:14" s="298" customFormat="1">
      <c r="B1403" s="375"/>
      <c r="C1403" s="367"/>
      <c r="D1403" s="367"/>
      <c r="E1403" s="367"/>
      <c r="F1403" s="367"/>
      <c r="G1403" s="367"/>
      <c r="H1403" s="367"/>
      <c r="I1403" s="367"/>
      <c r="J1403" s="367"/>
      <c r="K1403" s="367"/>
      <c r="L1403" s="367"/>
      <c r="M1403" s="367"/>
      <c r="N1403" s="367"/>
    </row>
    <row r="1404" spans="2:14" s="298" customFormat="1">
      <c r="B1404" s="375"/>
      <c r="C1404" s="367"/>
      <c r="D1404" s="367"/>
      <c r="E1404" s="367"/>
      <c r="F1404" s="367"/>
      <c r="G1404" s="367"/>
      <c r="H1404" s="367"/>
      <c r="I1404" s="367"/>
      <c r="J1404" s="367"/>
      <c r="K1404" s="367"/>
      <c r="L1404" s="367"/>
      <c r="M1404" s="367"/>
      <c r="N1404" s="367"/>
    </row>
    <row r="1405" spans="2:14" s="298" customFormat="1">
      <c r="B1405" s="375"/>
      <c r="C1405" s="367"/>
      <c r="D1405" s="367"/>
      <c r="E1405" s="367"/>
      <c r="F1405" s="367"/>
      <c r="G1405" s="367"/>
      <c r="H1405" s="367"/>
      <c r="I1405" s="367"/>
      <c r="J1405" s="367"/>
      <c r="K1405" s="367"/>
      <c r="L1405" s="367"/>
      <c r="M1405" s="367"/>
      <c r="N1405" s="367"/>
    </row>
    <row r="1406" spans="2:14" s="298" customFormat="1">
      <c r="B1406" s="375"/>
      <c r="C1406" s="367"/>
      <c r="D1406" s="367"/>
      <c r="E1406" s="367"/>
      <c r="F1406" s="367"/>
      <c r="G1406" s="367"/>
      <c r="H1406" s="367"/>
      <c r="I1406" s="367"/>
      <c r="J1406" s="367"/>
      <c r="K1406" s="367"/>
      <c r="L1406" s="367"/>
      <c r="M1406" s="367"/>
      <c r="N1406" s="367"/>
    </row>
    <row r="1407" spans="2:14" s="298" customFormat="1">
      <c r="B1407" s="375"/>
      <c r="C1407" s="367"/>
      <c r="D1407" s="367"/>
      <c r="E1407" s="367"/>
      <c r="F1407" s="367"/>
      <c r="G1407" s="367"/>
      <c r="H1407" s="367"/>
      <c r="I1407" s="367"/>
      <c r="J1407" s="367"/>
      <c r="K1407" s="367"/>
      <c r="L1407" s="367"/>
      <c r="M1407" s="367"/>
      <c r="N1407" s="367"/>
    </row>
    <row r="1408" spans="2:14" s="298" customFormat="1">
      <c r="B1408" s="375"/>
      <c r="C1408" s="367"/>
      <c r="D1408" s="367"/>
      <c r="E1408" s="367"/>
      <c r="F1408" s="367"/>
      <c r="G1408" s="367"/>
      <c r="H1408" s="367"/>
      <c r="I1408" s="367"/>
      <c r="J1408" s="367"/>
      <c r="K1408" s="367"/>
      <c r="L1408" s="367"/>
      <c r="M1408" s="367"/>
      <c r="N1408" s="367"/>
    </row>
    <row r="1409" spans="2:14" s="298" customFormat="1">
      <c r="B1409" s="375"/>
      <c r="C1409" s="367"/>
      <c r="D1409" s="367"/>
      <c r="E1409" s="367"/>
      <c r="F1409" s="367"/>
      <c r="G1409" s="367"/>
      <c r="H1409" s="367"/>
      <c r="I1409" s="367"/>
      <c r="J1409" s="367"/>
      <c r="K1409" s="367"/>
      <c r="L1409" s="367"/>
      <c r="M1409" s="367"/>
      <c r="N1409" s="367"/>
    </row>
    <row r="1410" spans="2:14" s="298" customFormat="1">
      <c r="B1410" s="375"/>
      <c r="C1410" s="367"/>
      <c r="D1410" s="367"/>
      <c r="E1410" s="367"/>
      <c r="F1410" s="367"/>
      <c r="G1410" s="367"/>
      <c r="H1410" s="367"/>
      <c r="I1410" s="367"/>
      <c r="J1410" s="367"/>
      <c r="K1410" s="367"/>
      <c r="L1410" s="367"/>
      <c r="M1410" s="367"/>
      <c r="N1410" s="367"/>
    </row>
    <row r="1411" spans="2:14" s="298" customFormat="1">
      <c r="B1411" s="375"/>
      <c r="C1411" s="367"/>
      <c r="D1411" s="367"/>
      <c r="E1411" s="367"/>
      <c r="F1411" s="367"/>
      <c r="G1411" s="367"/>
      <c r="H1411" s="367"/>
      <c r="I1411" s="367"/>
      <c r="J1411" s="367"/>
      <c r="K1411" s="367"/>
      <c r="L1411" s="367"/>
      <c r="M1411" s="367"/>
      <c r="N1411" s="367"/>
    </row>
    <row r="1412" spans="2:14" s="298" customFormat="1">
      <c r="B1412" s="375"/>
      <c r="C1412" s="367"/>
      <c r="D1412" s="367"/>
      <c r="E1412" s="367"/>
      <c r="F1412" s="367"/>
      <c r="G1412" s="367"/>
      <c r="H1412" s="367"/>
      <c r="I1412" s="367"/>
      <c r="J1412" s="367"/>
      <c r="K1412" s="367"/>
      <c r="L1412" s="367"/>
      <c r="M1412" s="367"/>
      <c r="N1412" s="367"/>
    </row>
    <row r="1413" spans="2:14" s="298" customFormat="1">
      <c r="B1413" s="375"/>
      <c r="C1413" s="367"/>
      <c r="D1413" s="367"/>
      <c r="E1413" s="367"/>
      <c r="F1413" s="367"/>
      <c r="G1413" s="367"/>
      <c r="H1413" s="367"/>
      <c r="I1413" s="367"/>
      <c r="J1413" s="367"/>
      <c r="K1413" s="367"/>
      <c r="L1413" s="367"/>
      <c r="M1413" s="367"/>
      <c r="N1413" s="367"/>
    </row>
    <row r="1414" spans="2:14" s="298" customFormat="1">
      <c r="B1414" s="375"/>
      <c r="C1414" s="367"/>
      <c r="D1414" s="367"/>
      <c r="E1414" s="367"/>
      <c r="F1414" s="367"/>
      <c r="G1414" s="367"/>
      <c r="H1414" s="367"/>
      <c r="I1414" s="367"/>
      <c r="J1414" s="367"/>
      <c r="K1414" s="367"/>
      <c r="L1414" s="367"/>
      <c r="M1414" s="367"/>
      <c r="N1414" s="367"/>
    </row>
    <row r="1415" spans="2:14" s="298" customFormat="1">
      <c r="B1415" s="375"/>
      <c r="C1415" s="367"/>
      <c r="D1415" s="367"/>
      <c r="E1415" s="367"/>
      <c r="F1415" s="367"/>
      <c r="G1415" s="367"/>
      <c r="H1415" s="367"/>
      <c r="I1415" s="367"/>
      <c r="J1415" s="367"/>
      <c r="K1415" s="367"/>
      <c r="L1415" s="367"/>
      <c r="M1415" s="367"/>
      <c r="N1415" s="367"/>
    </row>
    <row r="1416" spans="2:14" s="298" customFormat="1">
      <c r="B1416" s="375"/>
      <c r="C1416" s="367"/>
      <c r="D1416" s="367"/>
      <c r="E1416" s="367"/>
      <c r="F1416" s="367"/>
      <c r="G1416" s="367"/>
      <c r="H1416" s="367"/>
      <c r="I1416" s="367"/>
      <c r="J1416" s="367"/>
      <c r="K1416" s="367"/>
      <c r="L1416" s="367"/>
      <c r="M1416" s="367"/>
      <c r="N1416" s="367"/>
    </row>
    <row r="1417" spans="2:14" s="298" customFormat="1">
      <c r="B1417" s="375"/>
      <c r="C1417" s="367"/>
      <c r="D1417" s="367"/>
      <c r="E1417" s="367"/>
      <c r="F1417" s="367"/>
      <c r="G1417" s="367"/>
      <c r="H1417" s="367"/>
      <c r="I1417" s="367"/>
      <c r="J1417" s="367"/>
      <c r="K1417" s="367"/>
      <c r="L1417" s="367"/>
      <c r="M1417" s="367"/>
      <c r="N1417" s="367"/>
    </row>
    <row r="1418" spans="2:14" s="298" customFormat="1">
      <c r="B1418" s="375"/>
      <c r="C1418" s="367"/>
      <c r="D1418" s="367"/>
      <c r="E1418" s="367"/>
      <c r="F1418" s="367"/>
      <c r="G1418" s="367"/>
      <c r="H1418" s="367"/>
      <c r="I1418" s="367"/>
      <c r="J1418" s="367"/>
      <c r="K1418" s="367"/>
      <c r="L1418" s="367"/>
      <c r="M1418" s="367"/>
      <c r="N1418" s="367"/>
    </row>
    <row r="1419" spans="2:14" s="298" customFormat="1">
      <c r="B1419" s="375"/>
      <c r="C1419" s="367"/>
      <c r="D1419" s="367"/>
      <c r="E1419" s="367"/>
      <c r="F1419" s="367"/>
      <c r="G1419" s="367"/>
      <c r="H1419" s="367"/>
      <c r="I1419" s="367"/>
      <c r="J1419" s="367"/>
      <c r="K1419" s="367"/>
      <c r="L1419" s="367"/>
      <c r="M1419" s="367"/>
      <c r="N1419" s="367"/>
    </row>
    <row r="1420" spans="2:14" s="298" customFormat="1">
      <c r="B1420" s="375"/>
      <c r="C1420" s="367"/>
      <c r="D1420" s="367"/>
      <c r="E1420" s="367"/>
      <c r="F1420" s="367"/>
      <c r="G1420" s="367"/>
      <c r="H1420" s="367"/>
      <c r="I1420" s="367"/>
      <c r="J1420" s="367"/>
      <c r="K1420" s="367"/>
      <c r="L1420" s="367"/>
      <c r="M1420" s="367"/>
      <c r="N1420" s="367"/>
    </row>
    <row r="1421" spans="2:14" s="298" customFormat="1">
      <c r="B1421" s="375"/>
      <c r="C1421" s="367"/>
      <c r="D1421" s="367"/>
      <c r="E1421" s="367"/>
      <c r="F1421" s="367"/>
      <c r="G1421" s="367"/>
      <c r="H1421" s="367"/>
      <c r="I1421" s="367"/>
      <c r="J1421" s="367"/>
      <c r="K1421" s="367"/>
      <c r="L1421" s="367"/>
      <c r="M1421" s="367"/>
      <c r="N1421" s="367"/>
    </row>
    <row r="1422" spans="2:14" s="298" customFormat="1">
      <c r="B1422" s="375"/>
      <c r="C1422" s="367"/>
      <c r="D1422" s="367"/>
      <c r="E1422" s="367"/>
      <c r="F1422" s="367"/>
      <c r="G1422" s="367"/>
      <c r="H1422" s="367"/>
      <c r="I1422" s="367"/>
      <c r="J1422" s="367"/>
      <c r="K1422" s="367"/>
      <c r="L1422" s="367"/>
      <c r="M1422" s="367"/>
      <c r="N1422" s="367"/>
    </row>
    <row r="1423" spans="2:14" s="298" customFormat="1">
      <c r="B1423" s="375"/>
      <c r="C1423" s="367"/>
      <c r="D1423" s="367"/>
      <c r="E1423" s="367"/>
      <c r="F1423" s="367"/>
      <c r="G1423" s="367"/>
      <c r="H1423" s="367"/>
      <c r="I1423" s="367"/>
      <c r="J1423" s="367"/>
      <c r="K1423" s="367"/>
      <c r="L1423" s="367"/>
      <c r="M1423" s="367"/>
      <c r="N1423" s="367"/>
    </row>
    <row r="1424" spans="2:14" s="298" customFormat="1">
      <c r="B1424" s="375"/>
      <c r="C1424" s="367"/>
      <c r="D1424" s="367"/>
      <c r="E1424" s="367"/>
      <c r="F1424" s="367"/>
      <c r="G1424" s="367"/>
      <c r="H1424" s="367"/>
      <c r="I1424" s="367"/>
      <c r="J1424" s="367"/>
      <c r="K1424" s="367"/>
      <c r="L1424" s="367"/>
      <c r="M1424" s="367"/>
      <c r="N1424" s="367"/>
    </row>
    <row r="1425" spans="2:14" s="298" customFormat="1">
      <c r="B1425" s="375"/>
      <c r="C1425" s="367"/>
      <c r="D1425" s="367"/>
      <c r="E1425" s="367"/>
      <c r="F1425" s="367"/>
      <c r="G1425" s="367"/>
      <c r="H1425" s="367"/>
      <c r="I1425" s="367"/>
      <c r="J1425" s="367"/>
      <c r="K1425" s="367"/>
      <c r="L1425" s="367"/>
      <c r="M1425" s="367"/>
      <c r="N1425" s="367"/>
    </row>
    <row r="1426" spans="2:14" s="298" customFormat="1">
      <c r="B1426" s="375"/>
      <c r="C1426" s="367"/>
      <c r="D1426" s="367"/>
      <c r="E1426" s="367"/>
      <c r="F1426" s="367"/>
      <c r="G1426" s="367"/>
      <c r="H1426" s="367"/>
      <c r="I1426" s="367"/>
      <c r="J1426" s="367"/>
      <c r="K1426" s="367"/>
      <c r="L1426" s="367"/>
      <c r="M1426" s="367"/>
      <c r="N1426" s="367"/>
    </row>
    <row r="1427" spans="2:14" s="298" customFormat="1">
      <c r="B1427" s="375"/>
      <c r="C1427" s="367"/>
      <c r="D1427" s="367"/>
      <c r="E1427" s="367"/>
      <c r="F1427" s="367"/>
      <c r="G1427" s="367"/>
      <c r="H1427" s="367"/>
      <c r="I1427" s="367"/>
      <c r="J1427" s="367"/>
      <c r="K1427" s="367"/>
      <c r="L1427" s="367"/>
      <c r="M1427" s="367"/>
      <c r="N1427" s="367"/>
    </row>
    <row r="1428" spans="2:14" s="298" customFormat="1">
      <c r="B1428" s="375"/>
      <c r="C1428" s="367"/>
      <c r="D1428" s="367"/>
      <c r="E1428" s="367"/>
      <c r="F1428" s="367"/>
      <c r="G1428" s="367"/>
      <c r="H1428" s="367"/>
      <c r="I1428" s="367"/>
      <c r="J1428" s="367"/>
      <c r="K1428" s="367"/>
      <c r="L1428" s="367"/>
      <c r="M1428" s="367"/>
      <c r="N1428" s="367"/>
    </row>
    <row r="1429" spans="2:14" s="298" customFormat="1">
      <c r="B1429" s="375"/>
      <c r="C1429" s="367"/>
      <c r="D1429" s="367"/>
      <c r="E1429" s="367"/>
      <c r="F1429" s="367"/>
      <c r="G1429" s="367"/>
      <c r="H1429" s="367"/>
      <c r="I1429" s="367"/>
      <c r="J1429" s="367"/>
      <c r="K1429" s="367"/>
      <c r="L1429" s="367"/>
      <c r="M1429" s="367"/>
      <c r="N1429" s="367"/>
    </row>
    <row r="1430" spans="2:14" s="298" customFormat="1">
      <c r="B1430" s="375"/>
      <c r="C1430" s="367"/>
      <c r="D1430" s="367"/>
      <c r="E1430" s="367"/>
      <c r="F1430" s="367"/>
      <c r="G1430" s="367"/>
      <c r="H1430" s="367"/>
      <c r="I1430" s="367"/>
      <c r="J1430" s="367"/>
      <c r="K1430" s="367"/>
      <c r="L1430" s="367"/>
      <c r="M1430" s="367"/>
      <c r="N1430" s="367"/>
    </row>
    <row r="1431" spans="2:14" s="298" customFormat="1">
      <c r="B1431" s="375"/>
      <c r="C1431" s="367"/>
      <c r="D1431" s="367"/>
      <c r="E1431" s="367"/>
      <c r="F1431" s="367"/>
      <c r="G1431" s="367"/>
      <c r="H1431" s="367"/>
      <c r="I1431" s="367"/>
      <c r="J1431" s="367"/>
      <c r="K1431" s="367"/>
      <c r="L1431" s="367"/>
      <c r="M1431" s="367"/>
      <c r="N1431" s="367"/>
    </row>
    <row r="1432" spans="2:14" s="298" customFormat="1">
      <c r="B1432" s="375"/>
      <c r="C1432" s="367"/>
      <c r="D1432" s="367"/>
      <c r="E1432" s="367"/>
      <c r="F1432" s="367"/>
      <c r="G1432" s="367"/>
      <c r="H1432" s="367"/>
      <c r="I1432" s="367"/>
      <c r="J1432" s="367"/>
      <c r="K1432" s="367"/>
      <c r="L1432" s="367"/>
      <c r="M1432" s="367"/>
      <c r="N1432" s="367"/>
    </row>
    <row r="1433" spans="2:14" s="298" customFormat="1">
      <c r="B1433" s="375"/>
      <c r="C1433" s="367"/>
      <c r="D1433" s="367"/>
      <c r="E1433" s="367"/>
      <c r="F1433" s="367"/>
      <c r="G1433" s="367"/>
      <c r="H1433" s="367"/>
      <c r="I1433" s="367"/>
      <c r="J1433" s="367"/>
      <c r="K1433" s="367"/>
      <c r="L1433" s="367"/>
      <c r="M1433" s="367"/>
      <c r="N1433" s="367"/>
    </row>
    <row r="1434" spans="2:14" s="298" customFormat="1">
      <c r="B1434" s="375"/>
      <c r="C1434" s="367"/>
      <c r="D1434" s="367"/>
      <c r="E1434" s="367"/>
      <c r="F1434" s="367"/>
      <c r="G1434" s="367"/>
      <c r="H1434" s="367"/>
      <c r="I1434" s="367"/>
      <c r="J1434" s="367"/>
      <c r="K1434" s="367"/>
      <c r="L1434" s="367"/>
      <c r="M1434" s="367"/>
      <c r="N1434" s="367"/>
    </row>
    <row r="1435" spans="2:14" s="298" customFormat="1">
      <c r="B1435" s="375"/>
      <c r="C1435" s="367"/>
      <c r="D1435" s="367"/>
      <c r="E1435" s="367"/>
      <c r="F1435" s="367"/>
      <c r="G1435" s="367"/>
      <c r="H1435" s="367"/>
      <c r="I1435" s="367"/>
      <c r="J1435" s="367"/>
      <c r="K1435" s="367"/>
      <c r="L1435" s="367"/>
      <c r="M1435" s="367"/>
      <c r="N1435" s="367"/>
    </row>
    <row r="1436" spans="2:14" s="298" customFormat="1">
      <c r="B1436" s="375"/>
      <c r="C1436" s="367"/>
      <c r="D1436" s="367"/>
      <c r="E1436" s="367"/>
      <c r="F1436" s="367"/>
      <c r="G1436" s="367"/>
      <c r="H1436" s="367"/>
      <c r="I1436" s="367"/>
      <c r="J1436" s="367"/>
      <c r="K1436" s="367"/>
      <c r="L1436" s="367"/>
      <c r="M1436" s="367"/>
      <c r="N1436" s="367"/>
    </row>
    <row r="1437" spans="2:14" s="298" customFormat="1">
      <c r="B1437" s="375"/>
      <c r="C1437" s="367"/>
      <c r="D1437" s="367"/>
      <c r="E1437" s="367"/>
      <c r="F1437" s="367"/>
      <c r="G1437" s="367"/>
      <c r="H1437" s="367"/>
      <c r="I1437" s="367"/>
      <c r="J1437" s="367"/>
      <c r="K1437" s="367"/>
      <c r="L1437" s="367"/>
      <c r="M1437" s="367"/>
      <c r="N1437" s="367"/>
    </row>
    <row r="1438" spans="2:14" s="298" customFormat="1">
      <c r="B1438" s="375"/>
      <c r="C1438" s="367"/>
      <c r="D1438" s="367"/>
      <c r="E1438" s="367"/>
      <c r="F1438" s="367"/>
      <c r="G1438" s="367"/>
      <c r="H1438" s="367"/>
      <c r="I1438" s="367"/>
      <c r="J1438" s="367"/>
      <c r="K1438" s="367"/>
      <c r="L1438" s="367"/>
      <c r="M1438" s="367"/>
      <c r="N1438" s="367"/>
    </row>
    <row r="1439" spans="2:14" s="298" customFormat="1">
      <c r="B1439" s="375"/>
      <c r="C1439" s="367"/>
      <c r="D1439" s="367"/>
      <c r="E1439" s="367"/>
      <c r="F1439" s="367"/>
      <c r="G1439" s="367"/>
      <c r="H1439" s="367"/>
      <c r="I1439" s="367"/>
      <c r="J1439" s="367"/>
      <c r="K1439" s="367"/>
      <c r="L1439" s="367"/>
      <c r="M1439" s="367"/>
      <c r="N1439" s="367"/>
    </row>
    <row r="1440" spans="2:14" s="298" customFormat="1">
      <c r="B1440" s="375"/>
      <c r="C1440" s="367"/>
      <c r="D1440" s="367"/>
      <c r="E1440" s="367"/>
      <c r="F1440" s="367"/>
      <c r="G1440" s="367"/>
      <c r="H1440" s="367"/>
      <c r="I1440" s="367"/>
      <c r="J1440" s="367"/>
      <c r="K1440" s="367"/>
      <c r="L1440" s="367"/>
      <c r="M1440" s="367"/>
      <c r="N1440" s="367"/>
    </row>
    <row r="1441" spans="2:14" s="298" customFormat="1">
      <c r="B1441" s="375"/>
      <c r="C1441" s="367"/>
      <c r="D1441" s="367"/>
      <c r="E1441" s="367"/>
      <c r="F1441" s="367"/>
      <c r="G1441" s="367"/>
      <c r="H1441" s="367"/>
      <c r="I1441" s="367"/>
      <c r="J1441" s="367"/>
      <c r="K1441" s="367"/>
      <c r="L1441" s="367"/>
      <c r="M1441" s="367"/>
      <c r="N1441" s="367"/>
    </row>
    <row r="1442" spans="2:14" s="298" customFormat="1">
      <c r="B1442" s="375"/>
      <c r="C1442" s="367"/>
      <c r="D1442" s="367"/>
      <c r="E1442" s="367"/>
      <c r="F1442" s="367"/>
      <c r="G1442" s="367"/>
      <c r="H1442" s="367"/>
      <c r="I1442" s="367"/>
      <c r="J1442" s="367"/>
      <c r="K1442" s="367"/>
      <c r="L1442" s="367"/>
      <c r="M1442" s="367"/>
      <c r="N1442" s="367"/>
    </row>
    <row r="1443" spans="2:14" s="298" customFormat="1">
      <c r="B1443" s="375"/>
      <c r="C1443" s="367"/>
      <c r="D1443" s="367"/>
      <c r="E1443" s="367"/>
      <c r="F1443" s="367"/>
      <c r="G1443" s="367"/>
      <c r="H1443" s="367"/>
      <c r="I1443" s="367"/>
      <c r="J1443" s="367"/>
      <c r="K1443" s="367"/>
      <c r="L1443" s="367"/>
      <c r="M1443" s="367"/>
      <c r="N1443" s="367"/>
    </row>
    <row r="1444" spans="2:14" s="298" customFormat="1">
      <c r="B1444" s="375"/>
      <c r="C1444" s="367"/>
      <c r="D1444" s="367"/>
      <c r="E1444" s="367"/>
      <c r="F1444" s="367"/>
      <c r="G1444" s="367"/>
      <c r="H1444" s="367"/>
      <c r="I1444" s="367"/>
      <c r="J1444" s="367"/>
      <c r="K1444" s="367"/>
      <c r="L1444" s="367"/>
      <c r="M1444" s="367"/>
      <c r="N1444" s="367"/>
    </row>
    <row r="1445" spans="2:14" s="298" customFormat="1">
      <c r="B1445" s="375"/>
      <c r="C1445" s="367"/>
      <c r="D1445" s="367"/>
      <c r="E1445" s="367"/>
      <c r="F1445" s="367"/>
      <c r="G1445" s="367"/>
      <c r="H1445" s="367"/>
      <c r="I1445" s="367"/>
      <c r="J1445" s="367"/>
      <c r="K1445" s="367"/>
      <c r="L1445" s="367"/>
      <c r="M1445" s="367"/>
      <c r="N1445" s="367"/>
    </row>
    <row r="1446" spans="2:14" s="298" customFormat="1">
      <c r="B1446" s="375"/>
      <c r="C1446" s="367"/>
      <c r="D1446" s="367"/>
      <c r="E1446" s="367"/>
      <c r="F1446" s="367"/>
      <c r="G1446" s="367"/>
      <c r="H1446" s="367"/>
      <c r="I1446" s="367"/>
      <c r="J1446" s="367"/>
      <c r="K1446" s="367"/>
      <c r="L1446" s="367"/>
      <c r="M1446" s="367"/>
      <c r="N1446" s="367"/>
    </row>
    <row r="1447" spans="2:14" s="298" customFormat="1">
      <c r="B1447" s="375"/>
      <c r="C1447" s="367"/>
      <c r="D1447" s="367"/>
      <c r="E1447" s="367"/>
      <c r="F1447" s="367"/>
      <c r="G1447" s="367"/>
      <c r="H1447" s="367"/>
      <c r="I1447" s="367"/>
      <c r="J1447" s="367"/>
      <c r="K1447" s="367"/>
      <c r="L1447" s="367"/>
      <c r="M1447" s="367"/>
      <c r="N1447" s="367"/>
    </row>
    <row r="1448" spans="2:14" s="298" customFormat="1">
      <c r="B1448" s="375"/>
      <c r="C1448" s="367"/>
      <c r="D1448" s="367"/>
      <c r="E1448" s="367"/>
      <c r="F1448" s="367"/>
      <c r="G1448" s="367"/>
      <c r="H1448" s="367"/>
      <c r="I1448" s="367"/>
      <c r="J1448" s="367"/>
      <c r="K1448" s="367"/>
      <c r="L1448" s="367"/>
      <c r="M1448" s="367"/>
      <c r="N1448" s="367"/>
    </row>
    <row r="1449" spans="2:14" s="298" customFormat="1">
      <c r="B1449" s="375"/>
      <c r="C1449" s="367"/>
      <c r="D1449" s="367"/>
      <c r="E1449" s="367"/>
      <c r="F1449" s="367"/>
      <c r="G1449" s="367"/>
      <c r="H1449" s="367"/>
      <c r="I1449" s="367"/>
      <c r="J1449" s="367"/>
      <c r="K1449" s="367"/>
      <c r="L1449" s="367"/>
      <c r="M1449" s="367"/>
      <c r="N1449" s="367"/>
    </row>
    <row r="1450" spans="2:14" s="298" customFormat="1">
      <c r="B1450" s="375"/>
      <c r="C1450" s="367"/>
      <c r="D1450" s="367"/>
      <c r="E1450" s="367"/>
      <c r="F1450" s="367"/>
      <c r="G1450" s="367"/>
      <c r="H1450" s="367"/>
      <c r="I1450" s="367"/>
      <c r="J1450" s="367"/>
      <c r="K1450" s="367"/>
      <c r="L1450" s="367"/>
      <c r="M1450" s="367"/>
      <c r="N1450" s="367"/>
    </row>
    <row r="1451" spans="2:14" s="298" customFormat="1">
      <c r="B1451" s="375"/>
      <c r="C1451" s="367"/>
      <c r="D1451" s="367"/>
      <c r="E1451" s="367"/>
      <c r="F1451" s="367"/>
      <c r="G1451" s="367"/>
      <c r="H1451" s="367"/>
      <c r="I1451" s="367"/>
      <c r="J1451" s="367"/>
      <c r="K1451" s="367"/>
      <c r="L1451" s="367"/>
      <c r="M1451" s="367"/>
      <c r="N1451" s="367"/>
    </row>
    <row r="1452" spans="2:14" s="298" customFormat="1">
      <c r="B1452" s="375"/>
      <c r="C1452" s="367"/>
      <c r="D1452" s="367"/>
      <c r="E1452" s="367"/>
      <c r="F1452" s="367"/>
      <c r="G1452" s="367"/>
      <c r="H1452" s="367"/>
      <c r="I1452" s="367"/>
      <c r="J1452" s="367"/>
      <c r="K1452" s="367"/>
      <c r="L1452" s="367"/>
      <c r="M1452" s="367"/>
      <c r="N1452" s="367"/>
    </row>
    <row r="1453" spans="2:14" s="298" customFormat="1">
      <c r="B1453" s="375"/>
      <c r="C1453" s="367"/>
      <c r="D1453" s="367"/>
      <c r="E1453" s="367"/>
      <c r="F1453" s="367"/>
      <c r="G1453" s="367"/>
      <c r="H1453" s="367"/>
      <c r="I1453" s="367"/>
      <c r="J1453" s="367"/>
      <c r="K1453" s="367"/>
      <c r="L1453" s="367"/>
      <c r="M1453" s="367"/>
      <c r="N1453" s="367"/>
    </row>
    <row r="1454" spans="2:14" s="298" customFormat="1">
      <c r="B1454" s="375"/>
      <c r="C1454" s="367"/>
      <c r="D1454" s="367"/>
      <c r="E1454" s="367"/>
      <c r="F1454" s="367"/>
      <c r="G1454" s="367"/>
      <c r="H1454" s="367"/>
      <c r="I1454" s="367"/>
      <c r="J1454" s="367"/>
      <c r="K1454" s="367"/>
      <c r="L1454" s="367"/>
      <c r="M1454" s="367"/>
      <c r="N1454" s="367"/>
    </row>
    <row r="1455" spans="2:14" s="298" customFormat="1">
      <c r="B1455" s="375"/>
      <c r="C1455" s="367"/>
      <c r="D1455" s="367"/>
      <c r="E1455" s="367"/>
      <c r="F1455" s="367"/>
      <c r="G1455" s="367"/>
      <c r="H1455" s="367"/>
      <c r="I1455" s="367"/>
      <c r="J1455" s="367"/>
      <c r="K1455" s="367"/>
      <c r="L1455" s="367"/>
      <c r="M1455" s="367"/>
      <c r="N1455" s="367"/>
    </row>
    <row r="1456" spans="2:14" s="298" customFormat="1">
      <c r="B1456" s="375"/>
      <c r="C1456" s="367"/>
      <c r="D1456" s="367"/>
      <c r="E1456" s="367"/>
      <c r="F1456" s="367"/>
      <c r="G1456" s="367"/>
      <c r="H1456" s="367"/>
      <c r="I1456" s="367"/>
      <c r="J1456" s="367"/>
      <c r="K1456" s="367"/>
      <c r="L1456" s="367"/>
      <c r="M1456" s="367"/>
      <c r="N1456" s="367"/>
    </row>
    <row r="1457" spans="2:14" s="298" customFormat="1">
      <c r="B1457" s="375"/>
      <c r="C1457" s="367"/>
      <c r="D1457" s="367"/>
      <c r="E1457" s="367"/>
      <c r="F1457" s="367"/>
      <c r="G1457" s="367"/>
      <c r="H1457" s="367"/>
      <c r="I1457" s="367"/>
      <c r="J1457" s="367"/>
      <c r="K1457" s="367"/>
      <c r="L1457" s="367"/>
      <c r="M1457" s="367"/>
      <c r="N1457" s="367"/>
    </row>
    <row r="1458" spans="2:14" s="298" customFormat="1">
      <c r="B1458" s="375"/>
      <c r="C1458" s="367"/>
      <c r="D1458" s="367"/>
      <c r="E1458" s="367"/>
      <c r="F1458" s="367"/>
      <c r="G1458" s="367"/>
      <c r="H1458" s="367"/>
      <c r="I1458" s="367"/>
      <c r="J1458" s="367"/>
      <c r="K1458" s="367"/>
      <c r="L1458" s="367"/>
      <c r="M1458" s="367"/>
      <c r="N1458" s="367"/>
    </row>
    <row r="1459" spans="2:14" s="298" customFormat="1">
      <c r="B1459" s="375"/>
      <c r="C1459" s="367"/>
      <c r="D1459" s="367"/>
      <c r="E1459" s="367"/>
      <c r="F1459" s="367"/>
      <c r="G1459" s="367"/>
      <c r="H1459" s="367"/>
      <c r="I1459" s="367"/>
      <c r="J1459" s="367"/>
      <c r="K1459" s="367"/>
      <c r="L1459" s="367"/>
      <c r="M1459" s="367"/>
      <c r="N1459" s="367"/>
    </row>
    <row r="1460" spans="2:14" s="298" customFormat="1">
      <c r="B1460" s="375"/>
      <c r="C1460" s="367"/>
      <c r="D1460" s="367"/>
      <c r="E1460" s="367"/>
      <c r="F1460" s="367"/>
      <c r="G1460" s="367"/>
      <c r="H1460" s="367"/>
      <c r="I1460" s="367"/>
      <c r="J1460" s="367"/>
      <c r="K1460" s="367"/>
      <c r="L1460" s="367"/>
      <c r="M1460" s="367"/>
      <c r="N1460" s="367"/>
    </row>
    <row r="1461" spans="2:14" s="298" customFormat="1">
      <c r="B1461" s="375"/>
      <c r="C1461" s="367"/>
      <c r="D1461" s="367"/>
      <c r="E1461" s="367"/>
      <c r="F1461" s="367"/>
      <c r="G1461" s="367"/>
      <c r="H1461" s="367"/>
      <c r="I1461" s="367"/>
      <c r="J1461" s="367"/>
      <c r="K1461" s="367"/>
      <c r="L1461" s="367"/>
      <c r="M1461" s="367"/>
      <c r="N1461" s="367"/>
    </row>
    <row r="1462" spans="2:14" s="298" customFormat="1">
      <c r="B1462" s="375"/>
      <c r="C1462" s="367"/>
      <c r="D1462" s="367"/>
      <c r="E1462" s="367"/>
      <c r="F1462" s="367"/>
      <c r="G1462" s="367"/>
      <c r="H1462" s="367"/>
      <c r="I1462" s="367"/>
      <c r="J1462" s="367"/>
      <c r="K1462" s="367"/>
      <c r="L1462" s="367"/>
      <c r="M1462" s="367"/>
      <c r="N1462" s="367"/>
    </row>
    <row r="1463" spans="2:14" s="298" customFormat="1">
      <c r="B1463" s="375"/>
      <c r="C1463" s="367"/>
      <c r="D1463" s="367"/>
      <c r="E1463" s="367"/>
      <c r="F1463" s="367"/>
      <c r="G1463" s="367"/>
      <c r="H1463" s="367"/>
      <c r="I1463" s="367"/>
      <c r="J1463" s="367"/>
      <c r="K1463" s="367"/>
      <c r="L1463" s="367"/>
      <c r="M1463" s="367"/>
      <c r="N1463" s="367"/>
    </row>
    <row r="1464" spans="2:14" s="298" customFormat="1">
      <c r="B1464" s="375"/>
      <c r="C1464" s="367"/>
      <c r="D1464" s="367"/>
      <c r="E1464" s="367"/>
      <c r="F1464" s="367"/>
      <c r="G1464" s="367"/>
      <c r="H1464" s="367"/>
      <c r="I1464" s="367"/>
      <c r="J1464" s="367"/>
      <c r="K1464" s="367"/>
      <c r="L1464" s="367"/>
      <c r="M1464" s="367"/>
      <c r="N1464" s="367"/>
    </row>
    <row r="1465" spans="2:14" s="298" customFormat="1">
      <c r="B1465" s="375"/>
      <c r="C1465" s="367"/>
      <c r="D1465" s="367"/>
      <c r="E1465" s="367"/>
      <c r="F1465" s="367"/>
      <c r="G1465" s="367"/>
      <c r="H1465" s="367"/>
      <c r="I1465" s="367"/>
      <c r="J1465" s="367"/>
      <c r="K1465" s="367"/>
      <c r="L1465" s="367"/>
      <c r="M1465" s="367"/>
      <c r="N1465" s="367"/>
    </row>
    <row r="1466" spans="2:14" s="298" customFormat="1">
      <c r="B1466" s="375"/>
      <c r="C1466" s="367"/>
      <c r="D1466" s="367"/>
      <c r="E1466" s="367"/>
      <c r="F1466" s="367"/>
      <c r="G1466" s="367"/>
      <c r="H1466" s="367"/>
      <c r="I1466" s="367"/>
      <c r="J1466" s="367"/>
      <c r="K1466" s="367"/>
      <c r="L1466" s="367"/>
      <c r="M1466" s="367"/>
      <c r="N1466" s="367"/>
    </row>
    <row r="1467" spans="2:14" s="298" customFormat="1">
      <c r="B1467" s="375"/>
      <c r="C1467" s="367"/>
      <c r="D1467" s="367"/>
      <c r="E1467" s="367"/>
      <c r="F1467" s="367"/>
      <c r="G1467" s="367"/>
      <c r="H1467" s="367"/>
      <c r="I1467" s="367"/>
      <c r="J1467" s="367"/>
      <c r="K1467" s="367"/>
      <c r="L1467" s="367"/>
      <c r="M1467" s="367"/>
      <c r="N1467" s="367"/>
    </row>
    <row r="1468" spans="2:14" s="298" customFormat="1">
      <c r="B1468" s="375"/>
      <c r="C1468" s="367"/>
      <c r="D1468" s="367"/>
      <c r="E1468" s="367"/>
      <c r="F1468" s="367"/>
      <c r="G1468" s="367"/>
      <c r="H1468" s="367"/>
      <c r="I1468" s="367"/>
      <c r="J1468" s="367"/>
      <c r="K1468" s="367"/>
      <c r="L1468" s="367"/>
      <c r="M1468" s="367"/>
      <c r="N1468" s="367"/>
    </row>
    <row r="1469" spans="2:14" s="298" customFormat="1">
      <c r="B1469" s="375"/>
      <c r="C1469" s="367"/>
      <c r="D1469" s="367"/>
      <c r="E1469" s="367"/>
      <c r="F1469" s="367"/>
      <c r="G1469" s="367"/>
      <c r="H1469" s="367"/>
      <c r="I1469" s="367"/>
      <c r="J1469" s="367"/>
      <c r="K1469" s="367"/>
      <c r="L1469" s="367"/>
      <c r="M1469" s="367"/>
      <c r="N1469" s="367"/>
    </row>
    <row r="1470" spans="2:14" s="298" customFormat="1">
      <c r="B1470" s="375"/>
      <c r="C1470" s="367"/>
      <c r="D1470" s="367"/>
      <c r="E1470" s="367"/>
      <c r="F1470" s="367"/>
      <c r="G1470" s="367"/>
      <c r="H1470" s="367"/>
      <c r="I1470" s="367"/>
      <c r="J1470" s="367"/>
      <c r="K1470" s="367"/>
      <c r="L1470" s="367"/>
      <c r="M1470" s="367"/>
      <c r="N1470" s="367"/>
    </row>
    <row r="1471" spans="2:14" s="298" customFormat="1">
      <c r="B1471" s="375"/>
      <c r="C1471" s="367"/>
      <c r="D1471" s="367"/>
      <c r="E1471" s="367"/>
      <c r="F1471" s="367"/>
      <c r="G1471" s="367"/>
      <c r="H1471" s="367"/>
      <c r="I1471" s="367"/>
      <c r="J1471" s="367"/>
      <c r="K1471" s="367"/>
      <c r="L1471" s="367"/>
      <c r="M1471" s="367"/>
      <c r="N1471" s="367"/>
    </row>
    <row r="1472" spans="2:14" s="298" customFormat="1">
      <c r="B1472" s="375"/>
      <c r="C1472" s="367"/>
      <c r="D1472" s="367"/>
      <c r="E1472" s="367"/>
      <c r="F1472" s="367"/>
      <c r="G1472" s="367"/>
      <c r="H1472" s="367"/>
      <c r="I1472" s="367"/>
      <c r="J1472" s="367"/>
      <c r="K1472" s="367"/>
      <c r="L1472" s="367"/>
      <c r="M1472" s="367"/>
      <c r="N1472" s="367"/>
    </row>
    <row r="1473" spans="2:14" s="298" customFormat="1">
      <c r="B1473" s="375"/>
      <c r="C1473" s="367"/>
      <c r="D1473" s="367"/>
      <c r="E1473" s="367"/>
      <c r="F1473" s="367"/>
      <c r="G1473" s="367"/>
      <c r="H1473" s="367"/>
      <c r="I1473" s="367"/>
      <c r="J1473" s="367"/>
      <c r="K1473" s="367"/>
      <c r="L1473" s="367"/>
      <c r="M1473" s="367"/>
      <c r="N1473" s="367"/>
    </row>
    <row r="1474" spans="2:14" s="298" customFormat="1">
      <c r="B1474" s="375"/>
      <c r="C1474" s="367"/>
      <c r="D1474" s="367"/>
      <c r="E1474" s="367"/>
      <c r="F1474" s="367"/>
      <c r="G1474" s="367"/>
      <c r="H1474" s="367"/>
      <c r="I1474" s="367"/>
      <c r="J1474" s="367"/>
      <c r="K1474" s="367"/>
      <c r="L1474" s="367"/>
      <c r="M1474" s="367"/>
      <c r="N1474" s="367"/>
    </row>
    <row r="1475" spans="2:14" s="298" customFormat="1">
      <c r="B1475" s="375"/>
      <c r="C1475" s="367"/>
      <c r="D1475" s="367"/>
      <c r="E1475" s="367"/>
      <c r="F1475" s="367"/>
      <c r="G1475" s="367"/>
      <c r="H1475" s="367"/>
      <c r="I1475" s="367"/>
      <c r="J1475" s="367"/>
      <c r="K1475" s="367"/>
      <c r="L1475" s="367"/>
      <c r="M1475" s="367"/>
      <c r="N1475" s="367"/>
    </row>
    <row r="1476" spans="2:14" s="298" customFormat="1">
      <c r="B1476" s="375"/>
      <c r="C1476" s="367"/>
      <c r="D1476" s="367"/>
      <c r="E1476" s="367"/>
      <c r="F1476" s="367"/>
      <c r="G1476" s="367"/>
      <c r="H1476" s="367"/>
      <c r="I1476" s="367"/>
      <c r="J1476" s="367"/>
      <c r="K1476" s="367"/>
      <c r="L1476" s="367"/>
      <c r="M1476" s="367"/>
      <c r="N1476" s="367"/>
    </row>
    <row r="1477" spans="2:14" s="298" customFormat="1">
      <c r="B1477" s="375"/>
      <c r="C1477" s="367"/>
      <c r="D1477" s="367"/>
      <c r="E1477" s="367"/>
      <c r="F1477" s="367"/>
      <c r="G1477" s="367"/>
      <c r="H1477" s="367"/>
      <c r="I1477" s="367"/>
      <c r="J1477" s="367"/>
      <c r="K1477" s="367"/>
      <c r="L1477" s="367"/>
      <c r="M1477" s="367"/>
      <c r="N1477" s="367"/>
    </row>
    <row r="1478" spans="2:14" s="298" customFormat="1">
      <c r="B1478" s="375"/>
      <c r="C1478" s="367"/>
      <c r="D1478" s="367"/>
      <c r="E1478" s="367"/>
      <c r="F1478" s="367"/>
      <c r="G1478" s="367"/>
      <c r="H1478" s="367"/>
      <c r="I1478" s="367"/>
      <c r="J1478" s="367"/>
      <c r="K1478" s="367"/>
      <c r="L1478" s="367"/>
      <c r="M1478" s="367"/>
      <c r="N1478" s="367"/>
    </row>
    <row r="1479" spans="2:14" s="298" customFormat="1">
      <c r="B1479" s="375"/>
      <c r="C1479" s="367"/>
      <c r="D1479" s="367"/>
      <c r="E1479" s="367"/>
      <c r="F1479" s="367"/>
      <c r="G1479" s="367"/>
      <c r="H1479" s="367"/>
      <c r="I1479" s="367"/>
      <c r="J1479" s="367"/>
      <c r="K1479" s="367"/>
      <c r="L1479" s="367"/>
      <c r="M1479" s="367"/>
      <c r="N1479" s="367"/>
    </row>
    <row r="1480" spans="2:14" s="298" customFormat="1">
      <c r="B1480" s="375"/>
      <c r="C1480" s="367"/>
      <c r="D1480" s="367"/>
      <c r="E1480" s="367"/>
      <c r="F1480" s="367"/>
      <c r="G1480" s="367"/>
      <c r="H1480" s="367"/>
      <c r="I1480" s="367"/>
      <c r="J1480" s="367"/>
      <c r="K1480" s="367"/>
      <c r="L1480" s="367"/>
      <c r="M1480" s="367"/>
      <c r="N1480" s="367"/>
    </row>
    <row r="1481" spans="2:14" s="298" customFormat="1">
      <c r="B1481" s="375"/>
      <c r="C1481" s="367"/>
      <c r="D1481" s="367"/>
      <c r="E1481" s="367"/>
      <c r="F1481" s="367"/>
      <c r="G1481" s="367"/>
      <c r="H1481" s="367"/>
      <c r="I1481" s="367"/>
      <c r="J1481" s="367"/>
      <c r="K1481" s="367"/>
      <c r="L1481" s="367"/>
      <c r="M1481" s="367"/>
      <c r="N1481" s="367"/>
    </row>
    <row r="1482" spans="2:14" s="298" customFormat="1">
      <c r="B1482" s="375"/>
      <c r="C1482" s="367"/>
      <c r="D1482" s="367"/>
      <c r="E1482" s="367"/>
      <c r="F1482" s="367"/>
      <c r="G1482" s="367"/>
      <c r="H1482" s="367"/>
      <c r="I1482" s="367"/>
      <c r="J1482" s="367"/>
      <c r="K1482" s="367"/>
      <c r="L1482" s="367"/>
      <c r="M1482" s="367"/>
      <c r="N1482" s="367"/>
    </row>
    <row r="1483" spans="2:14" s="298" customFormat="1">
      <c r="B1483" s="375"/>
      <c r="C1483" s="367"/>
      <c r="D1483" s="367"/>
      <c r="E1483" s="367"/>
      <c r="F1483" s="367"/>
      <c r="G1483" s="367"/>
      <c r="H1483" s="367"/>
      <c r="I1483" s="367"/>
      <c r="J1483" s="367"/>
      <c r="K1483" s="367"/>
      <c r="L1483" s="367"/>
      <c r="M1483" s="367"/>
      <c r="N1483" s="367"/>
    </row>
    <row r="1484" spans="2:14" s="298" customFormat="1">
      <c r="B1484" s="375"/>
      <c r="C1484" s="367"/>
      <c r="D1484" s="367"/>
      <c r="E1484" s="367"/>
      <c r="F1484" s="367"/>
      <c r="G1484" s="367"/>
      <c r="H1484" s="367"/>
      <c r="I1484" s="367"/>
      <c r="J1484" s="367"/>
      <c r="K1484" s="367"/>
      <c r="L1484" s="367"/>
      <c r="M1484" s="367"/>
      <c r="N1484" s="367"/>
    </row>
    <row r="1485" spans="2:14" s="298" customFormat="1">
      <c r="B1485" s="375"/>
      <c r="C1485" s="367"/>
      <c r="D1485" s="367"/>
      <c r="E1485" s="367"/>
      <c r="F1485" s="367"/>
      <c r="G1485" s="367"/>
      <c r="H1485" s="367"/>
      <c r="I1485" s="367"/>
      <c r="J1485" s="367"/>
      <c r="K1485" s="367"/>
      <c r="L1485" s="367"/>
      <c r="M1485" s="367"/>
      <c r="N1485" s="367"/>
    </row>
    <row r="1486" spans="2:14" s="298" customFormat="1">
      <c r="B1486" s="375"/>
      <c r="C1486" s="367"/>
      <c r="D1486" s="367"/>
      <c r="E1486" s="367"/>
      <c r="F1486" s="367"/>
      <c r="G1486" s="367"/>
      <c r="H1486" s="367"/>
      <c r="I1486" s="367"/>
      <c r="J1486" s="367"/>
      <c r="K1486" s="367"/>
      <c r="L1486" s="367"/>
      <c r="M1486" s="367"/>
      <c r="N1486" s="367"/>
    </row>
    <row r="1487" spans="2:14" s="298" customFormat="1">
      <c r="B1487" s="375"/>
      <c r="C1487" s="367"/>
      <c r="D1487" s="367"/>
      <c r="E1487" s="367"/>
      <c r="F1487" s="367"/>
      <c r="G1487" s="367"/>
      <c r="H1487" s="367"/>
      <c r="I1487" s="367"/>
      <c r="J1487" s="367"/>
      <c r="K1487" s="367"/>
      <c r="L1487" s="367"/>
      <c r="M1487" s="367"/>
      <c r="N1487" s="367"/>
    </row>
    <row r="1488" spans="2:14" s="298" customFormat="1">
      <c r="B1488" s="375"/>
      <c r="C1488" s="367"/>
      <c r="D1488" s="367"/>
      <c r="E1488" s="367"/>
      <c r="F1488" s="367"/>
      <c r="G1488" s="367"/>
      <c r="H1488" s="367"/>
      <c r="I1488" s="367"/>
      <c r="J1488" s="367"/>
      <c r="K1488" s="367"/>
      <c r="L1488" s="367"/>
      <c r="M1488" s="367"/>
      <c r="N1488" s="367"/>
    </row>
    <row r="1489" spans="2:14" s="298" customFormat="1">
      <c r="B1489" s="375"/>
      <c r="C1489" s="367"/>
      <c r="D1489" s="367"/>
      <c r="E1489" s="367"/>
      <c r="F1489" s="367"/>
      <c r="G1489" s="367"/>
      <c r="H1489" s="367"/>
      <c r="I1489" s="367"/>
      <c r="J1489" s="367"/>
      <c r="K1489" s="367"/>
      <c r="L1489" s="367"/>
      <c r="M1489" s="367"/>
      <c r="N1489" s="367"/>
    </row>
    <row r="1490" spans="2:14" s="298" customFormat="1">
      <c r="B1490" s="375"/>
      <c r="C1490" s="367"/>
      <c r="D1490" s="367"/>
      <c r="E1490" s="367"/>
      <c r="F1490" s="367"/>
      <c r="G1490" s="367"/>
      <c r="H1490" s="367"/>
      <c r="I1490" s="367"/>
      <c r="J1490" s="367"/>
      <c r="K1490" s="367"/>
      <c r="L1490" s="367"/>
      <c r="M1490" s="367"/>
      <c r="N1490" s="367"/>
    </row>
    <row r="1491" spans="2:14" s="298" customFormat="1">
      <c r="B1491" s="375"/>
      <c r="C1491" s="367"/>
      <c r="D1491" s="367"/>
      <c r="E1491" s="367"/>
      <c r="F1491" s="367"/>
      <c r="G1491" s="367"/>
      <c r="H1491" s="367"/>
      <c r="I1491" s="367"/>
      <c r="J1491" s="367"/>
      <c r="K1491" s="367"/>
      <c r="L1491" s="367"/>
      <c r="M1491" s="367"/>
      <c r="N1491" s="367"/>
    </row>
    <row r="1492" spans="2:14" s="298" customFormat="1">
      <c r="B1492" s="375"/>
      <c r="C1492" s="367"/>
      <c r="D1492" s="367"/>
      <c r="E1492" s="367"/>
      <c r="F1492" s="367"/>
      <c r="G1492" s="367"/>
      <c r="H1492" s="367"/>
      <c r="I1492" s="367"/>
      <c r="J1492" s="367"/>
      <c r="K1492" s="367"/>
      <c r="L1492" s="367"/>
      <c r="M1492" s="367"/>
      <c r="N1492" s="367"/>
    </row>
    <row r="1493" spans="2:14" s="298" customFormat="1">
      <c r="B1493" s="375"/>
      <c r="C1493" s="367"/>
      <c r="D1493" s="367"/>
      <c r="E1493" s="367"/>
      <c r="F1493" s="367"/>
      <c r="G1493" s="367"/>
      <c r="H1493" s="367"/>
      <c r="I1493" s="367"/>
      <c r="J1493" s="367"/>
      <c r="K1493" s="367"/>
      <c r="L1493" s="367"/>
      <c r="M1493" s="367"/>
      <c r="N1493" s="367"/>
    </row>
    <row r="1494" spans="2:14" s="298" customFormat="1">
      <c r="B1494" s="375"/>
      <c r="C1494" s="367"/>
      <c r="D1494" s="367"/>
      <c r="E1494" s="367"/>
      <c r="F1494" s="367"/>
      <c r="G1494" s="367"/>
      <c r="H1494" s="367"/>
      <c r="I1494" s="367"/>
      <c r="J1494" s="367"/>
      <c r="K1494" s="367"/>
      <c r="L1494" s="367"/>
      <c r="M1494" s="367"/>
      <c r="N1494" s="367"/>
    </row>
    <row r="1495" spans="2:14" s="298" customFormat="1">
      <c r="B1495" s="375"/>
      <c r="C1495" s="367"/>
      <c r="D1495" s="367"/>
      <c r="E1495" s="367"/>
      <c r="F1495" s="367"/>
      <c r="G1495" s="367"/>
      <c r="H1495" s="367"/>
      <c r="I1495" s="367"/>
      <c r="J1495" s="367"/>
      <c r="K1495" s="367"/>
      <c r="L1495" s="367"/>
      <c r="M1495" s="367"/>
      <c r="N1495" s="367"/>
    </row>
    <row r="1496" spans="2:14" s="298" customFormat="1">
      <c r="B1496" s="375"/>
      <c r="C1496" s="367"/>
      <c r="D1496" s="367"/>
      <c r="E1496" s="367"/>
      <c r="F1496" s="367"/>
      <c r="G1496" s="367"/>
      <c r="H1496" s="367"/>
      <c r="I1496" s="367"/>
      <c r="J1496" s="367"/>
      <c r="K1496" s="367"/>
      <c r="L1496" s="367"/>
      <c r="M1496" s="367"/>
      <c r="N1496" s="367"/>
    </row>
    <row r="1497" spans="2:14" s="298" customFormat="1">
      <c r="B1497" s="375"/>
      <c r="C1497" s="367"/>
      <c r="D1497" s="367"/>
      <c r="E1497" s="367"/>
      <c r="F1497" s="367"/>
      <c r="G1497" s="367"/>
      <c r="H1497" s="367"/>
      <c r="I1497" s="367"/>
      <c r="J1497" s="367"/>
      <c r="K1497" s="367"/>
      <c r="L1497" s="367"/>
      <c r="M1497" s="367"/>
      <c r="N1497" s="367"/>
    </row>
    <row r="1498" spans="2:14" s="298" customFormat="1">
      <c r="B1498" s="375"/>
      <c r="C1498" s="367"/>
      <c r="D1498" s="367"/>
      <c r="E1498" s="367"/>
      <c r="F1498" s="367"/>
      <c r="G1498" s="367"/>
      <c r="H1498" s="367"/>
      <c r="I1498" s="367"/>
      <c r="J1498" s="367"/>
      <c r="K1498" s="367"/>
      <c r="L1498" s="367"/>
      <c r="M1498" s="367"/>
      <c r="N1498" s="367"/>
    </row>
    <row r="1499" spans="2:14" s="298" customFormat="1">
      <c r="B1499" s="375"/>
      <c r="C1499" s="367"/>
      <c r="D1499" s="367"/>
      <c r="E1499" s="367"/>
      <c r="F1499" s="367"/>
      <c r="G1499" s="367"/>
      <c r="H1499" s="367"/>
      <c r="I1499" s="367"/>
      <c r="J1499" s="367"/>
      <c r="K1499" s="367"/>
      <c r="L1499" s="367"/>
      <c r="M1499" s="367"/>
      <c r="N1499" s="367"/>
    </row>
    <row r="1500" spans="2:14" s="298" customFormat="1">
      <c r="B1500" s="375"/>
      <c r="C1500" s="367"/>
      <c r="D1500" s="367"/>
      <c r="E1500" s="367"/>
      <c r="F1500" s="367"/>
      <c r="G1500" s="367"/>
      <c r="H1500" s="367"/>
      <c r="I1500" s="367"/>
      <c r="J1500" s="367"/>
      <c r="K1500" s="367"/>
      <c r="L1500" s="367"/>
      <c r="M1500" s="367"/>
      <c r="N1500" s="367"/>
    </row>
    <row r="1501" spans="2:14" s="298" customFormat="1">
      <c r="B1501" s="375"/>
      <c r="C1501" s="367"/>
      <c r="D1501" s="367"/>
      <c r="E1501" s="367"/>
      <c r="F1501" s="367"/>
      <c r="G1501" s="367"/>
      <c r="H1501" s="367"/>
      <c r="I1501" s="367"/>
      <c r="J1501" s="367"/>
      <c r="K1501" s="367"/>
      <c r="L1501" s="367"/>
      <c r="M1501" s="367"/>
      <c r="N1501" s="367"/>
    </row>
    <row r="1502" spans="2:14" s="298" customFormat="1">
      <c r="B1502" s="375"/>
      <c r="C1502" s="367"/>
      <c r="D1502" s="367"/>
      <c r="E1502" s="367"/>
      <c r="F1502" s="367"/>
      <c r="G1502" s="367"/>
      <c r="H1502" s="367"/>
      <c r="I1502" s="367"/>
      <c r="J1502" s="367"/>
      <c r="K1502" s="367"/>
      <c r="L1502" s="367"/>
      <c r="M1502" s="367"/>
      <c r="N1502" s="367"/>
    </row>
    <row r="1503" spans="2:14" s="298" customFormat="1">
      <c r="B1503" s="375"/>
      <c r="C1503" s="367"/>
      <c r="D1503" s="367"/>
      <c r="E1503" s="367"/>
      <c r="F1503" s="367"/>
      <c r="G1503" s="367"/>
      <c r="H1503" s="367"/>
      <c r="I1503" s="367"/>
      <c r="J1503" s="367"/>
      <c r="K1503" s="367"/>
      <c r="L1503" s="367"/>
      <c r="M1503" s="367"/>
      <c r="N1503" s="367"/>
    </row>
    <row r="1504" spans="2:14" s="298" customFormat="1">
      <c r="B1504" s="375"/>
      <c r="C1504" s="367"/>
      <c r="D1504" s="367"/>
      <c r="E1504" s="367"/>
      <c r="F1504" s="367"/>
      <c r="G1504" s="367"/>
      <c r="H1504" s="367"/>
      <c r="I1504" s="367"/>
      <c r="J1504" s="367"/>
      <c r="K1504" s="367"/>
      <c r="L1504" s="367"/>
      <c r="M1504" s="367"/>
      <c r="N1504" s="367"/>
    </row>
    <row r="1505" spans="2:14" s="298" customFormat="1">
      <c r="B1505" s="375"/>
      <c r="C1505" s="367"/>
      <c r="D1505" s="367"/>
      <c r="E1505" s="367"/>
      <c r="F1505" s="367"/>
      <c r="G1505" s="367"/>
      <c r="H1505" s="367"/>
      <c r="I1505" s="367"/>
      <c r="J1505" s="367"/>
      <c r="K1505" s="367"/>
      <c r="L1505" s="367"/>
      <c r="M1505" s="367"/>
      <c r="N1505" s="367"/>
    </row>
    <row r="1506" spans="2:14" s="298" customFormat="1">
      <c r="B1506" s="375"/>
      <c r="C1506" s="367"/>
      <c r="D1506" s="367"/>
      <c r="E1506" s="367"/>
      <c r="F1506" s="367"/>
      <c r="G1506" s="367"/>
      <c r="H1506" s="367"/>
      <c r="I1506" s="367"/>
      <c r="J1506" s="367"/>
      <c r="K1506" s="367"/>
      <c r="L1506" s="367"/>
      <c r="M1506" s="367"/>
      <c r="N1506" s="367"/>
    </row>
    <row r="1507" spans="2:14" s="298" customFormat="1">
      <c r="B1507" s="375"/>
      <c r="C1507" s="367"/>
      <c r="D1507" s="367"/>
      <c r="E1507" s="367"/>
      <c r="F1507" s="367"/>
      <c r="G1507" s="367"/>
      <c r="H1507" s="367"/>
      <c r="I1507" s="367"/>
      <c r="J1507" s="367"/>
      <c r="K1507" s="367"/>
      <c r="L1507" s="367"/>
      <c r="M1507" s="367"/>
      <c r="N1507" s="367"/>
    </row>
    <row r="1508" spans="2:14" s="298" customFormat="1">
      <c r="B1508" s="375"/>
      <c r="C1508" s="367"/>
      <c r="D1508" s="367"/>
      <c r="E1508" s="367"/>
      <c r="F1508" s="367"/>
      <c r="G1508" s="367"/>
      <c r="H1508" s="367"/>
      <c r="I1508" s="367"/>
      <c r="J1508" s="367"/>
      <c r="K1508" s="367"/>
      <c r="L1508" s="367"/>
      <c r="M1508" s="367"/>
      <c r="N1508" s="367"/>
    </row>
    <row r="1509" spans="2:14" s="298" customFormat="1">
      <c r="B1509" s="375"/>
      <c r="C1509" s="367"/>
      <c r="D1509" s="367"/>
      <c r="E1509" s="367"/>
      <c r="F1509" s="367"/>
      <c r="G1509" s="367"/>
      <c r="H1509" s="367"/>
      <c r="I1509" s="367"/>
      <c r="J1509" s="367"/>
      <c r="K1509" s="367"/>
      <c r="L1509" s="367"/>
      <c r="M1509" s="367"/>
      <c r="N1509" s="367"/>
    </row>
    <row r="1510" spans="2:14" s="298" customFormat="1">
      <c r="B1510" s="375"/>
      <c r="C1510" s="367"/>
      <c r="D1510" s="367"/>
      <c r="E1510" s="367"/>
      <c r="F1510" s="367"/>
      <c r="G1510" s="367"/>
      <c r="H1510" s="367"/>
      <c r="I1510" s="367"/>
      <c r="J1510" s="367"/>
      <c r="K1510" s="367"/>
      <c r="L1510" s="367"/>
      <c r="M1510" s="367"/>
      <c r="N1510" s="367"/>
    </row>
    <row r="1511" spans="2:14" s="298" customFormat="1">
      <c r="B1511" s="375"/>
      <c r="C1511" s="367"/>
      <c r="D1511" s="367"/>
      <c r="E1511" s="367"/>
      <c r="F1511" s="367"/>
      <c r="G1511" s="367"/>
      <c r="H1511" s="367"/>
      <c r="I1511" s="367"/>
      <c r="J1511" s="367"/>
      <c r="K1511" s="367"/>
      <c r="L1511" s="367"/>
      <c r="M1511" s="367"/>
      <c r="N1511" s="367"/>
    </row>
    <row r="1512" spans="2:14" s="298" customFormat="1">
      <c r="B1512" s="375"/>
      <c r="C1512" s="367"/>
      <c r="D1512" s="367"/>
      <c r="E1512" s="367"/>
      <c r="F1512" s="367"/>
      <c r="G1512" s="367"/>
      <c r="H1512" s="367"/>
      <c r="I1512" s="367"/>
      <c r="J1512" s="367"/>
      <c r="K1512" s="367"/>
      <c r="L1512" s="367"/>
      <c r="M1512" s="367"/>
      <c r="N1512" s="367"/>
    </row>
    <row r="1513" spans="2:14" s="298" customFormat="1">
      <c r="B1513" s="375"/>
      <c r="C1513" s="367"/>
      <c r="D1513" s="367"/>
      <c r="E1513" s="367"/>
      <c r="F1513" s="367"/>
      <c r="G1513" s="367"/>
      <c r="H1513" s="367"/>
      <c r="I1513" s="367"/>
      <c r="J1513" s="367"/>
      <c r="K1513" s="367"/>
      <c r="L1513" s="367"/>
      <c r="M1513" s="367"/>
      <c r="N1513" s="367"/>
    </row>
    <row r="1514" spans="2:14" s="298" customFormat="1">
      <c r="B1514" s="375"/>
      <c r="C1514" s="367"/>
      <c r="D1514" s="367"/>
      <c r="E1514" s="367"/>
      <c r="F1514" s="367"/>
      <c r="G1514" s="367"/>
      <c r="H1514" s="367"/>
      <c r="I1514" s="367"/>
      <c r="J1514" s="367"/>
      <c r="K1514" s="367"/>
      <c r="L1514" s="367"/>
      <c r="M1514" s="367"/>
      <c r="N1514" s="367"/>
    </row>
    <row r="1515" spans="2:14" s="298" customFormat="1">
      <c r="B1515" s="375"/>
      <c r="C1515" s="367"/>
      <c r="D1515" s="367"/>
      <c r="E1515" s="367"/>
      <c r="F1515" s="367"/>
      <c r="G1515" s="367"/>
      <c r="H1515" s="367"/>
      <c r="I1515" s="367"/>
      <c r="J1515" s="367"/>
      <c r="K1515" s="367"/>
      <c r="L1515" s="367"/>
      <c r="M1515" s="367"/>
      <c r="N1515" s="367"/>
    </row>
    <row r="1516" spans="2:14" s="298" customFormat="1">
      <c r="B1516" s="375"/>
      <c r="C1516" s="367"/>
      <c r="D1516" s="367"/>
      <c r="E1516" s="367"/>
      <c r="F1516" s="367"/>
      <c r="G1516" s="367"/>
      <c r="H1516" s="367"/>
      <c r="I1516" s="367"/>
      <c r="J1516" s="367"/>
      <c r="K1516" s="367"/>
      <c r="L1516" s="367"/>
      <c r="M1516" s="367"/>
      <c r="N1516" s="367"/>
    </row>
    <row r="1517" spans="2:14" s="298" customFormat="1">
      <c r="B1517" s="375"/>
      <c r="C1517" s="367"/>
      <c r="D1517" s="367"/>
      <c r="E1517" s="367"/>
      <c r="F1517" s="367"/>
      <c r="G1517" s="367"/>
      <c r="H1517" s="367"/>
      <c r="I1517" s="367"/>
      <c r="J1517" s="367"/>
      <c r="K1517" s="367"/>
      <c r="L1517" s="367"/>
      <c r="M1517" s="367"/>
      <c r="N1517" s="367"/>
    </row>
    <row r="1518" spans="2:14" s="298" customFormat="1">
      <c r="B1518" s="375"/>
      <c r="C1518" s="367"/>
      <c r="D1518" s="367"/>
      <c r="E1518" s="367"/>
      <c r="F1518" s="367"/>
      <c r="G1518" s="367"/>
      <c r="H1518" s="367"/>
      <c r="I1518" s="367"/>
      <c r="J1518" s="367"/>
      <c r="K1518" s="367"/>
      <c r="L1518" s="367"/>
      <c r="M1518" s="367"/>
      <c r="N1518" s="367"/>
    </row>
    <row r="1519" spans="2:14" s="298" customFormat="1">
      <c r="B1519" s="375"/>
      <c r="C1519" s="367"/>
      <c r="D1519" s="367"/>
      <c r="E1519" s="367"/>
      <c r="F1519" s="367"/>
      <c r="G1519" s="367"/>
      <c r="H1519" s="367"/>
      <c r="I1519" s="367"/>
      <c r="J1519" s="367"/>
      <c r="K1519" s="367"/>
      <c r="L1519" s="367"/>
      <c r="M1519" s="367"/>
      <c r="N1519" s="367"/>
    </row>
    <row r="1520" spans="2:14" s="298" customFormat="1">
      <c r="B1520" s="375"/>
      <c r="C1520" s="367"/>
      <c r="D1520" s="367"/>
      <c r="E1520" s="367"/>
      <c r="F1520" s="367"/>
      <c r="G1520" s="367"/>
      <c r="H1520" s="367"/>
      <c r="I1520" s="367"/>
      <c r="J1520" s="367"/>
      <c r="K1520" s="367"/>
      <c r="L1520" s="367"/>
      <c r="M1520" s="367"/>
      <c r="N1520" s="367"/>
    </row>
    <row r="1521" spans="2:14" s="298" customFormat="1">
      <c r="B1521" s="375"/>
      <c r="C1521" s="367"/>
      <c r="D1521" s="367"/>
      <c r="E1521" s="367"/>
      <c r="F1521" s="367"/>
      <c r="G1521" s="367"/>
      <c r="H1521" s="367"/>
      <c r="I1521" s="367"/>
      <c r="J1521" s="367"/>
      <c r="K1521" s="367"/>
      <c r="L1521" s="367"/>
      <c r="M1521" s="367"/>
      <c r="N1521" s="367"/>
    </row>
    <row r="1522" spans="2:14" s="298" customFormat="1">
      <c r="B1522" s="375"/>
      <c r="C1522" s="367"/>
      <c r="D1522" s="367"/>
      <c r="E1522" s="367"/>
      <c r="F1522" s="367"/>
      <c r="G1522" s="367"/>
      <c r="H1522" s="367"/>
      <c r="I1522" s="367"/>
      <c r="J1522" s="367"/>
      <c r="K1522" s="367"/>
      <c r="L1522" s="367"/>
      <c r="M1522" s="367"/>
      <c r="N1522" s="367"/>
    </row>
    <row r="1523" spans="2:14" s="298" customFormat="1">
      <c r="B1523" s="375"/>
      <c r="C1523" s="367"/>
      <c r="D1523" s="367"/>
      <c r="E1523" s="367"/>
      <c r="F1523" s="367"/>
      <c r="G1523" s="367"/>
      <c r="H1523" s="367"/>
      <c r="I1523" s="367"/>
      <c r="J1523" s="367"/>
      <c r="K1523" s="367"/>
      <c r="L1523" s="367"/>
      <c r="M1523" s="367"/>
      <c r="N1523" s="367"/>
    </row>
    <row r="1524" spans="2:14" s="298" customFormat="1">
      <c r="B1524" s="375"/>
      <c r="C1524" s="367"/>
      <c r="D1524" s="367"/>
      <c r="E1524" s="367"/>
      <c r="F1524" s="367"/>
      <c r="G1524" s="367"/>
      <c r="H1524" s="367"/>
      <c r="I1524" s="367"/>
      <c r="J1524" s="367"/>
      <c r="K1524" s="367"/>
      <c r="L1524" s="367"/>
      <c r="M1524" s="367"/>
      <c r="N1524" s="367"/>
    </row>
    <row r="1525" spans="2:14" s="298" customFormat="1">
      <c r="B1525" s="375"/>
      <c r="C1525" s="367"/>
      <c r="D1525" s="367"/>
      <c r="E1525" s="367"/>
      <c r="F1525" s="367"/>
      <c r="G1525" s="367"/>
      <c r="H1525" s="367"/>
      <c r="I1525" s="367"/>
      <c r="J1525" s="367"/>
      <c r="K1525" s="367"/>
      <c r="L1525" s="367"/>
      <c r="M1525" s="367"/>
      <c r="N1525" s="367"/>
    </row>
    <row r="1526" spans="2:14" s="298" customFormat="1">
      <c r="B1526" s="375"/>
      <c r="C1526" s="367"/>
      <c r="D1526" s="367"/>
      <c r="E1526" s="367"/>
      <c r="F1526" s="367"/>
      <c r="G1526" s="367"/>
      <c r="H1526" s="367"/>
      <c r="I1526" s="367"/>
      <c r="J1526" s="367"/>
      <c r="K1526" s="367"/>
      <c r="L1526" s="367"/>
      <c r="M1526" s="367"/>
      <c r="N1526" s="367"/>
    </row>
    <row r="1527" spans="2:14" s="298" customFormat="1">
      <c r="B1527" s="375"/>
      <c r="C1527" s="367"/>
      <c r="D1527" s="367"/>
      <c r="E1527" s="367"/>
      <c r="F1527" s="367"/>
      <c r="G1527" s="367"/>
      <c r="H1527" s="367"/>
      <c r="I1527" s="367"/>
      <c r="J1527" s="367"/>
      <c r="K1527" s="367"/>
      <c r="L1527" s="367"/>
      <c r="M1527" s="367"/>
      <c r="N1527" s="367"/>
    </row>
    <row r="1528" spans="2:14" s="298" customFormat="1">
      <c r="B1528" s="375"/>
      <c r="C1528" s="367"/>
      <c r="D1528" s="367"/>
      <c r="E1528" s="367"/>
      <c r="F1528" s="367"/>
      <c r="G1528" s="367"/>
      <c r="H1528" s="367"/>
      <c r="I1528" s="367"/>
      <c r="J1528" s="367"/>
      <c r="K1528" s="367"/>
      <c r="L1528" s="367"/>
      <c r="M1528" s="367"/>
      <c r="N1528" s="367"/>
    </row>
    <row r="1529" spans="2:14" s="298" customFormat="1">
      <c r="B1529" s="375"/>
      <c r="C1529" s="367"/>
      <c r="D1529" s="367"/>
      <c r="E1529" s="367"/>
      <c r="F1529" s="367"/>
      <c r="G1529" s="367"/>
      <c r="H1529" s="367"/>
      <c r="I1529" s="367"/>
      <c r="J1529" s="367"/>
      <c r="K1529" s="367"/>
      <c r="L1529" s="367"/>
      <c r="M1529" s="367"/>
      <c r="N1529" s="367"/>
    </row>
    <row r="1530" spans="2:14" s="298" customFormat="1">
      <c r="B1530" s="375"/>
      <c r="C1530" s="367"/>
      <c r="D1530" s="367"/>
      <c r="E1530" s="367"/>
      <c r="F1530" s="367"/>
      <c r="G1530" s="367"/>
      <c r="H1530" s="367"/>
      <c r="I1530" s="367"/>
      <c r="J1530" s="367"/>
      <c r="K1530" s="367"/>
      <c r="L1530" s="367"/>
      <c r="M1530" s="367"/>
      <c r="N1530" s="367"/>
    </row>
    <row r="1531" spans="2:14" s="298" customFormat="1">
      <c r="B1531" s="375"/>
      <c r="C1531" s="367"/>
      <c r="D1531" s="367"/>
      <c r="E1531" s="367"/>
      <c r="F1531" s="367"/>
      <c r="G1531" s="367"/>
      <c r="H1531" s="367"/>
      <c r="I1531" s="367"/>
      <c r="J1531" s="367"/>
      <c r="K1531" s="367"/>
      <c r="L1531" s="367"/>
      <c r="M1531" s="367"/>
      <c r="N1531" s="367"/>
    </row>
    <row r="1532" spans="2:14" s="298" customFormat="1">
      <c r="B1532" s="375"/>
      <c r="C1532" s="367"/>
      <c r="D1532" s="367"/>
      <c r="E1532" s="367"/>
      <c r="F1532" s="367"/>
      <c r="G1532" s="367"/>
      <c r="H1532" s="367"/>
      <c r="I1532" s="367"/>
      <c r="J1532" s="367"/>
      <c r="K1532" s="367"/>
      <c r="L1532" s="367"/>
      <c r="M1532" s="367"/>
      <c r="N1532" s="367"/>
    </row>
    <row r="1533" spans="2:14" s="298" customFormat="1">
      <c r="B1533" s="375"/>
      <c r="C1533" s="367"/>
      <c r="D1533" s="367"/>
      <c r="E1533" s="367"/>
      <c r="F1533" s="367"/>
      <c r="G1533" s="367"/>
      <c r="H1533" s="367"/>
      <c r="I1533" s="367"/>
      <c r="J1533" s="367"/>
      <c r="K1533" s="367"/>
      <c r="L1533" s="367"/>
      <c r="M1533" s="367"/>
      <c r="N1533" s="367"/>
    </row>
    <row r="1534" spans="2:14" s="298" customFormat="1">
      <c r="B1534" s="375"/>
      <c r="C1534" s="367"/>
      <c r="D1534" s="367"/>
      <c r="E1534" s="367"/>
      <c r="F1534" s="367"/>
      <c r="G1534" s="367"/>
      <c r="H1534" s="367"/>
      <c r="I1534" s="367"/>
      <c r="J1534" s="367"/>
      <c r="K1534" s="367"/>
      <c r="L1534" s="367"/>
      <c r="M1534" s="367"/>
      <c r="N1534" s="367"/>
    </row>
    <row r="1535" spans="2:14" s="298" customFormat="1">
      <c r="B1535" s="375"/>
      <c r="C1535" s="367"/>
      <c r="D1535" s="367"/>
      <c r="E1535" s="367"/>
      <c r="F1535" s="367"/>
      <c r="G1535" s="367"/>
      <c r="H1535" s="367"/>
      <c r="I1535" s="367"/>
      <c r="J1535" s="367"/>
      <c r="K1535" s="367"/>
      <c r="L1535" s="367"/>
      <c r="M1535" s="367"/>
      <c r="N1535" s="367"/>
    </row>
    <row r="1536" spans="2:14" s="298" customFormat="1">
      <c r="B1536" s="375"/>
      <c r="C1536" s="367"/>
      <c r="D1536" s="367"/>
      <c r="E1536" s="367"/>
      <c r="F1536" s="367"/>
      <c r="G1536" s="367"/>
      <c r="H1536" s="367"/>
      <c r="I1536" s="367"/>
      <c r="J1536" s="367"/>
      <c r="K1536" s="367"/>
      <c r="L1536" s="367"/>
      <c r="M1536" s="367"/>
      <c r="N1536" s="367"/>
    </row>
    <row r="1537" spans="2:14" s="298" customFormat="1">
      <c r="B1537" s="375"/>
      <c r="C1537" s="367"/>
      <c r="D1537" s="367"/>
      <c r="E1537" s="367"/>
      <c r="F1537" s="367"/>
      <c r="G1537" s="367"/>
      <c r="H1537" s="367"/>
      <c r="I1537" s="367"/>
      <c r="J1537" s="367"/>
      <c r="K1537" s="367"/>
      <c r="L1537" s="367"/>
      <c r="M1537" s="367"/>
      <c r="N1537" s="367"/>
    </row>
    <row r="1538" spans="2:14" s="298" customFormat="1">
      <c r="B1538" s="375"/>
      <c r="C1538" s="367"/>
      <c r="D1538" s="367"/>
      <c r="E1538" s="367"/>
      <c r="F1538" s="367"/>
      <c r="G1538" s="367"/>
      <c r="H1538" s="367"/>
      <c r="I1538" s="367"/>
      <c r="J1538" s="367"/>
      <c r="K1538" s="367"/>
      <c r="L1538" s="367"/>
      <c r="M1538" s="367"/>
      <c r="N1538" s="367"/>
    </row>
    <row r="1539" spans="2:14" s="298" customFormat="1">
      <c r="B1539" s="375"/>
      <c r="C1539" s="367"/>
      <c r="D1539" s="367"/>
      <c r="E1539" s="367"/>
      <c r="F1539" s="367"/>
      <c r="G1539" s="367"/>
      <c r="H1539" s="367"/>
      <c r="I1539" s="367"/>
      <c r="J1539" s="367"/>
      <c r="K1539" s="367"/>
      <c r="L1539" s="367"/>
      <c r="M1539" s="367"/>
      <c r="N1539" s="367"/>
    </row>
    <row r="1540" spans="2:14" s="298" customFormat="1">
      <c r="B1540" s="375"/>
      <c r="C1540" s="367"/>
      <c r="D1540" s="367"/>
      <c r="E1540" s="367"/>
      <c r="F1540" s="367"/>
      <c r="G1540" s="367"/>
      <c r="H1540" s="367"/>
      <c r="I1540" s="367"/>
      <c r="J1540" s="367"/>
      <c r="K1540" s="367"/>
      <c r="L1540" s="367"/>
      <c r="M1540" s="367"/>
      <c r="N1540" s="367"/>
    </row>
    <row r="1541" spans="2:14" s="298" customFormat="1">
      <c r="B1541" s="375"/>
      <c r="C1541" s="367"/>
      <c r="D1541" s="367"/>
      <c r="E1541" s="367"/>
      <c r="F1541" s="367"/>
      <c r="G1541" s="367"/>
      <c r="H1541" s="367"/>
      <c r="I1541" s="367"/>
      <c r="J1541" s="367"/>
      <c r="K1541" s="367"/>
      <c r="L1541" s="367"/>
      <c r="M1541" s="367"/>
      <c r="N1541" s="367"/>
    </row>
    <row r="1542" spans="2:14" s="298" customFormat="1">
      <c r="B1542" s="375"/>
      <c r="C1542" s="367"/>
      <c r="D1542" s="367"/>
      <c r="E1542" s="367"/>
      <c r="F1542" s="367"/>
      <c r="G1542" s="367"/>
      <c r="H1542" s="367"/>
      <c r="I1542" s="367"/>
      <c r="J1542" s="367"/>
      <c r="K1542" s="367"/>
      <c r="L1542" s="367"/>
      <c r="M1542" s="367"/>
      <c r="N1542" s="367"/>
    </row>
    <row r="1543" spans="2:14" s="298" customFormat="1">
      <c r="B1543" s="375"/>
      <c r="C1543" s="367"/>
      <c r="D1543" s="367"/>
      <c r="E1543" s="367"/>
      <c r="F1543" s="367"/>
      <c r="G1543" s="367"/>
      <c r="H1543" s="367"/>
      <c r="I1543" s="367"/>
      <c r="J1543" s="367"/>
      <c r="K1543" s="367"/>
      <c r="L1543" s="367"/>
      <c r="M1543" s="367"/>
      <c r="N1543" s="367"/>
    </row>
    <row r="1544" spans="2:14" s="298" customFormat="1">
      <c r="B1544" s="375"/>
      <c r="C1544" s="367"/>
      <c r="D1544" s="367"/>
      <c r="E1544" s="367"/>
      <c r="F1544" s="367"/>
      <c r="G1544" s="367"/>
      <c r="H1544" s="367"/>
      <c r="I1544" s="367"/>
      <c r="J1544" s="367"/>
      <c r="K1544" s="367"/>
      <c r="L1544" s="367"/>
      <c r="M1544" s="367"/>
      <c r="N1544" s="367"/>
    </row>
    <row r="1545" spans="2:14" s="298" customFormat="1">
      <c r="B1545" s="375"/>
      <c r="C1545" s="367"/>
      <c r="D1545" s="367"/>
      <c r="E1545" s="367"/>
      <c r="F1545" s="367"/>
      <c r="G1545" s="367"/>
      <c r="H1545" s="367"/>
      <c r="I1545" s="367"/>
      <c r="J1545" s="367"/>
      <c r="K1545" s="367"/>
      <c r="L1545" s="367"/>
      <c r="M1545" s="367"/>
      <c r="N1545" s="367"/>
    </row>
    <row r="1546" spans="2:14" s="298" customFormat="1">
      <c r="B1546" s="375"/>
      <c r="C1546" s="367"/>
      <c r="D1546" s="367"/>
      <c r="E1546" s="367"/>
      <c r="F1546" s="367"/>
      <c r="G1546" s="367"/>
      <c r="H1546" s="367"/>
      <c r="I1546" s="367"/>
      <c r="J1546" s="367"/>
      <c r="K1546" s="367"/>
      <c r="L1546" s="367"/>
      <c r="M1546" s="367"/>
      <c r="N1546" s="367"/>
    </row>
    <row r="1547" spans="2:14" s="298" customFormat="1">
      <c r="B1547" s="375"/>
      <c r="C1547" s="367"/>
      <c r="D1547" s="367"/>
      <c r="E1547" s="367"/>
      <c r="F1547" s="367"/>
      <c r="G1547" s="367"/>
      <c r="H1547" s="367"/>
      <c r="I1547" s="367"/>
      <c r="J1547" s="367"/>
      <c r="K1547" s="367"/>
      <c r="L1547" s="367"/>
      <c r="M1547" s="367"/>
      <c r="N1547" s="367"/>
    </row>
    <row r="1548" spans="2:14" s="298" customFormat="1">
      <c r="B1548" s="375"/>
      <c r="C1548" s="367"/>
      <c r="D1548" s="367"/>
      <c r="E1548" s="367"/>
      <c r="F1548" s="367"/>
      <c r="G1548" s="367"/>
      <c r="H1548" s="367"/>
      <c r="I1548" s="367"/>
      <c r="J1548" s="367"/>
      <c r="K1548" s="367"/>
      <c r="L1548" s="367"/>
      <c r="M1548" s="367"/>
      <c r="N1548" s="367"/>
    </row>
    <row r="1549" spans="2:14" s="298" customFormat="1">
      <c r="B1549" s="375"/>
      <c r="C1549" s="367"/>
      <c r="D1549" s="367"/>
      <c r="E1549" s="367"/>
      <c r="F1549" s="367"/>
      <c r="G1549" s="367"/>
      <c r="H1549" s="367"/>
      <c r="I1549" s="367"/>
      <c r="J1549" s="367"/>
      <c r="K1549" s="367"/>
      <c r="L1549" s="367"/>
      <c r="M1549" s="367"/>
      <c r="N1549" s="367"/>
    </row>
    <row r="1550" spans="2:14" s="298" customFormat="1">
      <c r="B1550" s="375"/>
      <c r="C1550" s="367"/>
      <c r="D1550" s="367"/>
      <c r="E1550" s="367"/>
      <c r="F1550" s="367"/>
      <c r="G1550" s="367"/>
      <c r="H1550" s="367"/>
      <c r="I1550" s="367"/>
      <c r="J1550" s="367"/>
      <c r="K1550" s="367"/>
      <c r="L1550" s="367"/>
      <c r="M1550" s="367"/>
      <c r="N1550" s="367"/>
    </row>
    <row r="1551" spans="2:14" s="298" customFormat="1">
      <c r="B1551" s="375"/>
      <c r="C1551" s="367"/>
      <c r="D1551" s="367"/>
      <c r="E1551" s="367"/>
      <c r="F1551" s="367"/>
      <c r="G1551" s="367"/>
      <c r="H1551" s="367"/>
      <c r="I1551" s="367"/>
      <c r="J1551" s="367"/>
      <c r="K1551" s="367"/>
      <c r="L1551" s="367"/>
      <c r="M1551" s="367"/>
      <c r="N1551" s="367"/>
    </row>
    <row r="1552" spans="2:14" s="298" customFormat="1">
      <c r="B1552" s="375"/>
      <c r="C1552" s="367"/>
      <c r="D1552" s="367"/>
      <c r="E1552" s="367"/>
      <c r="F1552" s="367"/>
      <c r="G1552" s="367"/>
      <c r="H1552" s="367"/>
      <c r="I1552" s="367"/>
      <c r="J1552" s="367"/>
      <c r="K1552" s="367"/>
      <c r="L1552" s="367"/>
      <c r="M1552" s="367"/>
      <c r="N1552" s="367"/>
    </row>
    <row r="1553" spans="2:14" s="298" customFormat="1">
      <c r="B1553" s="375"/>
      <c r="C1553" s="367"/>
      <c r="D1553" s="367"/>
      <c r="E1553" s="367"/>
      <c r="F1553" s="367"/>
      <c r="G1553" s="367"/>
      <c r="H1553" s="367"/>
      <c r="I1553" s="367"/>
      <c r="J1553" s="367"/>
      <c r="K1553" s="367"/>
      <c r="L1553" s="367"/>
      <c r="M1553" s="367"/>
      <c r="N1553" s="367"/>
    </row>
    <row r="1554" spans="2:14" s="298" customFormat="1">
      <c r="B1554" s="375"/>
      <c r="C1554" s="367"/>
      <c r="D1554" s="367"/>
      <c r="E1554" s="367"/>
      <c r="F1554" s="367"/>
      <c r="G1554" s="367"/>
      <c r="H1554" s="367"/>
      <c r="I1554" s="367"/>
      <c r="J1554" s="367"/>
      <c r="K1554" s="367"/>
      <c r="L1554" s="367"/>
      <c r="M1554" s="367"/>
      <c r="N1554" s="367"/>
    </row>
    <row r="1555" spans="2:14" s="298" customFormat="1">
      <c r="B1555" s="375"/>
      <c r="C1555" s="367"/>
      <c r="D1555" s="367"/>
      <c r="E1555" s="367"/>
      <c r="F1555" s="367"/>
      <c r="G1555" s="367"/>
      <c r="H1555" s="367"/>
      <c r="I1555" s="367"/>
      <c r="J1555" s="367"/>
      <c r="K1555" s="367"/>
      <c r="L1555" s="367"/>
      <c r="M1555" s="367"/>
      <c r="N1555" s="367"/>
    </row>
    <row r="1556" spans="2:14" s="298" customFormat="1">
      <c r="B1556" s="375"/>
      <c r="C1556" s="367"/>
      <c r="D1556" s="367"/>
      <c r="E1556" s="367"/>
      <c r="F1556" s="367"/>
      <c r="G1556" s="367"/>
      <c r="H1556" s="367"/>
      <c r="I1556" s="367"/>
      <c r="J1556" s="367"/>
      <c r="K1556" s="367"/>
      <c r="L1556" s="367"/>
      <c r="M1556" s="367"/>
      <c r="N1556" s="367"/>
    </row>
    <row r="1557" spans="2:14" s="298" customFormat="1">
      <c r="B1557" s="375"/>
      <c r="C1557" s="367"/>
      <c r="D1557" s="367"/>
      <c r="E1557" s="367"/>
      <c r="F1557" s="367"/>
      <c r="G1557" s="367"/>
      <c r="H1557" s="367"/>
      <c r="I1557" s="367"/>
      <c r="J1557" s="367"/>
      <c r="K1557" s="367"/>
      <c r="L1557" s="367"/>
      <c r="M1557" s="367"/>
      <c r="N1557" s="367"/>
    </row>
    <row r="1558" spans="2:14" s="298" customFormat="1">
      <c r="B1558" s="375"/>
      <c r="C1558" s="367"/>
      <c r="D1558" s="367"/>
      <c r="E1558" s="367"/>
      <c r="F1558" s="367"/>
      <c r="G1558" s="367"/>
      <c r="H1558" s="367"/>
      <c r="I1558" s="367"/>
      <c r="J1558" s="367"/>
      <c r="K1558" s="367"/>
      <c r="L1558" s="367"/>
      <c r="M1558" s="367"/>
      <c r="N1558" s="367"/>
    </row>
    <row r="1559" spans="2:14" s="298" customFormat="1">
      <c r="B1559" s="375"/>
      <c r="C1559" s="367"/>
      <c r="D1559" s="367"/>
      <c r="E1559" s="367"/>
      <c r="F1559" s="367"/>
      <c r="G1559" s="367"/>
      <c r="H1559" s="367"/>
      <c r="I1559" s="367"/>
      <c r="J1559" s="367"/>
      <c r="K1559" s="367"/>
      <c r="L1559" s="367"/>
      <c r="M1559" s="367"/>
      <c r="N1559" s="367"/>
    </row>
    <row r="1560" spans="2:14" s="298" customFormat="1">
      <c r="B1560" s="375"/>
      <c r="C1560" s="367"/>
      <c r="D1560" s="367"/>
      <c r="E1560" s="367"/>
      <c r="F1560" s="367"/>
      <c r="G1560" s="367"/>
      <c r="H1560" s="367"/>
      <c r="I1560" s="367"/>
      <c r="J1560" s="367"/>
      <c r="K1560" s="367"/>
      <c r="L1560" s="367"/>
      <c r="M1560" s="367"/>
      <c r="N1560" s="367"/>
    </row>
    <row r="1561" spans="2:14" s="298" customFormat="1">
      <c r="B1561" s="375"/>
      <c r="C1561" s="367"/>
      <c r="D1561" s="367"/>
      <c r="E1561" s="367"/>
      <c r="F1561" s="367"/>
      <c r="G1561" s="367"/>
      <c r="H1561" s="367"/>
      <c r="I1561" s="367"/>
      <c r="J1561" s="367"/>
      <c r="K1561" s="367"/>
      <c r="L1561" s="367"/>
      <c r="M1561" s="367"/>
      <c r="N1561" s="367"/>
    </row>
    <row r="1562" spans="2:14" s="298" customFormat="1">
      <c r="B1562" s="375"/>
      <c r="C1562" s="367"/>
      <c r="D1562" s="367"/>
      <c r="E1562" s="367"/>
      <c r="F1562" s="367"/>
      <c r="G1562" s="367"/>
      <c r="H1562" s="367"/>
      <c r="I1562" s="367"/>
      <c r="J1562" s="367"/>
      <c r="K1562" s="367"/>
      <c r="L1562" s="367"/>
      <c r="M1562" s="367"/>
      <c r="N1562" s="367"/>
    </row>
    <row r="1563" spans="2:14" s="298" customFormat="1">
      <c r="B1563" s="375"/>
      <c r="C1563" s="367"/>
      <c r="D1563" s="367"/>
      <c r="E1563" s="367"/>
      <c r="F1563" s="367"/>
      <c r="G1563" s="367"/>
      <c r="H1563" s="367"/>
      <c r="I1563" s="367"/>
      <c r="J1563" s="367"/>
      <c r="K1563" s="367"/>
      <c r="L1563" s="367"/>
      <c r="M1563" s="367"/>
      <c r="N1563" s="367"/>
    </row>
    <row r="1564" spans="2:14" s="298" customFormat="1">
      <c r="B1564" s="375"/>
      <c r="C1564" s="367"/>
      <c r="D1564" s="367"/>
      <c r="E1564" s="367"/>
      <c r="F1564" s="367"/>
      <c r="G1564" s="367"/>
      <c r="H1564" s="367"/>
      <c r="I1564" s="367"/>
      <c r="J1564" s="367"/>
      <c r="K1564" s="367"/>
      <c r="L1564" s="367"/>
      <c r="M1564" s="367"/>
      <c r="N1564" s="367"/>
    </row>
    <row r="1565" spans="2:14" s="298" customFormat="1">
      <c r="B1565" s="375"/>
      <c r="C1565" s="367"/>
      <c r="D1565" s="367"/>
      <c r="E1565" s="367"/>
      <c r="F1565" s="367"/>
      <c r="G1565" s="367"/>
      <c r="H1565" s="367"/>
      <c r="I1565" s="367"/>
      <c r="J1565" s="367"/>
      <c r="K1565" s="367"/>
      <c r="L1565" s="367"/>
      <c r="M1565" s="367"/>
      <c r="N1565" s="367"/>
    </row>
    <row r="1566" spans="2:14" s="298" customFormat="1">
      <c r="B1566" s="375"/>
      <c r="C1566" s="367"/>
      <c r="D1566" s="367"/>
      <c r="E1566" s="367"/>
      <c r="F1566" s="367"/>
      <c r="G1566" s="367"/>
      <c r="H1566" s="367"/>
      <c r="I1566" s="367"/>
      <c r="J1566" s="367"/>
      <c r="K1566" s="367"/>
      <c r="L1566" s="367"/>
      <c r="M1566" s="367"/>
      <c r="N1566" s="367"/>
    </row>
    <row r="1567" spans="2:14" s="298" customFormat="1">
      <c r="B1567" s="375"/>
      <c r="C1567" s="367"/>
      <c r="D1567" s="367"/>
      <c r="E1567" s="367"/>
      <c r="F1567" s="367"/>
      <c r="G1567" s="367"/>
      <c r="H1567" s="367"/>
      <c r="I1567" s="367"/>
      <c r="J1567" s="367"/>
      <c r="K1567" s="367"/>
      <c r="L1567" s="367"/>
      <c r="M1567" s="367"/>
      <c r="N1567" s="367"/>
    </row>
    <row r="1568" spans="2:14" s="298" customFormat="1">
      <c r="B1568" s="375"/>
      <c r="C1568" s="367"/>
      <c r="D1568" s="367"/>
      <c r="E1568" s="367"/>
      <c r="F1568" s="367"/>
      <c r="G1568" s="367"/>
      <c r="H1568" s="367"/>
      <c r="I1568" s="367"/>
      <c r="J1568" s="367"/>
      <c r="K1568" s="367"/>
      <c r="L1568" s="367"/>
      <c r="M1568" s="367"/>
      <c r="N1568" s="367"/>
    </row>
    <row r="1569" spans="2:14" s="298" customFormat="1">
      <c r="B1569" s="375"/>
      <c r="C1569" s="367"/>
      <c r="D1569" s="367"/>
      <c r="E1569" s="367"/>
      <c r="F1569" s="367"/>
      <c r="G1569" s="367"/>
      <c r="H1569" s="367"/>
      <c r="I1569" s="367"/>
      <c r="J1569" s="367"/>
      <c r="K1569" s="367"/>
      <c r="L1569" s="367"/>
      <c r="M1569" s="367"/>
      <c r="N1569" s="367"/>
    </row>
    <row r="1570" spans="2:14" s="298" customFormat="1">
      <c r="B1570" s="375"/>
      <c r="C1570" s="367"/>
      <c r="D1570" s="367"/>
      <c r="E1570" s="367"/>
      <c r="F1570" s="367"/>
      <c r="G1570" s="367"/>
      <c r="H1570" s="367"/>
      <c r="I1570" s="367"/>
      <c r="J1570" s="367"/>
      <c r="K1570" s="367"/>
      <c r="L1570" s="367"/>
      <c r="M1570" s="367"/>
      <c r="N1570" s="367"/>
    </row>
    <row r="1571" spans="2:14" s="298" customFormat="1">
      <c r="B1571" s="375"/>
      <c r="C1571" s="367"/>
      <c r="D1571" s="367"/>
      <c r="E1571" s="367"/>
      <c r="F1571" s="367"/>
      <c r="G1571" s="367"/>
      <c r="H1571" s="367"/>
      <c r="I1571" s="367"/>
      <c r="J1571" s="367"/>
      <c r="K1571" s="367"/>
      <c r="L1571" s="367"/>
      <c r="M1571" s="367"/>
      <c r="N1571" s="367"/>
    </row>
    <row r="1572" spans="2:14" s="298" customFormat="1">
      <c r="B1572" s="375"/>
      <c r="C1572" s="367"/>
      <c r="D1572" s="367"/>
      <c r="E1572" s="367"/>
      <c r="F1572" s="367"/>
      <c r="G1572" s="367"/>
      <c r="H1572" s="367"/>
      <c r="I1572" s="367"/>
      <c r="J1572" s="367"/>
      <c r="K1572" s="367"/>
      <c r="L1572" s="367"/>
      <c r="M1572" s="367"/>
      <c r="N1572" s="367"/>
    </row>
    <row r="1573" spans="2:14" s="298" customFormat="1">
      <c r="B1573" s="375"/>
      <c r="C1573" s="367"/>
      <c r="D1573" s="367"/>
      <c r="E1573" s="367"/>
      <c r="F1573" s="367"/>
      <c r="G1573" s="367"/>
      <c r="H1573" s="367"/>
      <c r="I1573" s="367"/>
      <c r="J1573" s="367"/>
      <c r="K1573" s="367"/>
      <c r="L1573" s="367"/>
      <c r="M1573" s="367"/>
      <c r="N1573" s="367"/>
    </row>
    <row r="1574" spans="2:14" s="298" customFormat="1">
      <c r="B1574" s="375"/>
      <c r="C1574" s="367"/>
      <c r="D1574" s="367"/>
      <c r="E1574" s="367"/>
      <c r="F1574" s="367"/>
      <c r="G1574" s="367"/>
      <c r="H1574" s="367"/>
      <c r="I1574" s="367"/>
      <c r="J1574" s="367"/>
      <c r="K1574" s="367"/>
      <c r="L1574" s="367"/>
      <c r="M1574" s="367"/>
      <c r="N1574" s="367"/>
    </row>
    <row r="1575" spans="2:14" s="298" customFormat="1">
      <c r="B1575" s="375"/>
      <c r="C1575" s="367"/>
      <c r="D1575" s="367"/>
      <c r="E1575" s="367"/>
      <c r="F1575" s="367"/>
      <c r="G1575" s="367"/>
      <c r="H1575" s="367"/>
      <c r="I1575" s="367"/>
      <c r="J1575" s="367"/>
      <c r="K1575" s="367"/>
      <c r="L1575" s="367"/>
      <c r="M1575" s="367"/>
      <c r="N1575" s="367"/>
    </row>
    <row r="1576" spans="2:14" s="298" customFormat="1">
      <c r="B1576" s="375"/>
      <c r="C1576" s="367"/>
      <c r="D1576" s="367"/>
      <c r="E1576" s="367"/>
      <c r="F1576" s="367"/>
      <c r="G1576" s="367"/>
      <c r="H1576" s="367"/>
      <c r="I1576" s="367"/>
      <c r="J1576" s="367"/>
      <c r="K1576" s="367"/>
      <c r="L1576" s="367"/>
      <c r="M1576" s="367"/>
      <c r="N1576" s="367"/>
    </row>
    <row r="1577" spans="2:14" s="298" customFormat="1">
      <c r="B1577" s="375"/>
      <c r="C1577" s="367"/>
      <c r="D1577" s="367"/>
      <c r="E1577" s="367"/>
      <c r="F1577" s="367"/>
      <c r="G1577" s="367"/>
      <c r="H1577" s="367"/>
      <c r="I1577" s="367"/>
      <c r="J1577" s="367"/>
      <c r="K1577" s="367"/>
      <c r="L1577" s="367"/>
      <c r="M1577" s="367"/>
      <c r="N1577" s="367"/>
    </row>
    <row r="1578" spans="2:14" s="298" customFormat="1">
      <c r="B1578" s="375"/>
      <c r="C1578" s="367"/>
      <c r="D1578" s="367"/>
      <c r="E1578" s="367"/>
      <c r="F1578" s="367"/>
      <c r="G1578" s="367"/>
      <c r="H1578" s="367"/>
      <c r="I1578" s="367"/>
      <c r="J1578" s="367"/>
      <c r="K1578" s="367"/>
      <c r="L1578" s="367"/>
      <c r="M1578" s="367"/>
      <c r="N1578" s="367"/>
    </row>
    <row r="1579" spans="2:14" s="298" customFormat="1">
      <c r="B1579" s="375"/>
      <c r="C1579" s="367"/>
      <c r="D1579" s="367"/>
      <c r="E1579" s="367"/>
      <c r="F1579" s="367"/>
      <c r="G1579" s="367"/>
      <c r="H1579" s="367"/>
      <c r="I1579" s="367"/>
      <c r="J1579" s="367"/>
      <c r="K1579" s="367"/>
      <c r="L1579" s="367"/>
      <c r="M1579" s="367"/>
      <c r="N1579" s="367"/>
    </row>
    <row r="1580" spans="2:14" s="298" customFormat="1">
      <c r="B1580" s="375"/>
      <c r="C1580" s="367"/>
      <c r="D1580" s="367"/>
      <c r="E1580" s="367"/>
      <c r="F1580" s="367"/>
      <c r="G1580" s="367"/>
      <c r="H1580" s="367"/>
      <c r="I1580" s="367"/>
      <c r="J1580" s="367"/>
      <c r="K1580" s="367"/>
      <c r="L1580" s="367"/>
      <c r="M1580" s="367"/>
      <c r="N1580" s="367"/>
    </row>
    <row r="1581" spans="2:14" s="298" customFormat="1">
      <c r="B1581" s="375"/>
      <c r="C1581" s="367"/>
      <c r="D1581" s="367"/>
      <c r="E1581" s="367"/>
      <c r="F1581" s="367"/>
      <c r="G1581" s="367"/>
      <c r="H1581" s="367"/>
      <c r="I1581" s="367"/>
      <c r="J1581" s="367"/>
      <c r="K1581" s="367"/>
      <c r="L1581" s="367"/>
      <c r="M1581" s="367"/>
      <c r="N1581" s="367"/>
    </row>
    <row r="1582" spans="2:14" s="298" customFormat="1">
      <c r="B1582" s="375"/>
      <c r="C1582" s="367"/>
      <c r="D1582" s="367"/>
      <c r="E1582" s="367"/>
      <c r="F1582" s="367"/>
      <c r="G1582" s="367"/>
      <c r="H1582" s="367"/>
      <c r="I1582" s="367"/>
      <c r="J1582" s="367"/>
      <c r="K1582" s="367"/>
      <c r="L1582" s="367"/>
      <c r="M1582" s="367"/>
      <c r="N1582" s="367"/>
    </row>
    <row r="1583" spans="2:14" s="298" customFormat="1">
      <c r="B1583" s="375"/>
      <c r="C1583" s="367"/>
      <c r="D1583" s="367"/>
      <c r="E1583" s="367"/>
      <c r="F1583" s="367"/>
      <c r="G1583" s="367"/>
      <c r="H1583" s="367"/>
      <c r="I1583" s="367"/>
      <c r="J1583" s="367"/>
      <c r="K1583" s="367"/>
      <c r="L1583" s="367"/>
      <c r="M1583" s="367"/>
      <c r="N1583" s="367"/>
    </row>
    <row r="1584" spans="2:14" s="298" customFormat="1">
      <c r="B1584" s="375"/>
      <c r="C1584" s="367"/>
      <c r="D1584" s="367"/>
      <c r="E1584" s="367"/>
      <c r="F1584" s="367"/>
      <c r="G1584" s="367"/>
      <c r="H1584" s="367"/>
      <c r="I1584" s="367"/>
      <c r="J1584" s="367"/>
      <c r="K1584" s="367"/>
      <c r="L1584" s="367"/>
      <c r="M1584" s="367"/>
      <c r="N1584" s="367"/>
    </row>
    <row r="1585" spans="2:14" s="298" customFormat="1">
      <c r="B1585" s="375"/>
      <c r="C1585" s="367"/>
      <c r="D1585" s="367"/>
      <c r="E1585" s="367"/>
      <c r="F1585" s="367"/>
      <c r="G1585" s="367"/>
      <c r="H1585" s="367"/>
      <c r="I1585" s="367"/>
      <c r="J1585" s="367"/>
      <c r="K1585" s="367"/>
      <c r="L1585" s="367"/>
      <c r="M1585" s="367"/>
      <c r="N1585" s="367"/>
    </row>
    <row r="1586" spans="2:14" s="298" customFormat="1">
      <c r="B1586" s="375"/>
      <c r="C1586" s="367"/>
      <c r="D1586" s="367"/>
      <c r="E1586" s="367"/>
      <c r="F1586" s="367"/>
      <c r="G1586" s="367"/>
      <c r="H1586" s="367"/>
      <c r="I1586" s="367"/>
      <c r="J1586" s="367"/>
      <c r="K1586" s="367"/>
      <c r="L1586" s="367"/>
      <c r="M1586" s="367"/>
      <c r="N1586" s="367"/>
    </row>
    <row r="1587" spans="2:14" s="298" customFormat="1">
      <c r="B1587" s="375"/>
      <c r="C1587" s="367"/>
      <c r="D1587" s="367"/>
      <c r="E1587" s="367"/>
      <c r="F1587" s="367"/>
      <c r="G1587" s="367"/>
      <c r="H1587" s="367"/>
      <c r="I1587" s="367"/>
      <c r="J1587" s="367"/>
      <c r="K1587" s="367"/>
      <c r="L1587" s="367"/>
      <c r="M1587" s="367"/>
      <c r="N1587" s="367"/>
    </row>
    <row r="1588" spans="2:14" s="298" customFormat="1">
      <c r="B1588" s="375"/>
      <c r="C1588" s="367"/>
      <c r="D1588" s="367"/>
      <c r="E1588" s="367"/>
      <c r="F1588" s="367"/>
      <c r="G1588" s="367"/>
      <c r="H1588" s="367"/>
      <c r="I1588" s="367"/>
      <c r="J1588" s="367"/>
      <c r="K1588" s="367"/>
      <c r="L1588" s="367"/>
      <c r="M1588" s="367"/>
      <c r="N1588" s="367"/>
    </row>
    <row r="1589" spans="2:14" s="298" customFormat="1">
      <c r="B1589" s="375"/>
      <c r="C1589" s="367"/>
      <c r="D1589" s="367"/>
      <c r="E1589" s="367"/>
      <c r="F1589" s="367"/>
      <c r="G1589" s="367"/>
      <c r="H1589" s="367"/>
      <c r="I1589" s="367"/>
      <c r="J1589" s="367"/>
      <c r="K1589" s="367"/>
      <c r="L1589" s="367"/>
      <c r="M1589" s="367"/>
      <c r="N1589" s="367"/>
    </row>
    <row r="1590" spans="2:14" s="298" customFormat="1">
      <c r="B1590" s="375"/>
      <c r="C1590" s="367"/>
      <c r="D1590" s="367"/>
      <c r="E1590" s="367"/>
      <c r="F1590" s="367"/>
      <c r="G1590" s="367"/>
      <c r="H1590" s="367"/>
      <c r="I1590" s="367"/>
      <c r="J1590" s="367"/>
      <c r="K1590" s="367"/>
      <c r="L1590" s="367"/>
      <c r="M1590" s="367"/>
      <c r="N1590" s="367"/>
    </row>
    <row r="1591" spans="2:14" s="298" customFormat="1">
      <c r="B1591" s="375"/>
      <c r="C1591" s="367"/>
      <c r="D1591" s="367"/>
      <c r="E1591" s="367"/>
      <c r="F1591" s="367"/>
      <c r="G1591" s="367"/>
      <c r="H1591" s="367"/>
      <c r="I1591" s="367"/>
      <c r="J1591" s="367"/>
      <c r="K1591" s="367"/>
      <c r="L1591" s="367"/>
      <c r="M1591" s="367"/>
      <c r="N1591" s="367"/>
    </row>
    <row r="1592" spans="2:14" s="298" customFormat="1">
      <c r="B1592" s="375"/>
      <c r="C1592" s="367"/>
      <c r="D1592" s="367"/>
      <c r="E1592" s="367"/>
      <c r="F1592" s="367"/>
      <c r="G1592" s="367"/>
      <c r="H1592" s="367"/>
      <c r="I1592" s="367"/>
      <c r="J1592" s="367"/>
      <c r="K1592" s="367"/>
      <c r="L1592" s="367"/>
      <c r="M1592" s="367"/>
      <c r="N1592" s="367"/>
    </row>
    <row r="1593" spans="2:14" s="298" customFormat="1">
      <c r="B1593" s="375"/>
      <c r="C1593" s="367"/>
      <c r="D1593" s="367"/>
      <c r="E1593" s="367"/>
      <c r="F1593" s="367"/>
      <c r="G1593" s="367"/>
      <c r="H1593" s="367"/>
      <c r="I1593" s="367"/>
      <c r="J1593" s="367"/>
      <c r="K1593" s="367"/>
      <c r="L1593" s="367"/>
      <c r="M1593" s="367"/>
      <c r="N1593" s="367"/>
    </row>
    <row r="1594" spans="2:14" s="298" customFormat="1">
      <c r="B1594" s="375"/>
      <c r="C1594" s="367"/>
      <c r="D1594" s="367"/>
      <c r="E1594" s="367"/>
      <c r="F1594" s="367"/>
      <c r="G1594" s="367"/>
      <c r="H1594" s="367"/>
      <c r="I1594" s="367"/>
      <c r="J1594" s="367"/>
      <c r="K1594" s="367"/>
      <c r="L1594" s="367"/>
      <c r="M1594" s="367"/>
      <c r="N1594" s="367"/>
    </row>
    <row r="1595" spans="2:14" s="298" customFormat="1">
      <c r="B1595" s="375"/>
      <c r="C1595" s="367"/>
      <c r="D1595" s="367"/>
      <c r="E1595" s="367"/>
      <c r="F1595" s="367"/>
      <c r="G1595" s="367"/>
      <c r="H1595" s="367"/>
      <c r="I1595" s="367"/>
      <c r="J1595" s="367"/>
      <c r="K1595" s="367"/>
      <c r="L1595" s="367"/>
      <c r="M1595" s="367"/>
      <c r="N1595" s="367"/>
    </row>
    <row r="1596" spans="2:14" s="298" customFormat="1">
      <c r="B1596" s="375"/>
      <c r="C1596" s="367"/>
      <c r="D1596" s="367"/>
      <c r="E1596" s="367"/>
      <c r="F1596" s="367"/>
      <c r="G1596" s="367"/>
      <c r="H1596" s="367"/>
      <c r="I1596" s="367"/>
      <c r="J1596" s="367"/>
      <c r="K1596" s="367"/>
      <c r="L1596" s="367"/>
      <c r="M1596" s="367"/>
      <c r="N1596" s="367"/>
    </row>
    <row r="1597" spans="2:14" s="298" customFormat="1">
      <c r="B1597" s="375"/>
      <c r="C1597" s="367"/>
      <c r="D1597" s="367"/>
      <c r="E1597" s="367"/>
      <c r="F1597" s="367"/>
      <c r="G1597" s="367"/>
      <c r="H1597" s="367"/>
      <c r="I1597" s="367"/>
      <c r="J1597" s="367"/>
      <c r="K1597" s="367"/>
      <c r="L1597" s="367"/>
      <c r="M1597" s="367"/>
      <c r="N1597" s="367"/>
    </row>
    <row r="1598" spans="2:14" s="298" customFormat="1">
      <c r="B1598" s="375"/>
      <c r="C1598" s="367"/>
      <c r="D1598" s="367"/>
      <c r="E1598" s="367"/>
      <c r="F1598" s="367"/>
      <c r="G1598" s="367"/>
      <c r="H1598" s="367"/>
      <c r="I1598" s="367"/>
      <c r="J1598" s="367"/>
      <c r="K1598" s="367"/>
      <c r="L1598" s="367"/>
      <c r="M1598" s="367"/>
      <c r="N1598" s="367"/>
    </row>
    <row r="1599" spans="2:14" s="298" customFormat="1">
      <c r="B1599" s="375"/>
      <c r="C1599" s="367"/>
      <c r="D1599" s="367"/>
      <c r="E1599" s="367"/>
      <c r="F1599" s="367"/>
      <c r="G1599" s="367"/>
      <c r="H1599" s="367"/>
      <c r="I1599" s="367"/>
      <c r="J1599" s="367"/>
      <c r="K1599" s="367"/>
      <c r="L1599" s="367"/>
      <c r="M1599" s="367"/>
      <c r="N1599" s="367"/>
    </row>
    <row r="1600" spans="2:14" s="298" customFormat="1">
      <c r="B1600" s="375"/>
      <c r="C1600" s="367"/>
      <c r="D1600" s="367"/>
      <c r="E1600" s="367"/>
      <c r="F1600" s="367"/>
      <c r="G1600" s="367"/>
      <c r="H1600" s="367"/>
      <c r="I1600" s="367"/>
      <c r="J1600" s="367"/>
      <c r="K1600" s="367"/>
      <c r="L1600" s="367"/>
      <c r="M1600" s="367"/>
      <c r="N1600" s="367"/>
    </row>
    <row r="1601" spans="2:14" s="298" customFormat="1">
      <c r="B1601" s="375"/>
      <c r="C1601" s="367"/>
      <c r="D1601" s="367"/>
      <c r="E1601" s="367"/>
      <c r="F1601" s="367"/>
      <c r="G1601" s="367"/>
      <c r="H1601" s="367"/>
      <c r="I1601" s="367"/>
      <c r="J1601" s="367"/>
      <c r="K1601" s="367"/>
      <c r="L1601" s="367"/>
      <c r="M1601" s="367"/>
      <c r="N1601" s="367"/>
    </row>
    <row r="1602" spans="2:14" s="298" customFormat="1">
      <c r="B1602" s="375"/>
      <c r="C1602" s="367"/>
      <c r="D1602" s="367"/>
      <c r="E1602" s="367"/>
      <c r="F1602" s="367"/>
      <c r="G1602" s="367"/>
      <c r="H1602" s="367"/>
      <c r="I1602" s="367"/>
      <c r="J1602" s="367"/>
      <c r="K1602" s="367"/>
      <c r="L1602" s="367"/>
      <c r="M1602" s="367"/>
      <c r="N1602" s="367"/>
    </row>
    <row r="1603" spans="2:14" s="298" customFormat="1">
      <c r="B1603" s="375"/>
      <c r="C1603" s="367"/>
      <c r="D1603" s="367"/>
      <c r="E1603" s="367"/>
      <c r="F1603" s="367"/>
      <c r="G1603" s="367"/>
      <c r="H1603" s="367"/>
      <c r="I1603" s="367"/>
      <c r="J1603" s="367"/>
      <c r="K1603" s="367"/>
      <c r="L1603" s="367"/>
      <c r="M1603" s="367"/>
      <c r="N1603" s="367"/>
    </row>
    <row r="1604" spans="2:14" s="298" customFormat="1">
      <c r="B1604" s="375"/>
      <c r="C1604" s="367"/>
      <c r="D1604" s="367"/>
      <c r="E1604" s="367"/>
      <c r="F1604" s="367"/>
      <c r="G1604" s="367"/>
      <c r="H1604" s="367"/>
      <c r="I1604" s="367"/>
      <c r="J1604" s="367"/>
      <c r="K1604" s="367"/>
      <c r="L1604" s="367"/>
      <c r="M1604" s="367"/>
      <c r="N1604" s="367"/>
    </row>
    <row r="1605" spans="2:14" s="298" customFormat="1">
      <c r="B1605" s="375"/>
      <c r="C1605" s="367"/>
      <c r="D1605" s="367"/>
      <c r="E1605" s="367"/>
      <c r="F1605" s="367"/>
      <c r="G1605" s="367"/>
      <c r="H1605" s="367"/>
      <c r="I1605" s="367"/>
      <c r="J1605" s="367"/>
      <c r="K1605" s="367"/>
      <c r="L1605" s="367"/>
      <c r="M1605" s="367"/>
      <c r="N1605" s="367"/>
    </row>
    <row r="1606" spans="2:14" s="298" customFormat="1">
      <c r="B1606" s="375"/>
      <c r="C1606" s="367"/>
      <c r="D1606" s="367"/>
      <c r="E1606" s="367"/>
      <c r="F1606" s="367"/>
      <c r="G1606" s="367"/>
      <c r="H1606" s="367"/>
      <c r="I1606" s="367"/>
      <c r="J1606" s="367"/>
      <c r="K1606" s="367"/>
      <c r="L1606" s="367"/>
      <c r="M1606" s="367"/>
      <c r="N1606" s="367"/>
    </row>
    <row r="1607" spans="2:14" s="298" customFormat="1">
      <c r="B1607" s="375"/>
      <c r="C1607" s="367"/>
      <c r="D1607" s="367"/>
      <c r="E1607" s="367"/>
      <c r="F1607" s="367"/>
      <c r="G1607" s="367"/>
      <c r="H1607" s="367"/>
      <c r="I1607" s="367"/>
      <c r="J1607" s="367"/>
      <c r="K1607" s="367"/>
      <c r="L1607" s="367"/>
      <c r="M1607" s="367"/>
      <c r="N1607" s="367"/>
    </row>
    <row r="1608" spans="2:14" s="298" customFormat="1">
      <c r="B1608" s="375"/>
      <c r="C1608" s="367"/>
      <c r="D1608" s="367"/>
      <c r="E1608" s="367"/>
      <c r="F1608" s="367"/>
      <c r="G1608" s="367"/>
      <c r="H1608" s="367"/>
      <c r="I1608" s="367"/>
      <c r="J1608" s="367"/>
      <c r="K1608" s="367"/>
      <c r="L1608" s="367"/>
      <c r="M1608" s="367"/>
      <c r="N1608" s="367"/>
    </row>
    <row r="1609" spans="2:14" s="298" customFormat="1">
      <c r="B1609" s="375"/>
      <c r="C1609" s="367"/>
      <c r="D1609" s="367"/>
      <c r="E1609" s="367"/>
      <c r="F1609" s="367"/>
      <c r="G1609" s="367"/>
      <c r="H1609" s="367"/>
      <c r="I1609" s="367"/>
      <c r="J1609" s="367"/>
      <c r="K1609" s="367"/>
      <c r="L1609" s="367"/>
      <c r="M1609" s="367"/>
      <c r="N1609" s="367"/>
    </row>
    <row r="1610" spans="2:14" s="298" customFormat="1">
      <c r="B1610" s="375"/>
      <c r="C1610" s="367"/>
      <c r="D1610" s="367"/>
      <c r="E1610" s="367"/>
      <c r="F1610" s="367"/>
      <c r="G1610" s="367"/>
      <c r="H1610" s="367"/>
      <c r="I1610" s="367"/>
      <c r="J1610" s="367"/>
      <c r="K1610" s="367"/>
      <c r="L1610" s="367"/>
      <c r="M1610" s="367"/>
      <c r="N1610" s="367"/>
    </row>
    <row r="1611" spans="2:14" s="298" customFormat="1">
      <c r="B1611" s="375"/>
      <c r="C1611" s="367"/>
      <c r="D1611" s="367"/>
      <c r="E1611" s="367"/>
      <c r="F1611" s="367"/>
      <c r="G1611" s="367"/>
      <c r="H1611" s="367"/>
      <c r="I1611" s="367"/>
      <c r="J1611" s="367"/>
      <c r="K1611" s="367"/>
      <c r="L1611" s="367"/>
      <c r="M1611" s="367"/>
      <c r="N1611" s="367"/>
    </row>
    <row r="1612" spans="2:14" s="298" customFormat="1">
      <c r="B1612" s="375"/>
      <c r="C1612" s="367"/>
      <c r="D1612" s="367"/>
      <c r="E1612" s="367"/>
      <c r="F1612" s="367"/>
      <c r="G1612" s="367"/>
      <c r="H1612" s="367"/>
      <c r="I1612" s="367"/>
      <c r="J1612" s="367"/>
      <c r="K1612" s="367"/>
      <c r="L1612" s="367"/>
      <c r="M1612" s="367"/>
      <c r="N1612" s="367"/>
    </row>
    <row r="1613" spans="2:14" s="298" customFormat="1">
      <c r="B1613" s="375"/>
      <c r="C1613" s="367"/>
      <c r="D1613" s="367"/>
      <c r="E1613" s="367"/>
      <c r="F1613" s="367"/>
      <c r="G1613" s="367"/>
      <c r="H1613" s="367"/>
      <c r="I1613" s="367"/>
      <c r="J1613" s="367"/>
      <c r="K1613" s="367"/>
      <c r="L1613" s="367"/>
      <c r="M1613" s="367"/>
      <c r="N1613" s="367"/>
    </row>
    <row r="1614" spans="2:14" s="298" customFormat="1">
      <c r="B1614" s="375"/>
      <c r="C1614" s="367"/>
      <c r="D1614" s="367"/>
      <c r="E1614" s="367"/>
      <c r="F1614" s="367"/>
      <c r="G1614" s="367"/>
      <c r="H1614" s="367"/>
      <c r="I1614" s="367"/>
      <c r="J1614" s="367"/>
      <c r="K1614" s="367"/>
      <c r="L1614" s="367"/>
      <c r="M1614" s="367"/>
      <c r="N1614" s="367"/>
    </row>
    <row r="1615" spans="2:14" s="298" customFormat="1">
      <c r="B1615" s="375"/>
      <c r="C1615" s="367"/>
      <c r="D1615" s="367"/>
      <c r="E1615" s="367"/>
      <c r="F1615" s="367"/>
      <c r="G1615" s="367"/>
      <c r="H1615" s="367"/>
      <c r="I1615" s="367"/>
      <c r="J1615" s="367"/>
      <c r="K1615" s="367"/>
      <c r="L1615" s="367"/>
      <c r="M1615" s="367"/>
      <c r="N1615" s="367"/>
    </row>
    <row r="1616" spans="2:14" s="298" customFormat="1">
      <c r="B1616" s="375"/>
      <c r="C1616" s="367"/>
      <c r="D1616" s="367"/>
      <c r="E1616" s="367"/>
      <c r="F1616" s="367"/>
      <c r="G1616" s="367"/>
      <c r="H1616" s="367"/>
      <c r="I1616" s="367"/>
      <c r="J1616" s="367"/>
      <c r="K1616" s="367"/>
      <c r="L1616" s="367"/>
      <c r="M1616" s="367"/>
      <c r="N1616" s="367"/>
    </row>
    <row r="1617" spans="2:14" s="298" customFormat="1">
      <c r="B1617" s="375"/>
      <c r="C1617" s="367"/>
      <c r="D1617" s="367"/>
      <c r="E1617" s="367"/>
      <c r="F1617" s="367"/>
      <c r="G1617" s="367"/>
      <c r="H1617" s="367"/>
      <c r="I1617" s="367"/>
      <c r="J1617" s="367"/>
      <c r="K1617" s="367"/>
      <c r="L1617" s="367"/>
      <c r="M1617" s="367"/>
      <c r="N1617" s="367"/>
    </row>
    <row r="1618" spans="2:14" s="298" customFormat="1">
      <c r="B1618" s="375"/>
      <c r="C1618" s="367"/>
      <c r="D1618" s="367"/>
      <c r="E1618" s="367"/>
      <c r="F1618" s="367"/>
      <c r="G1618" s="367"/>
      <c r="H1618" s="367"/>
      <c r="I1618" s="367"/>
      <c r="J1618" s="367"/>
      <c r="K1618" s="367"/>
      <c r="L1618" s="367"/>
      <c r="M1618" s="367"/>
      <c r="N1618" s="367"/>
    </row>
    <row r="1619" spans="2:14" s="298" customFormat="1">
      <c r="B1619" s="375"/>
      <c r="C1619" s="367"/>
      <c r="D1619" s="367"/>
      <c r="E1619" s="367"/>
      <c r="F1619" s="367"/>
      <c r="G1619" s="367"/>
      <c r="H1619" s="367"/>
      <c r="I1619" s="367"/>
      <c r="J1619" s="367"/>
      <c r="K1619" s="367"/>
      <c r="L1619" s="367"/>
      <c r="M1619" s="367"/>
      <c r="N1619" s="367"/>
    </row>
    <row r="1620" spans="2:14" s="298" customFormat="1">
      <c r="B1620" s="375"/>
      <c r="C1620" s="367"/>
      <c r="D1620" s="367"/>
      <c r="E1620" s="367"/>
      <c r="F1620" s="367"/>
      <c r="G1620" s="367"/>
      <c r="H1620" s="367"/>
      <c r="I1620" s="367"/>
      <c r="J1620" s="367"/>
      <c r="K1620" s="367"/>
      <c r="L1620" s="367"/>
      <c r="M1620" s="367"/>
      <c r="N1620" s="367"/>
    </row>
    <row r="1621" spans="2:14" s="298" customFormat="1">
      <c r="B1621" s="375"/>
      <c r="C1621" s="367"/>
      <c r="D1621" s="367"/>
      <c r="E1621" s="367"/>
      <c r="F1621" s="367"/>
      <c r="G1621" s="367"/>
      <c r="H1621" s="367"/>
      <c r="I1621" s="367"/>
      <c r="J1621" s="367"/>
      <c r="K1621" s="367"/>
      <c r="L1621" s="367"/>
      <c r="M1621" s="367"/>
      <c r="N1621" s="367"/>
    </row>
    <row r="1622" spans="2:14" s="298" customFormat="1">
      <c r="B1622" s="375"/>
      <c r="C1622" s="367"/>
      <c r="D1622" s="367"/>
      <c r="E1622" s="367"/>
      <c r="F1622" s="367"/>
      <c r="G1622" s="367"/>
      <c r="H1622" s="367"/>
      <c r="I1622" s="367"/>
      <c r="J1622" s="367"/>
      <c r="K1622" s="367"/>
      <c r="L1622" s="367"/>
      <c r="M1622" s="367"/>
      <c r="N1622" s="367"/>
    </row>
    <row r="1623" spans="2:14" s="298" customFormat="1">
      <c r="B1623" s="375"/>
      <c r="C1623" s="367"/>
      <c r="D1623" s="367"/>
      <c r="E1623" s="367"/>
      <c r="F1623" s="367"/>
      <c r="G1623" s="367"/>
      <c r="H1623" s="367"/>
      <c r="I1623" s="367"/>
      <c r="J1623" s="367"/>
      <c r="K1623" s="367"/>
      <c r="L1623" s="367"/>
      <c r="M1623" s="367"/>
      <c r="N1623" s="367"/>
    </row>
    <row r="1624" spans="2:14" s="298" customFormat="1">
      <c r="B1624" s="375"/>
      <c r="C1624" s="367"/>
      <c r="D1624" s="367"/>
      <c r="E1624" s="367"/>
      <c r="F1624" s="367"/>
      <c r="G1624" s="367"/>
      <c r="H1624" s="367"/>
      <c r="I1624" s="367"/>
      <c r="J1624" s="367"/>
      <c r="K1624" s="367"/>
      <c r="L1624" s="367"/>
      <c r="M1624" s="367"/>
      <c r="N1624" s="367"/>
    </row>
    <row r="1625" spans="2:14" s="298" customFormat="1">
      <c r="B1625" s="375"/>
      <c r="C1625" s="367"/>
      <c r="D1625" s="367"/>
      <c r="E1625" s="367"/>
      <c r="F1625" s="367"/>
      <c r="G1625" s="367"/>
      <c r="H1625" s="367"/>
      <c r="I1625" s="367"/>
      <c r="J1625" s="367"/>
      <c r="K1625" s="367"/>
      <c r="L1625" s="367"/>
      <c r="M1625" s="367"/>
      <c r="N1625" s="367"/>
    </row>
    <row r="1626" spans="2:14" s="298" customFormat="1">
      <c r="B1626" s="375"/>
      <c r="C1626" s="367"/>
      <c r="D1626" s="367"/>
      <c r="E1626" s="367"/>
      <c r="F1626" s="367"/>
      <c r="G1626" s="367"/>
      <c r="H1626" s="367"/>
      <c r="I1626" s="367"/>
      <c r="J1626" s="367"/>
      <c r="K1626" s="367"/>
      <c r="L1626" s="367"/>
      <c r="M1626" s="367"/>
      <c r="N1626" s="367"/>
    </row>
    <row r="1627" spans="2:14" s="298" customFormat="1">
      <c r="B1627" s="375"/>
      <c r="C1627" s="367"/>
      <c r="D1627" s="367"/>
      <c r="E1627" s="367"/>
      <c r="F1627" s="367"/>
      <c r="G1627" s="367"/>
      <c r="H1627" s="367"/>
      <c r="I1627" s="367"/>
      <c r="J1627" s="367"/>
      <c r="K1627" s="367"/>
      <c r="L1627" s="367"/>
      <c r="M1627" s="367"/>
      <c r="N1627" s="367"/>
    </row>
    <row r="1628" spans="2:14" s="298" customFormat="1">
      <c r="B1628" s="375"/>
      <c r="C1628" s="367"/>
      <c r="D1628" s="367"/>
      <c r="E1628" s="367"/>
      <c r="F1628" s="367"/>
      <c r="G1628" s="367"/>
      <c r="H1628" s="367"/>
      <c r="I1628" s="367"/>
      <c r="J1628" s="367"/>
      <c r="K1628" s="367"/>
      <c r="L1628" s="367"/>
      <c r="M1628" s="367"/>
      <c r="N1628" s="367"/>
    </row>
    <row r="1629" spans="2:14" s="298" customFormat="1">
      <c r="B1629" s="375"/>
      <c r="C1629" s="367"/>
      <c r="D1629" s="367"/>
      <c r="E1629" s="367"/>
      <c r="F1629" s="367"/>
      <c r="G1629" s="367"/>
      <c r="H1629" s="367"/>
      <c r="I1629" s="367"/>
      <c r="J1629" s="367"/>
      <c r="K1629" s="367"/>
      <c r="L1629" s="367"/>
      <c r="M1629" s="367"/>
      <c r="N1629" s="367"/>
    </row>
    <row r="1630" spans="2:14" s="298" customFormat="1">
      <c r="B1630" s="375"/>
      <c r="C1630" s="367"/>
      <c r="D1630" s="367"/>
      <c r="E1630" s="367"/>
      <c r="F1630" s="367"/>
      <c r="G1630" s="367"/>
      <c r="H1630" s="367"/>
      <c r="I1630" s="367"/>
      <c r="J1630" s="367"/>
      <c r="K1630" s="367"/>
      <c r="L1630" s="367"/>
      <c r="M1630" s="367"/>
      <c r="N1630" s="367"/>
    </row>
    <row r="1631" spans="2:14" s="298" customFormat="1">
      <c r="B1631" s="375"/>
      <c r="C1631" s="367"/>
      <c r="D1631" s="367"/>
      <c r="E1631" s="367"/>
      <c r="F1631" s="367"/>
      <c r="G1631" s="367"/>
      <c r="H1631" s="367"/>
      <c r="I1631" s="367"/>
      <c r="J1631" s="367"/>
      <c r="K1631" s="367"/>
      <c r="L1631" s="367"/>
      <c r="M1631" s="367"/>
      <c r="N1631" s="367"/>
    </row>
    <row r="1632" spans="2:14" s="298" customFormat="1">
      <c r="B1632" s="375"/>
      <c r="C1632" s="367"/>
      <c r="D1632" s="367"/>
      <c r="E1632" s="367"/>
      <c r="F1632" s="367"/>
      <c r="G1632" s="367"/>
      <c r="H1632" s="367"/>
      <c r="I1632" s="367"/>
      <c r="J1632" s="367"/>
      <c r="K1632" s="367"/>
      <c r="L1632" s="367"/>
      <c r="M1632" s="367"/>
      <c r="N1632" s="367"/>
    </row>
    <row r="1633" spans="2:14" s="298" customFormat="1">
      <c r="B1633" s="375"/>
      <c r="C1633" s="367"/>
      <c r="D1633" s="367"/>
      <c r="E1633" s="367"/>
      <c r="F1633" s="367"/>
      <c r="G1633" s="367"/>
      <c r="H1633" s="367"/>
      <c r="I1633" s="367"/>
      <c r="J1633" s="367"/>
      <c r="K1633" s="367"/>
      <c r="L1633" s="367"/>
      <c r="M1633" s="367"/>
      <c r="N1633" s="367"/>
    </row>
    <row r="1634" spans="2:14" s="298" customFormat="1">
      <c r="B1634" s="375"/>
      <c r="C1634" s="367"/>
      <c r="D1634" s="367"/>
      <c r="E1634" s="367"/>
      <c r="F1634" s="367"/>
      <c r="G1634" s="367"/>
      <c r="H1634" s="367"/>
      <c r="I1634" s="367"/>
      <c r="J1634" s="367"/>
      <c r="K1634" s="367"/>
      <c r="L1634" s="367"/>
      <c r="M1634" s="367"/>
      <c r="N1634" s="367"/>
    </row>
    <row r="1635" spans="2:14" s="298" customFormat="1">
      <c r="B1635" s="375"/>
      <c r="C1635" s="367"/>
      <c r="D1635" s="367"/>
      <c r="E1635" s="367"/>
      <c r="F1635" s="367"/>
      <c r="G1635" s="367"/>
      <c r="H1635" s="367"/>
      <c r="I1635" s="367"/>
      <c r="J1635" s="367"/>
      <c r="K1635" s="367"/>
      <c r="L1635" s="367"/>
      <c r="M1635" s="367"/>
      <c r="N1635" s="367"/>
    </row>
    <row r="1636" spans="2:14" s="298" customFormat="1">
      <c r="B1636" s="375"/>
      <c r="C1636" s="367"/>
      <c r="D1636" s="367"/>
      <c r="E1636" s="367"/>
      <c r="F1636" s="367"/>
      <c r="G1636" s="367"/>
      <c r="H1636" s="367"/>
      <c r="I1636" s="367"/>
      <c r="J1636" s="367"/>
      <c r="K1636" s="367"/>
      <c r="L1636" s="367"/>
      <c r="M1636" s="367"/>
      <c r="N1636" s="367"/>
    </row>
    <row r="1637" spans="2:14" s="298" customFormat="1">
      <c r="B1637" s="375"/>
      <c r="C1637" s="367"/>
      <c r="D1637" s="367"/>
      <c r="E1637" s="367"/>
      <c r="F1637" s="367"/>
      <c r="G1637" s="367"/>
      <c r="H1637" s="367"/>
      <c r="I1637" s="367"/>
      <c r="J1637" s="367"/>
      <c r="K1637" s="367"/>
      <c r="L1637" s="367"/>
      <c r="M1637" s="367"/>
      <c r="N1637" s="367"/>
    </row>
    <row r="1638" spans="2:14" s="298" customFormat="1">
      <c r="B1638" s="375"/>
      <c r="C1638" s="367"/>
      <c r="D1638" s="367"/>
      <c r="E1638" s="367"/>
      <c r="F1638" s="367"/>
      <c r="G1638" s="367"/>
      <c r="H1638" s="367"/>
      <c r="I1638" s="367"/>
      <c r="J1638" s="367"/>
      <c r="K1638" s="367"/>
      <c r="L1638" s="367"/>
      <c r="M1638" s="367"/>
      <c r="N1638" s="367"/>
    </row>
    <row r="1639" spans="2:14" s="298" customFormat="1">
      <c r="B1639" s="375"/>
      <c r="C1639" s="367"/>
      <c r="D1639" s="367"/>
      <c r="E1639" s="367"/>
      <c r="F1639" s="367"/>
      <c r="G1639" s="367"/>
      <c r="H1639" s="367"/>
      <c r="I1639" s="367"/>
      <c r="J1639" s="367"/>
      <c r="K1639" s="367"/>
      <c r="L1639" s="367"/>
      <c r="M1639" s="367"/>
      <c r="N1639" s="367"/>
    </row>
    <row r="1640" spans="2:14" s="298" customFormat="1">
      <c r="B1640" s="375"/>
      <c r="C1640" s="367"/>
      <c r="D1640" s="367"/>
      <c r="E1640" s="367"/>
      <c r="F1640" s="367"/>
      <c r="G1640" s="367"/>
      <c r="H1640" s="367"/>
      <c r="I1640" s="367"/>
      <c r="J1640" s="367"/>
      <c r="K1640" s="367"/>
      <c r="L1640" s="367"/>
      <c r="M1640" s="367"/>
      <c r="N1640" s="367"/>
    </row>
    <row r="1641" spans="2:14" s="298" customFormat="1">
      <c r="B1641" s="375"/>
      <c r="C1641" s="367"/>
      <c r="D1641" s="367"/>
      <c r="E1641" s="367"/>
      <c r="F1641" s="367"/>
      <c r="G1641" s="367"/>
      <c r="H1641" s="367"/>
      <c r="I1641" s="367"/>
      <c r="J1641" s="367"/>
      <c r="K1641" s="367"/>
      <c r="L1641" s="367"/>
      <c r="M1641" s="367"/>
      <c r="N1641" s="367"/>
    </row>
    <row r="1642" spans="2:14" s="298" customFormat="1">
      <c r="B1642" s="375"/>
      <c r="C1642" s="367"/>
      <c r="D1642" s="367"/>
      <c r="E1642" s="367"/>
      <c r="F1642" s="367"/>
      <c r="G1642" s="367"/>
      <c r="H1642" s="367"/>
      <c r="I1642" s="367"/>
      <c r="J1642" s="367"/>
      <c r="K1642" s="367"/>
      <c r="L1642" s="367"/>
      <c r="M1642" s="367"/>
      <c r="N1642" s="367"/>
    </row>
    <row r="1643" spans="2:14" s="298" customFormat="1">
      <c r="B1643" s="375"/>
      <c r="C1643" s="367"/>
      <c r="D1643" s="367"/>
      <c r="E1643" s="367"/>
      <c r="F1643" s="367"/>
      <c r="G1643" s="367"/>
      <c r="H1643" s="367"/>
      <c r="I1643" s="367"/>
      <c r="J1643" s="367"/>
      <c r="K1643" s="367"/>
      <c r="L1643" s="367"/>
      <c r="M1643" s="367"/>
      <c r="N1643" s="367"/>
    </row>
    <row r="1644" spans="2:14" s="298" customFormat="1">
      <c r="B1644" s="375"/>
      <c r="C1644" s="367"/>
      <c r="D1644" s="367"/>
      <c r="E1644" s="367"/>
      <c r="F1644" s="367"/>
      <c r="G1644" s="367"/>
      <c r="H1644" s="367"/>
      <c r="I1644" s="367"/>
      <c r="J1644" s="367"/>
      <c r="K1644" s="367"/>
      <c r="L1644" s="367"/>
      <c r="M1644" s="367"/>
      <c r="N1644" s="367"/>
    </row>
    <row r="1645" spans="2:14" s="298" customFormat="1">
      <c r="B1645" s="375"/>
      <c r="C1645" s="367"/>
      <c r="D1645" s="367"/>
      <c r="E1645" s="367"/>
      <c r="F1645" s="367"/>
      <c r="G1645" s="367"/>
      <c r="H1645" s="367"/>
      <c r="I1645" s="367"/>
      <c r="J1645" s="367"/>
      <c r="K1645" s="367"/>
      <c r="L1645" s="367"/>
      <c r="M1645" s="367"/>
      <c r="N1645" s="367"/>
    </row>
    <row r="1646" spans="2:14" s="298" customFormat="1">
      <c r="B1646" s="375"/>
      <c r="C1646" s="367"/>
      <c r="D1646" s="367"/>
      <c r="E1646" s="367"/>
      <c r="F1646" s="367"/>
      <c r="G1646" s="367"/>
      <c r="H1646" s="367"/>
      <c r="I1646" s="367"/>
      <c r="J1646" s="367"/>
      <c r="K1646" s="367"/>
      <c r="L1646" s="367"/>
      <c r="M1646" s="367"/>
      <c r="N1646" s="367"/>
    </row>
    <row r="1647" spans="2:14" s="298" customFormat="1">
      <c r="B1647" s="375"/>
      <c r="C1647" s="367"/>
      <c r="D1647" s="367"/>
      <c r="E1647" s="367"/>
      <c r="F1647" s="367"/>
      <c r="G1647" s="367"/>
      <c r="H1647" s="367"/>
      <c r="I1647" s="367"/>
      <c r="J1647" s="367"/>
      <c r="K1647" s="367"/>
      <c r="L1647" s="367"/>
      <c r="M1647" s="367"/>
      <c r="N1647" s="367"/>
    </row>
    <row r="1648" spans="2:14" s="298" customFormat="1">
      <c r="B1648" s="375"/>
      <c r="C1648" s="367"/>
      <c r="D1648" s="367"/>
      <c r="E1648" s="367"/>
      <c r="F1648" s="367"/>
      <c r="G1648" s="367"/>
      <c r="H1648" s="367"/>
      <c r="I1648" s="367"/>
      <c r="J1648" s="367"/>
      <c r="K1648" s="367"/>
      <c r="L1648" s="367"/>
      <c r="M1648" s="367"/>
      <c r="N1648" s="367"/>
    </row>
    <row r="1649" spans="2:14" s="298" customFormat="1">
      <c r="B1649" s="375"/>
      <c r="C1649" s="367"/>
      <c r="D1649" s="367"/>
      <c r="E1649" s="367"/>
      <c r="F1649" s="367"/>
      <c r="G1649" s="367"/>
      <c r="H1649" s="367"/>
      <c r="I1649" s="367"/>
      <c r="J1649" s="367"/>
      <c r="K1649" s="367"/>
      <c r="L1649" s="367"/>
      <c r="M1649" s="367"/>
      <c r="N1649" s="367"/>
    </row>
    <row r="1650" spans="2:14" s="298" customFormat="1">
      <c r="B1650" s="375"/>
      <c r="C1650" s="367"/>
      <c r="D1650" s="367"/>
      <c r="E1650" s="367"/>
      <c r="F1650" s="367"/>
      <c r="G1650" s="367"/>
      <c r="H1650" s="367"/>
      <c r="I1650" s="367"/>
      <c r="J1650" s="367"/>
      <c r="K1650" s="367"/>
      <c r="L1650" s="367"/>
      <c r="M1650" s="367"/>
      <c r="N1650" s="367"/>
    </row>
    <row r="1651" spans="2:14" s="298" customFormat="1">
      <c r="B1651" s="375"/>
      <c r="C1651" s="367"/>
      <c r="D1651" s="367"/>
      <c r="E1651" s="367"/>
      <c r="F1651" s="367"/>
      <c r="G1651" s="367"/>
      <c r="H1651" s="367"/>
      <c r="I1651" s="367"/>
      <c r="J1651" s="367"/>
      <c r="K1651" s="367"/>
      <c r="L1651" s="367"/>
      <c r="M1651" s="367"/>
      <c r="N1651" s="367"/>
    </row>
    <row r="1652" spans="2:14" s="298" customFormat="1">
      <c r="B1652" s="375"/>
      <c r="C1652" s="367"/>
      <c r="D1652" s="367"/>
      <c r="E1652" s="367"/>
      <c r="F1652" s="367"/>
      <c r="G1652" s="367"/>
      <c r="H1652" s="367"/>
      <c r="I1652" s="367"/>
      <c r="J1652" s="367"/>
      <c r="K1652" s="367"/>
      <c r="L1652" s="367"/>
      <c r="M1652" s="367"/>
      <c r="N1652" s="367"/>
    </row>
    <row r="1653" spans="2:14" s="298" customFormat="1">
      <c r="B1653" s="375"/>
      <c r="C1653" s="367"/>
      <c r="D1653" s="367"/>
      <c r="E1653" s="367"/>
      <c r="F1653" s="367"/>
      <c r="G1653" s="367"/>
      <c r="H1653" s="367"/>
      <c r="I1653" s="367"/>
      <c r="J1653" s="367"/>
      <c r="K1653" s="367"/>
      <c r="L1653" s="367"/>
      <c r="M1653" s="367"/>
      <c r="N1653" s="367"/>
    </row>
    <row r="1654" spans="2:14" s="298" customFormat="1">
      <c r="B1654" s="375"/>
      <c r="C1654" s="367"/>
      <c r="D1654" s="367"/>
      <c r="E1654" s="367"/>
      <c r="F1654" s="367"/>
      <c r="G1654" s="367"/>
      <c r="H1654" s="367"/>
      <c r="I1654" s="367"/>
      <c r="J1654" s="367"/>
      <c r="K1654" s="367"/>
      <c r="L1654" s="367"/>
      <c r="M1654" s="367"/>
      <c r="N1654" s="367"/>
    </row>
    <row r="1655" spans="2:14" s="298" customFormat="1">
      <c r="B1655" s="375"/>
      <c r="C1655" s="367"/>
      <c r="D1655" s="367"/>
      <c r="E1655" s="367"/>
      <c r="F1655" s="367"/>
      <c r="G1655" s="367"/>
      <c r="H1655" s="367"/>
      <c r="I1655" s="367"/>
      <c r="J1655" s="367"/>
      <c r="K1655" s="367"/>
      <c r="L1655" s="367"/>
      <c r="M1655" s="367"/>
      <c r="N1655" s="367"/>
    </row>
    <row r="1656" spans="2:14" s="298" customFormat="1">
      <c r="B1656" s="375"/>
      <c r="C1656" s="367"/>
      <c r="D1656" s="367"/>
      <c r="E1656" s="367"/>
      <c r="F1656" s="367"/>
      <c r="G1656" s="367"/>
      <c r="H1656" s="367"/>
      <c r="I1656" s="367"/>
      <c r="J1656" s="367"/>
      <c r="K1656" s="367"/>
      <c r="L1656" s="367"/>
      <c r="M1656" s="367"/>
      <c r="N1656" s="367"/>
    </row>
    <row r="1657" spans="2:14" s="298" customFormat="1">
      <c r="B1657" s="375"/>
      <c r="C1657" s="367"/>
      <c r="D1657" s="367"/>
      <c r="E1657" s="367"/>
      <c r="F1657" s="367"/>
      <c r="G1657" s="367"/>
      <c r="H1657" s="367"/>
      <c r="I1657" s="367"/>
      <c r="J1657" s="367"/>
      <c r="K1657" s="367"/>
      <c r="L1657" s="367"/>
      <c r="M1657" s="367"/>
      <c r="N1657" s="367"/>
    </row>
    <row r="1658" spans="2:14" s="298" customFormat="1">
      <c r="B1658" s="375"/>
      <c r="C1658" s="367"/>
      <c r="D1658" s="367"/>
      <c r="E1658" s="367"/>
      <c r="F1658" s="367"/>
      <c r="G1658" s="367"/>
      <c r="H1658" s="367"/>
      <c r="I1658" s="367"/>
      <c r="J1658" s="367"/>
      <c r="K1658" s="367"/>
      <c r="L1658" s="367"/>
      <c r="M1658" s="367"/>
      <c r="N1658" s="367"/>
    </row>
    <row r="1659" spans="2:14" s="298" customFormat="1">
      <c r="B1659" s="375"/>
      <c r="C1659" s="367"/>
      <c r="D1659" s="367"/>
      <c r="E1659" s="367"/>
      <c r="F1659" s="367"/>
      <c r="G1659" s="367"/>
      <c r="H1659" s="367"/>
      <c r="I1659" s="367"/>
      <c r="J1659" s="367"/>
      <c r="K1659" s="367"/>
      <c r="L1659" s="367"/>
      <c r="M1659" s="367"/>
      <c r="N1659" s="367"/>
    </row>
    <row r="1660" spans="2:14" s="298" customFormat="1">
      <c r="B1660" s="375"/>
      <c r="C1660" s="367"/>
      <c r="D1660" s="367"/>
      <c r="E1660" s="367"/>
      <c r="F1660" s="367"/>
      <c r="G1660" s="367"/>
      <c r="H1660" s="367"/>
      <c r="I1660" s="367"/>
      <c r="J1660" s="367"/>
      <c r="K1660" s="367"/>
      <c r="L1660" s="367"/>
      <c r="M1660" s="367"/>
      <c r="N1660" s="367"/>
    </row>
    <row r="1661" spans="2:14" s="298" customFormat="1">
      <c r="B1661" s="375"/>
      <c r="C1661" s="367"/>
      <c r="D1661" s="367"/>
      <c r="E1661" s="367"/>
      <c r="F1661" s="367"/>
      <c r="G1661" s="367"/>
      <c r="H1661" s="367"/>
      <c r="I1661" s="367"/>
      <c r="J1661" s="367"/>
      <c r="K1661" s="367"/>
      <c r="L1661" s="367"/>
      <c r="M1661" s="367"/>
      <c r="N1661" s="367"/>
    </row>
    <row r="1662" spans="2:14" s="298" customFormat="1">
      <c r="B1662" s="375"/>
      <c r="C1662" s="367"/>
      <c r="D1662" s="367"/>
      <c r="E1662" s="367"/>
      <c r="F1662" s="367"/>
      <c r="G1662" s="367"/>
      <c r="H1662" s="367"/>
      <c r="I1662" s="367"/>
      <c r="J1662" s="367"/>
      <c r="K1662" s="367"/>
      <c r="L1662" s="367"/>
      <c r="M1662" s="367"/>
      <c r="N1662" s="367"/>
    </row>
    <row r="1663" spans="2:14" s="298" customFormat="1">
      <c r="B1663" s="375"/>
      <c r="C1663" s="367"/>
      <c r="D1663" s="367"/>
      <c r="E1663" s="367"/>
      <c r="F1663" s="367"/>
      <c r="G1663" s="367"/>
      <c r="H1663" s="367"/>
      <c r="I1663" s="367"/>
      <c r="J1663" s="367"/>
      <c r="K1663" s="367"/>
      <c r="L1663" s="367"/>
      <c r="M1663" s="367"/>
      <c r="N1663" s="367"/>
    </row>
    <row r="1664" spans="2:14" s="298" customFormat="1">
      <c r="B1664" s="375"/>
      <c r="C1664" s="367"/>
      <c r="D1664" s="367"/>
      <c r="E1664" s="367"/>
      <c r="F1664" s="367"/>
      <c r="G1664" s="367"/>
      <c r="H1664" s="367"/>
      <c r="I1664" s="367"/>
      <c r="J1664" s="367"/>
      <c r="K1664" s="367"/>
      <c r="L1664" s="367"/>
      <c r="M1664" s="367"/>
      <c r="N1664" s="367"/>
    </row>
    <row r="1665" spans="2:14" s="298" customFormat="1">
      <c r="B1665" s="375"/>
      <c r="C1665" s="367"/>
      <c r="D1665" s="367"/>
      <c r="E1665" s="367"/>
      <c r="F1665" s="367"/>
      <c r="G1665" s="367"/>
      <c r="H1665" s="367"/>
      <c r="I1665" s="367"/>
      <c r="J1665" s="367"/>
      <c r="K1665" s="367"/>
      <c r="L1665" s="367"/>
      <c r="M1665" s="367"/>
      <c r="N1665" s="367"/>
    </row>
    <row r="1666" spans="2:14" s="298" customFormat="1">
      <c r="B1666" s="375"/>
      <c r="C1666" s="367"/>
      <c r="D1666" s="367"/>
      <c r="E1666" s="367"/>
      <c r="F1666" s="367"/>
      <c r="G1666" s="367"/>
      <c r="H1666" s="367"/>
      <c r="I1666" s="367"/>
      <c r="J1666" s="367"/>
      <c r="K1666" s="367"/>
      <c r="L1666" s="367"/>
      <c r="M1666" s="367"/>
      <c r="N1666" s="367"/>
    </row>
    <row r="1667" spans="2:14" s="298" customFormat="1">
      <c r="B1667" s="375"/>
      <c r="C1667" s="367"/>
      <c r="D1667" s="367"/>
      <c r="E1667" s="367"/>
      <c r="F1667" s="367"/>
      <c r="G1667" s="367"/>
      <c r="H1667" s="367"/>
      <c r="I1667" s="367"/>
      <c r="J1667" s="367"/>
      <c r="K1667" s="367"/>
      <c r="L1667" s="367"/>
      <c r="M1667" s="367"/>
      <c r="N1667" s="367"/>
    </row>
    <row r="1668" spans="2:14" s="298" customFormat="1">
      <c r="B1668" s="375"/>
      <c r="C1668" s="367"/>
      <c r="D1668" s="367"/>
      <c r="E1668" s="367"/>
      <c r="F1668" s="367"/>
      <c r="G1668" s="367"/>
      <c r="H1668" s="367"/>
      <c r="I1668" s="367"/>
      <c r="J1668" s="367"/>
      <c r="K1668" s="367"/>
      <c r="L1668" s="367"/>
      <c r="M1668" s="367"/>
      <c r="N1668" s="367"/>
    </row>
    <row r="1669" spans="2:14" s="298" customFormat="1">
      <c r="B1669" s="375"/>
      <c r="C1669" s="367"/>
      <c r="D1669" s="367"/>
      <c r="E1669" s="367"/>
      <c r="F1669" s="367"/>
      <c r="G1669" s="367"/>
      <c r="H1669" s="367"/>
      <c r="I1669" s="367"/>
      <c r="J1669" s="367"/>
      <c r="K1669" s="367"/>
      <c r="L1669" s="367"/>
      <c r="M1669" s="367"/>
      <c r="N1669" s="367"/>
    </row>
    <row r="1670" spans="2:14" s="298" customFormat="1">
      <c r="B1670" s="375"/>
      <c r="C1670" s="367"/>
      <c r="D1670" s="367"/>
      <c r="E1670" s="367"/>
      <c r="F1670" s="367"/>
      <c r="G1670" s="367"/>
      <c r="H1670" s="367"/>
      <c r="I1670" s="367"/>
      <c r="J1670" s="367"/>
      <c r="K1670" s="367"/>
      <c r="L1670" s="367"/>
      <c r="M1670" s="367"/>
      <c r="N1670" s="367"/>
    </row>
    <row r="1671" spans="2:14" s="298" customFormat="1">
      <c r="B1671" s="375"/>
      <c r="C1671" s="367"/>
      <c r="D1671" s="367"/>
      <c r="E1671" s="367"/>
      <c r="F1671" s="367"/>
      <c r="G1671" s="367"/>
      <c r="H1671" s="367"/>
      <c r="I1671" s="367"/>
      <c r="J1671" s="367"/>
      <c r="K1671" s="367"/>
      <c r="L1671" s="367"/>
      <c r="M1671" s="367"/>
      <c r="N1671" s="367"/>
    </row>
    <row r="1672" spans="2:14" s="298" customFormat="1">
      <c r="B1672" s="375"/>
      <c r="C1672" s="367"/>
      <c r="D1672" s="367"/>
      <c r="E1672" s="367"/>
      <c r="F1672" s="367"/>
      <c r="G1672" s="367"/>
      <c r="H1672" s="367"/>
      <c r="I1672" s="367"/>
      <c r="J1672" s="367"/>
      <c r="K1672" s="367"/>
      <c r="L1672" s="367"/>
      <c r="M1672" s="367"/>
      <c r="N1672" s="367"/>
    </row>
    <row r="1673" spans="2:14" s="298" customFormat="1">
      <c r="B1673" s="375"/>
      <c r="C1673" s="367"/>
      <c r="D1673" s="367"/>
      <c r="E1673" s="367"/>
      <c r="F1673" s="367"/>
      <c r="G1673" s="367"/>
      <c r="H1673" s="367"/>
      <c r="I1673" s="367"/>
      <c r="J1673" s="367"/>
      <c r="K1673" s="367"/>
      <c r="L1673" s="367"/>
      <c r="M1673" s="367"/>
      <c r="N1673" s="367"/>
    </row>
    <row r="1674" spans="2:14" s="298" customFormat="1">
      <c r="B1674" s="375"/>
      <c r="C1674" s="367"/>
      <c r="D1674" s="367"/>
      <c r="E1674" s="367"/>
      <c r="F1674" s="367"/>
      <c r="G1674" s="367"/>
      <c r="H1674" s="367"/>
      <c r="I1674" s="367"/>
      <c r="J1674" s="367"/>
      <c r="K1674" s="367"/>
      <c r="L1674" s="367"/>
      <c r="M1674" s="367"/>
      <c r="N1674" s="367"/>
    </row>
    <row r="1675" spans="2:14" s="298" customFormat="1">
      <c r="B1675" s="375"/>
      <c r="C1675" s="367"/>
      <c r="D1675" s="367"/>
      <c r="E1675" s="367"/>
      <c r="F1675" s="367"/>
      <c r="G1675" s="367"/>
      <c r="H1675" s="367"/>
      <c r="I1675" s="367"/>
      <c r="J1675" s="367"/>
      <c r="K1675" s="367"/>
      <c r="L1675" s="367"/>
      <c r="M1675" s="367"/>
      <c r="N1675" s="367"/>
    </row>
    <row r="1676" spans="2:14" s="298" customFormat="1">
      <c r="B1676" s="375"/>
      <c r="C1676" s="367"/>
      <c r="D1676" s="367"/>
      <c r="E1676" s="367"/>
      <c r="F1676" s="367"/>
      <c r="G1676" s="367"/>
      <c r="H1676" s="367"/>
      <c r="I1676" s="367"/>
      <c r="J1676" s="367"/>
      <c r="K1676" s="367"/>
      <c r="L1676" s="367"/>
      <c r="M1676" s="367"/>
      <c r="N1676" s="367"/>
    </row>
    <row r="1677" spans="2:14" s="298" customFormat="1">
      <c r="B1677" s="375"/>
      <c r="C1677" s="367"/>
      <c r="D1677" s="367"/>
      <c r="E1677" s="367"/>
      <c r="F1677" s="367"/>
      <c r="G1677" s="367"/>
      <c r="H1677" s="367"/>
      <c r="I1677" s="367"/>
      <c r="J1677" s="367"/>
      <c r="K1677" s="367"/>
      <c r="L1677" s="367"/>
      <c r="M1677" s="367"/>
      <c r="N1677" s="367"/>
    </row>
    <row r="1678" spans="2:14" s="298" customFormat="1">
      <c r="B1678" s="375"/>
      <c r="C1678" s="367"/>
      <c r="D1678" s="367"/>
      <c r="E1678" s="367"/>
      <c r="F1678" s="367"/>
      <c r="G1678" s="367"/>
      <c r="H1678" s="367"/>
      <c r="I1678" s="367"/>
      <c r="J1678" s="367"/>
      <c r="K1678" s="367"/>
      <c r="L1678" s="367"/>
      <c r="M1678" s="367"/>
      <c r="N1678" s="367"/>
    </row>
    <row r="1679" spans="2:14" s="298" customFormat="1">
      <c r="B1679" s="375"/>
      <c r="C1679" s="367"/>
      <c r="D1679" s="367"/>
      <c r="E1679" s="367"/>
      <c r="F1679" s="367"/>
      <c r="G1679" s="367"/>
      <c r="H1679" s="367"/>
      <c r="I1679" s="367"/>
      <c r="J1679" s="367"/>
      <c r="K1679" s="367"/>
      <c r="L1679" s="367"/>
      <c r="M1679" s="367"/>
      <c r="N1679" s="367"/>
    </row>
    <row r="1680" spans="2:14" s="298" customFormat="1">
      <c r="B1680" s="375"/>
      <c r="C1680" s="367"/>
      <c r="D1680" s="367"/>
      <c r="E1680" s="367"/>
      <c r="F1680" s="367"/>
      <c r="G1680" s="367"/>
      <c r="H1680" s="367"/>
      <c r="I1680" s="367"/>
      <c r="J1680" s="367"/>
      <c r="K1680" s="367"/>
      <c r="L1680" s="367"/>
      <c r="M1680" s="367"/>
      <c r="N1680" s="367"/>
    </row>
    <row r="1681" spans="2:14" s="298" customFormat="1">
      <c r="B1681" s="375"/>
      <c r="C1681" s="367"/>
      <c r="D1681" s="367"/>
      <c r="E1681" s="367"/>
      <c r="F1681" s="367"/>
      <c r="G1681" s="367"/>
      <c r="H1681" s="367"/>
      <c r="I1681" s="367"/>
      <c r="J1681" s="367"/>
      <c r="K1681" s="367"/>
      <c r="L1681" s="367"/>
      <c r="M1681" s="367"/>
      <c r="N1681" s="367"/>
    </row>
    <row r="1682" spans="2:14" s="298" customFormat="1">
      <c r="B1682" s="375"/>
      <c r="C1682" s="367"/>
      <c r="D1682" s="367"/>
      <c r="E1682" s="367"/>
      <c r="F1682" s="367"/>
      <c r="G1682" s="367"/>
      <c r="H1682" s="367"/>
      <c r="I1682" s="367"/>
      <c r="J1682" s="367"/>
      <c r="K1682" s="367"/>
      <c r="L1682" s="367"/>
      <c r="M1682" s="367"/>
      <c r="N1682" s="367"/>
    </row>
    <row r="1683" spans="2:14" s="298" customFormat="1">
      <c r="B1683" s="375"/>
      <c r="C1683" s="367"/>
      <c r="D1683" s="367"/>
      <c r="E1683" s="367"/>
      <c r="F1683" s="367"/>
      <c r="G1683" s="367"/>
      <c r="H1683" s="367"/>
      <c r="I1683" s="367"/>
      <c r="J1683" s="367"/>
      <c r="K1683" s="367"/>
      <c r="L1683" s="367"/>
      <c r="M1683" s="367"/>
      <c r="N1683" s="367"/>
    </row>
    <row r="1684" spans="2:14" s="298" customFormat="1">
      <c r="B1684" s="375"/>
      <c r="C1684" s="367"/>
      <c r="D1684" s="367"/>
      <c r="E1684" s="367"/>
      <c r="F1684" s="367"/>
      <c r="G1684" s="367"/>
      <c r="H1684" s="367"/>
      <c r="I1684" s="367"/>
      <c r="J1684" s="367"/>
      <c r="K1684" s="367"/>
      <c r="L1684" s="367"/>
      <c r="M1684" s="367"/>
      <c r="N1684" s="367"/>
    </row>
    <row r="1685" spans="2:14" s="298" customFormat="1">
      <c r="B1685" s="375"/>
      <c r="C1685" s="367"/>
      <c r="D1685" s="367"/>
      <c r="E1685" s="367"/>
      <c r="F1685" s="367"/>
      <c r="G1685" s="367"/>
      <c r="H1685" s="367"/>
      <c r="I1685" s="367"/>
      <c r="J1685" s="367"/>
      <c r="K1685" s="367"/>
      <c r="L1685" s="367"/>
      <c r="M1685" s="367"/>
      <c r="N1685" s="367"/>
    </row>
    <row r="1686" spans="2:14" s="298" customFormat="1">
      <c r="B1686" s="375"/>
      <c r="C1686" s="367"/>
      <c r="D1686" s="367"/>
      <c r="E1686" s="367"/>
      <c r="F1686" s="367"/>
      <c r="G1686" s="367"/>
      <c r="H1686" s="367"/>
      <c r="I1686" s="367"/>
      <c r="J1686" s="367"/>
      <c r="K1686" s="367"/>
      <c r="L1686" s="367"/>
      <c r="M1686" s="367"/>
      <c r="N1686" s="367"/>
    </row>
    <row r="1687" spans="2:14" s="298" customFormat="1">
      <c r="B1687" s="375"/>
      <c r="C1687" s="367"/>
      <c r="D1687" s="367"/>
      <c r="E1687" s="367"/>
      <c r="F1687" s="367"/>
      <c r="G1687" s="367"/>
      <c r="H1687" s="367"/>
      <c r="I1687" s="367"/>
      <c r="J1687" s="367"/>
      <c r="K1687" s="367"/>
      <c r="L1687" s="367"/>
      <c r="M1687" s="367"/>
      <c r="N1687" s="367"/>
    </row>
    <row r="1688" spans="2:14" s="298" customFormat="1">
      <c r="B1688" s="375"/>
      <c r="C1688" s="367"/>
      <c r="D1688" s="367"/>
      <c r="E1688" s="367"/>
      <c r="F1688" s="367"/>
      <c r="G1688" s="367"/>
      <c r="H1688" s="367"/>
      <c r="I1688" s="367"/>
      <c r="J1688" s="367"/>
      <c r="K1688" s="367"/>
      <c r="L1688" s="367"/>
      <c r="M1688" s="367"/>
      <c r="N1688" s="367"/>
    </row>
    <row r="1689" spans="2:14" s="298" customFormat="1">
      <c r="B1689" s="375"/>
      <c r="C1689" s="367"/>
      <c r="D1689" s="367"/>
      <c r="E1689" s="367"/>
      <c r="F1689" s="367"/>
      <c r="G1689" s="367"/>
      <c r="H1689" s="367"/>
      <c r="I1689" s="367"/>
      <c r="J1689" s="367"/>
      <c r="K1689" s="367"/>
      <c r="L1689" s="367"/>
      <c r="M1689" s="367"/>
      <c r="N1689" s="367"/>
    </row>
    <row r="1690" spans="2:14" s="298" customFormat="1">
      <c r="B1690" s="375"/>
      <c r="C1690" s="367"/>
      <c r="D1690" s="367"/>
      <c r="E1690" s="367"/>
      <c r="F1690" s="367"/>
      <c r="G1690" s="367"/>
      <c r="H1690" s="367"/>
      <c r="I1690" s="367"/>
      <c r="J1690" s="367"/>
      <c r="K1690" s="367"/>
      <c r="L1690" s="367"/>
      <c r="M1690" s="367"/>
      <c r="N1690" s="367"/>
    </row>
    <row r="1691" spans="2:14" s="298" customFormat="1">
      <c r="B1691" s="375"/>
      <c r="C1691" s="367"/>
      <c r="D1691" s="367"/>
      <c r="E1691" s="367"/>
      <c r="F1691" s="367"/>
      <c r="G1691" s="367"/>
      <c r="H1691" s="367"/>
      <c r="I1691" s="367"/>
      <c r="J1691" s="367"/>
      <c r="K1691" s="367"/>
      <c r="L1691" s="367"/>
      <c r="M1691" s="367"/>
      <c r="N1691" s="367"/>
    </row>
    <row r="1692" spans="2:14" s="298" customFormat="1">
      <c r="B1692" s="375"/>
      <c r="C1692" s="367"/>
      <c r="D1692" s="367"/>
      <c r="E1692" s="367"/>
      <c r="F1692" s="367"/>
      <c r="G1692" s="367"/>
      <c r="H1692" s="367"/>
      <c r="I1692" s="367"/>
      <c r="J1692" s="367"/>
      <c r="K1692" s="367"/>
      <c r="L1692" s="367"/>
      <c r="M1692" s="367"/>
      <c r="N1692" s="367"/>
    </row>
    <row r="1693" spans="2:14" s="298" customFormat="1">
      <c r="B1693" s="375"/>
      <c r="C1693" s="367"/>
      <c r="D1693" s="367"/>
      <c r="E1693" s="367"/>
      <c r="F1693" s="367"/>
      <c r="G1693" s="367"/>
      <c r="H1693" s="367"/>
      <c r="I1693" s="367"/>
      <c r="J1693" s="367"/>
      <c r="K1693" s="367"/>
      <c r="L1693" s="367"/>
      <c r="M1693" s="367"/>
      <c r="N1693" s="367"/>
    </row>
    <row r="1694" spans="2:14" s="298" customFormat="1">
      <c r="B1694" s="375"/>
      <c r="C1694" s="367"/>
      <c r="D1694" s="367"/>
      <c r="E1694" s="367"/>
      <c r="F1694" s="367"/>
      <c r="G1694" s="367"/>
      <c r="H1694" s="367"/>
      <c r="I1694" s="367"/>
      <c r="J1694" s="367"/>
      <c r="K1694" s="367"/>
      <c r="L1694" s="367"/>
      <c r="M1694" s="367"/>
      <c r="N1694" s="367"/>
    </row>
    <row r="1695" spans="2:14" s="298" customFormat="1">
      <c r="B1695" s="375"/>
      <c r="C1695" s="367"/>
      <c r="D1695" s="367"/>
      <c r="E1695" s="367"/>
      <c r="F1695" s="367"/>
      <c r="G1695" s="367"/>
      <c r="H1695" s="367"/>
      <c r="I1695" s="367"/>
      <c r="J1695" s="367"/>
      <c r="K1695" s="367"/>
      <c r="L1695" s="367"/>
      <c r="M1695" s="367"/>
      <c r="N1695" s="367"/>
    </row>
    <row r="1696" spans="2:14" s="298" customFormat="1">
      <c r="B1696" s="375"/>
      <c r="C1696" s="367"/>
      <c r="D1696" s="367"/>
      <c r="E1696" s="367"/>
      <c r="F1696" s="367"/>
      <c r="G1696" s="367"/>
      <c r="H1696" s="367"/>
      <c r="I1696" s="367"/>
      <c r="J1696" s="367"/>
      <c r="K1696" s="367"/>
      <c r="L1696" s="367"/>
      <c r="M1696" s="367"/>
      <c r="N1696" s="367"/>
    </row>
    <row r="1697" spans="2:14" s="298" customFormat="1">
      <c r="B1697" s="375"/>
      <c r="C1697" s="367"/>
      <c r="D1697" s="367"/>
      <c r="E1697" s="367"/>
      <c r="F1697" s="367"/>
      <c r="G1697" s="367"/>
      <c r="H1697" s="367"/>
      <c r="I1697" s="367"/>
      <c r="J1697" s="367"/>
      <c r="K1697" s="367"/>
      <c r="L1697" s="367"/>
      <c r="M1697" s="367"/>
      <c r="N1697" s="367"/>
    </row>
    <row r="1698" spans="2:14" s="298" customFormat="1">
      <c r="B1698" s="375"/>
      <c r="C1698" s="367"/>
      <c r="D1698" s="367"/>
      <c r="E1698" s="367"/>
      <c r="F1698" s="367"/>
      <c r="G1698" s="367"/>
      <c r="H1698" s="367"/>
      <c r="I1698" s="367"/>
      <c r="J1698" s="367"/>
      <c r="K1698" s="367"/>
      <c r="L1698" s="367"/>
      <c r="M1698" s="367"/>
      <c r="N1698" s="367"/>
    </row>
    <row r="1699" spans="2:14" s="298" customFormat="1">
      <c r="B1699" s="375"/>
      <c r="C1699" s="367"/>
      <c r="D1699" s="367"/>
      <c r="E1699" s="367"/>
      <c r="F1699" s="367"/>
      <c r="G1699" s="367"/>
      <c r="H1699" s="367"/>
      <c r="I1699" s="367"/>
      <c r="J1699" s="367"/>
      <c r="K1699" s="367"/>
      <c r="L1699" s="367"/>
      <c r="M1699" s="367"/>
      <c r="N1699" s="367"/>
    </row>
    <row r="1700" spans="2:14" s="298" customFormat="1">
      <c r="B1700" s="375"/>
      <c r="C1700" s="367"/>
      <c r="D1700" s="367"/>
      <c r="E1700" s="367"/>
      <c r="F1700" s="367"/>
      <c r="G1700" s="367"/>
      <c r="H1700" s="367"/>
      <c r="I1700" s="367"/>
      <c r="J1700" s="367"/>
      <c r="K1700" s="367"/>
      <c r="L1700" s="367"/>
      <c r="M1700" s="367"/>
      <c r="N1700" s="367"/>
    </row>
    <row r="1701" spans="2:14" s="298" customFormat="1">
      <c r="B1701" s="375"/>
      <c r="C1701" s="367"/>
      <c r="D1701" s="367"/>
      <c r="E1701" s="367"/>
      <c r="F1701" s="367"/>
      <c r="G1701" s="367"/>
      <c r="H1701" s="367"/>
      <c r="I1701" s="367"/>
      <c r="J1701" s="367"/>
      <c r="K1701" s="367"/>
      <c r="L1701" s="367"/>
      <c r="M1701" s="367"/>
      <c r="N1701" s="367"/>
    </row>
    <row r="1702" spans="2:14" s="298" customFormat="1">
      <c r="B1702" s="375"/>
      <c r="C1702" s="367"/>
      <c r="D1702" s="367"/>
      <c r="E1702" s="367"/>
      <c r="F1702" s="367"/>
      <c r="G1702" s="367"/>
      <c r="H1702" s="367"/>
      <c r="I1702" s="367"/>
      <c r="J1702" s="367"/>
      <c r="K1702" s="367"/>
      <c r="L1702" s="367"/>
      <c r="M1702" s="367"/>
      <c r="N1702" s="367"/>
    </row>
    <row r="1703" spans="2:14" s="298" customFormat="1">
      <c r="B1703" s="375"/>
      <c r="C1703" s="367"/>
      <c r="D1703" s="367"/>
      <c r="E1703" s="367"/>
      <c r="F1703" s="367"/>
      <c r="G1703" s="367"/>
      <c r="H1703" s="367"/>
      <c r="I1703" s="367"/>
      <c r="J1703" s="367"/>
      <c r="K1703" s="367"/>
      <c r="L1703" s="367"/>
      <c r="M1703" s="367"/>
      <c r="N1703" s="367"/>
    </row>
    <row r="1704" spans="2:14" s="298" customFormat="1">
      <c r="B1704" s="375"/>
      <c r="C1704" s="367"/>
      <c r="D1704" s="367"/>
      <c r="E1704" s="367"/>
      <c r="F1704" s="367"/>
      <c r="G1704" s="367"/>
      <c r="H1704" s="367"/>
      <c r="I1704" s="367"/>
      <c r="J1704" s="367"/>
      <c r="K1704" s="367"/>
      <c r="L1704" s="367"/>
      <c r="M1704" s="367"/>
      <c r="N1704" s="367"/>
    </row>
    <row r="1705" spans="2:14" s="298" customFormat="1">
      <c r="B1705" s="375"/>
      <c r="C1705" s="367"/>
      <c r="D1705" s="367"/>
      <c r="E1705" s="367"/>
      <c r="F1705" s="367"/>
      <c r="G1705" s="367"/>
      <c r="H1705" s="367"/>
      <c r="I1705" s="367"/>
      <c r="J1705" s="367"/>
      <c r="K1705" s="367"/>
      <c r="L1705" s="367"/>
      <c r="M1705" s="367"/>
      <c r="N1705" s="367"/>
    </row>
    <row r="1706" spans="2:14" s="298" customFormat="1">
      <c r="B1706" s="375"/>
      <c r="C1706" s="367"/>
      <c r="D1706" s="367"/>
      <c r="E1706" s="367"/>
      <c r="F1706" s="367"/>
      <c r="G1706" s="367"/>
      <c r="H1706" s="367"/>
      <c r="I1706" s="367"/>
      <c r="J1706" s="367"/>
      <c r="K1706" s="367"/>
      <c r="L1706" s="367"/>
      <c r="M1706" s="367"/>
      <c r="N1706" s="367"/>
    </row>
    <row r="1707" spans="2:14" s="298" customFormat="1">
      <c r="B1707" s="375"/>
      <c r="C1707" s="367"/>
      <c r="D1707" s="367"/>
      <c r="E1707" s="367"/>
      <c r="F1707" s="367"/>
      <c r="G1707" s="367"/>
      <c r="H1707" s="367"/>
      <c r="I1707" s="367"/>
      <c r="J1707" s="367"/>
      <c r="K1707" s="367"/>
      <c r="L1707" s="367"/>
      <c r="M1707" s="367"/>
      <c r="N1707" s="367"/>
    </row>
    <row r="1708" spans="2:14" s="298" customFormat="1">
      <c r="B1708" s="375"/>
      <c r="C1708" s="367"/>
      <c r="D1708" s="367"/>
      <c r="E1708" s="367"/>
      <c r="F1708" s="367"/>
      <c r="G1708" s="367"/>
      <c r="H1708" s="367"/>
      <c r="I1708" s="367"/>
      <c r="J1708" s="367"/>
      <c r="K1708" s="367"/>
      <c r="L1708" s="367"/>
      <c r="M1708" s="367"/>
      <c r="N1708" s="367"/>
    </row>
    <row r="1709" spans="2:14" s="298" customFormat="1">
      <c r="B1709" s="375"/>
      <c r="C1709" s="367"/>
      <c r="D1709" s="367"/>
      <c r="E1709" s="367"/>
      <c r="F1709" s="367"/>
      <c r="G1709" s="367"/>
      <c r="H1709" s="367"/>
      <c r="I1709" s="367"/>
      <c r="J1709" s="367"/>
      <c r="K1709" s="367"/>
      <c r="L1709" s="367"/>
      <c r="M1709" s="367"/>
      <c r="N1709" s="367"/>
    </row>
    <row r="1710" spans="2:14" s="298" customFormat="1">
      <c r="B1710" s="375"/>
      <c r="C1710" s="367"/>
      <c r="D1710" s="367"/>
      <c r="E1710" s="367"/>
      <c r="F1710" s="367"/>
      <c r="G1710" s="367"/>
      <c r="H1710" s="367"/>
      <c r="I1710" s="367"/>
      <c r="J1710" s="367"/>
      <c r="K1710" s="367"/>
      <c r="L1710" s="367"/>
      <c r="M1710" s="367"/>
      <c r="N1710" s="367"/>
    </row>
    <row r="1711" spans="2:14" s="298" customFormat="1">
      <c r="B1711" s="375"/>
      <c r="C1711" s="367"/>
      <c r="D1711" s="367"/>
      <c r="E1711" s="367"/>
      <c r="F1711" s="367"/>
      <c r="G1711" s="367"/>
      <c r="H1711" s="367"/>
      <c r="I1711" s="367"/>
      <c r="J1711" s="367"/>
      <c r="K1711" s="367"/>
      <c r="L1711" s="367"/>
      <c r="M1711" s="367"/>
      <c r="N1711" s="367"/>
    </row>
    <row r="1712" spans="2:14" s="298" customFormat="1">
      <c r="B1712" s="375"/>
      <c r="C1712" s="367"/>
      <c r="D1712" s="367"/>
      <c r="E1712" s="367"/>
      <c r="F1712" s="367"/>
      <c r="G1712" s="367"/>
      <c r="H1712" s="367"/>
      <c r="I1712" s="367"/>
      <c r="J1712" s="367"/>
      <c r="K1712" s="367"/>
      <c r="L1712" s="367"/>
      <c r="M1712" s="367"/>
      <c r="N1712" s="367"/>
    </row>
    <row r="1713" spans="2:14" s="298" customFormat="1">
      <c r="B1713" s="375"/>
      <c r="C1713" s="367"/>
      <c r="D1713" s="367"/>
      <c r="E1713" s="367"/>
      <c r="F1713" s="367"/>
      <c r="G1713" s="367"/>
      <c r="H1713" s="367"/>
      <c r="I1713" s="367"/>
      <c r="J1713" s="367"/>
      <c r="K1713" s="367"/>
      <c r="L1713" s="367"/>
      <c r="M1713" s="367"/>
      <c r="N1713" s="367"/>
    </row>
    <row r="1714" spans="2:14" s="298" customFormat="1">
      <c r="B1714" s="375"/>
      <c r="C1714" s="367"/>
      <c r="D1714" s="367"/>
      <c r="E1714" s="367"/>
      <c r="F1714" s="367"/>
      <c r="G1714" s="367"/>
      <c r="H1714" s="367"/>
      <c r="I1714" s="367"/>
      <c r="J1714" s="367"/>
      <c r="K1714" s="367"/>
      <c r="L1714" s="367"/>
      <c r="M1714" s="367"/>
      <c r="N1714" s="367"/>
    </row>
    <row r="1715" spans="2:14" s="298" customFormat="1">
      <c r="B1715" s="375"/>
      <c r="C1715" s="367"/>
      <c r="D1715" s="367"/>
      <c r="E1715" s="367"/>
      <c r="F1715" s="367"/>
      <c r="G1715" s="367"/>
      <c r="H1715" s="367"/>
      <c r="I1715" s="367"/>
      <c r="J1715" s="367"/>
      <c r="K1715" s="367"/>
      <c r="L1715" s="367"/>
      <c r="M1715" s="367"/>
      <c r="N1715" s="367"/>
    </row>
    <row r="1716" spans="2:14" s="298" customFormat="1">
      <c r="B1716" s="375"/>
      <c r="C1716" s="367"/>
      <c r="D1716" s="367"/>
      <c r="E1716" s="367"/>
      <c r="F1716" s="367"/>
      <c r="G1716" s="367"/>
      <c r="H1716" s="367"/>
      <c r="I1716" s="367"/>
      <c r="J1716" s="367"/>
      <c r="K1716" s="367"/>
      <c r="L1716" s="367"/>
      <c r="M1716" s="367"/>
      <c r="N1716" s="367"/>
    </row>
    <row r="1717" spans="2:14" s="298" customFormat="1">
      <c r="B1717" s="375"/>
      <c r="C1717" s="367"/>
      <c r="D1717" s="367"/>
      <c r="E1717" s="367"/>
      <c r="F1717" s="367"/>
      <c r="G1717" s="367"/>
      <c r="H1717" s="367"/>
      <c r="I1717" s="367"/>
      <c r="J1717" s="367"/>
      <c r="K1717" s="367"/>
      <c r="L1717" s="367"/>
      <c r="M1717" s="367"/>
      <c r="N1717" s="367"/>
    </row>
    <row r="1718" spans="2:14" s="298" customFormat="1">
      <c r="B1718" s="375"/>
      <c r="C1718" s="367"/>
      <c r="D1718" s="367"/>
      <c r="E1718" s="367"/>
      <c r="F1718" s="367"/>
      <c r="G1718" s="367"/>
      <c r="H1718" s="367"/>
      <c r="I1718" s="367"/>
      <c r="J1718" s="367"/>
      <c r="K1718" s="367"/>
      <c r="L1718" s="367"/>
      <c r="M1718" s="367"/>
      <c r="N1718" s="367"/>
    </row>
    <row r="1719" spans="2:14" s="298" customFormat="1">
      <c r="B1719" s="375"/>
      <c r="C1719" s="367"/>
      <c r="D1719" s="367"/>
      <c r="E1719" s="367"/>
      <c r="F1719" s="367"/>
      <c r="G1719" s="367"/>
      <c r="H1719" s="367"/>
      <c r="I1719" s="367"/>
      <c r="J1719" s="367"/>
      <c r="K1719" s="367"/>
      <c r="L1719" s="367"/>
      <c r="M1719" s="367"/>
      <c r="N1719" s="367"/>
    </row>
    <row r="1720" spans="2:14" s="298" customFormat="1">
      <c r="B1720" s="375"/>
      <c r="C1720" s="367"/>
      <c r="D1720" s="367"/>
      <c r="E1720" s="367"/>
      <c r="F1720" s="367"/>
      <c r="G1720" s="367"/>
      <c r="H1720" s="367"/>
      <c r="I1720" s="367"/>
      <c r="J1720" s="367"/>
      <c r="K1720" s="367"/>
      <c r="L1720" s="367"/>
      <c r="M1720" s="367"/>
      <c r="N1720" s="367"/>
    </row>
    <row r="1721" spans="2:14" s="298" customFormat="1">
      <c r="B1721" s="375"/>
      <c r="C1721" s="367"/>
      <c r="D1721" s="367"/>
      <c r="E1721" s="367"/>
      <c r="F1721" s="367"/>
      <c r="G1721" s="367"/>
      <c r="H1721" s="367"/>
      <c r="I1721" s="367"/>
      <c r="J1721" s="367"/>
      <c r="K1721" s="367"/>
      <c r="L1721" s="367"/>
      <c r="M1721" s="367"/>
      <c r="N1721" s="367"/>
    </row>
    <row r="1722" spans="2:14" s="298" customFormat="1">
      <c r="B1722" s="375"/>
      <c r="C1722" s="367"/>
      <c r="D1722" s="367"/>
      <c r="E1722" s="367"/>
      <c r="F1722" s="367"/>
      <c r="G1722" s="367"/>
      <c r="H1722" s="367"/>
      <c r="I1722" s="367"/>
      <c r="J1722" s="367"/>
      <c r="K1722" s="367"/>
      <c r="L1722" s="367"/>
      <c r="M1722" s="367"/>
      <c r="N1722" s="367"/>
    </row>
    <row r="1723" spans="2:14" s="298" customFormat="1">
      <c r="B1723" s="375"/>
      <c r="C1723" s="367"/>
      <c r="D1723" s="367"/>
      <c r="E1723" s="367"/>
      <c r="F1723" s="367"/>
      <c r="G1723" s="367"/>
      <c r="H1723" s="367"/>
      <c r="I1723" s="367"/>
      <c r="J1723" s="367"/>
      <c r="K1723" s="367"/>
      <c r="L1723" s="367"/>
      <c r="M1723" s="367"/>
      <c r="N1723" s="367"/>
    </row>
    <row r="1724" spans="2:14" s="298" customFormat="1">
      <c r="B1724" s="375"/>
      <c r="C1724" s="367"/>
      <c r="D1724" s="367"/>
      <c r="E1724" s="367"/>
      <c r="F1724" s="367"/>
      <c r="G1724" s="367"/>
      <c r="H1724" s="367"/>
      <c r="I1724" s="367"/>
      <c r="J1724" s="367"/>
      <c r="K1724" s="367"/>
      <c r="L1724" s="367"/>
      <c r="M1724" s="367"/>
      <c r="N1724" s="367"/>
    </row>
    <row r="1725" spans="2:14" s="298" customFormat="1">
      <c r="B1725" s="375"/>
      <c r="C1725" s="367"/>
      <c r="D1725" s="367"/>
      <c r="E1725" s="367"/>
      <c r="F1725" s="367"/>
      <c r="G1725" s="367"/>
      <c r="H1725" s="367"/>
      <c r="I1725" s="367"/>
      <c r="J1725" s="367"/>
      <c r="K1725" s="367"/>
      <c r="L1725" s="367"/>
      <c r="M1725" s="367"/>
      <c r="N1725" s="367"/>
    </row>
    <row r="1726" spans="2:14" s="298" customFormat="1">
      <c r="B1726" s="375"/>
      <c r="C1726" s="367"/>
      <c r="D1726" s="367"/>
      <c r="E1726" s="367"/>
      <c r="F1726" s="367"/>
      <c r="G1726" s="367"/>
      <c r="H1726" s="367"/>
      <c r="I1726" s="367"/>
      <c r="J1726" s="367"/>
      <c r="K1726" s="367"/>
      <c r="L1726" s="367"/>
      <c r="M1726" s="367"/>
      <c r="N1726" s="367"/>
    </row>
    <row r="1727" spans="2:14" s="298" customFormat="1">
      <c r="B1727" s="375"/>
      <c r="C1727" s="367"/>
      <c r="D1727" s="367"/>
      <c r="E1727" s="367"/>
      <c r="F1727" s="367"/>
      <c r="G1727" s="367"/>
      <c r="H1727" s="367"/>
      <c r="I1727" s="367"/>
      <c r="J1727" s="367"/>
      <c r="K1727" s="367"/>
      <c r="L1727" s="367"/>
      <c r="M1727" s="367"/>
      <c r="N1727" s="367"/>
    </row>
    <row r="1728" spans="2:14" s="298" customFormat="1">
      <c r="B1728" s="375"/>
      <c r="C1728" s="367"/>
      <c r="D1728" s="367"/>
      <c r="E1728" s="367"/>
      <c r="F1728" s="367"/>
      <c r="G1728" s="367"/>
      <c r="H1728" s="367"/>
      <c r="I1728" s="367"/>
      <c r="J1728" s="367"/>
      <c r="K1728" s="367"/>
      <c r="L1728" s="367"/>
      <c r="M1728" s="367"/>
      <c r="N1728" s="367"/>
    </row>
    <row r="1729" spans="2:14" s="298" customFormat="1">
      <c r="B1729" s="375"/>
      <c r="C1729" s="367"/>
      <c r="D1729" s="367"/>
      <c r="E1729" s="367"/>
      <c r="F1729" s="367"/>
      <c r="G1729" s="367"/>
      <c r="H1729" s="367"/>
      <c r="I1729" s="367"/>
      <c r="J1729" s="367"/>
      <c r="K1729" s="367"/>
      <c r="L1729" s="367"/>
      <c r="M1729" s="367"/>
      <c r="N1729" s="367"/>
    </row>
    <row r="1730" spans="2:14" s="298" customFormat="1">
      <c r="B1730" s="375"/>
      <c r="C1730" s="367"/>
      <c r="D1730" s="367"/>
      <c r="E1730" s="367"/>
      <c r="F1730" s="367"/>
      <c r="G1730" s="367"/>
      <c r="H1730" s="367"/>
      <c r="I1730" s="367"/>
      <c r="J1730" s="367"/>
      <c r="K1730" s="367"/>
      <c r="L1730" s="367"/>
      <c r="M1730" s="367"/>
      <c r="N1730" s="367"/>
    </row>
    <row r="1731" spans="2:14" s="298" customFormat="1">
      <c r="B1731" s="375"/>
      <c r="C1731" s="367"/>
      <c r="D1731" s="367"/>
      <c r="E1731" s="367"/>
      <c r="F1731" s="367"/>
      <c r="G1731" s="367"/>
      <c r="H1731" s="367"/>
      <c r="I1731" s="367"/>
      <c r="J1731" s="367"/>
      <c r="K1731" s="367"/>
      <c r="L1731" s="367"/>
      <c r="M1731" s="367"/>
      <c r="N1731" s="367"/>
    </row>
    <row r="1732" spans="2:14" s="298" customFormat="1">
      <c r="B1732" s="375"/>
      <c r="C1732" s="367"/>
      <c r="D1732" s="367"/>
      <c r="E1732" s="367"/>
      <c r="F1732" s="367"/>
      <c r="G1732" s="367"/>
      <c r="H1732" s="367"/>
      <c r="I1732" s="367"/>
      <c r="J1732" s="367"/>
      <c r="K1732" s="367"/>
      <c r="L1732" s="367"/>
      <c r="M1732" s="367"/>
      <c r="N1732" s="367"/>
    </row>
    <row r="1733" spans="2:14" s="298" customFormat="1">
      <c r="B1733" s="375"/>
      <c r="C1733" s="367"/>
      <c r="D1733" s="367"/>
      <c r="E1733" s="367"/>
      <c r="F1733" s="367"/>
      <c r="G1733" s="367"/>
      <c r="H1733" s="367"/>
      <c r="I1733" s="367"/>
      <c r="J1733" s="367"/>
      <c r="K1733" s="367"/>
      <c r="L1733" s="367"/>
      <c r="M1733" s="367"/>
      <c r="N1733" s="367"/>
    </row>
    <row r="1734" spans="2:14" s="298" customFormat="1">
      <c r="B1734" s="375"/>
      <c r="C1734" s="367"/>
      <c r="D1734" s="367"/>
      <c r="E1734" s="367"/>
      <c r="F1734" s="367"/>
      <c r="G1734" s="367"/>
      <c r="H1734" s="367"/>
      <c r="I1734" s="367"/>
      <c r="J1734" s="367"/>
      <c r="K1734" s="367"/>
      <c r="L1734" s="367"/>
      <c r="M1734" s="367"/>
      <c r="N1734" s="367"/>
    </row>
    <row r="1735" spans="2:14" s="298" customFormat="1">
      <c r="B1735" s="375"/>
      <c r="C1735" s="367"/>
      <c r="D1735" s="367"/>
      <c r="E1735" s="367"/>
      <c r="F1735" s="367"/>
      <c r="G1735" s="367"/>
      <c r="H1735" s="367"/>
      <c r="I1735" s="367"/>
      <c r="J1735" s="367"/>
      <c r="K1735" s="367"/>
      <c r="L1735" s="367"/>
      <c r="M1735" s="367"/>
      <c r="N1735" s="367"/>
    </row>
    <row r="1736" spans="2:14" s="298" customFormat="1">
      <c r="B1736" s="375"/>
      <c r="C1736" s="367"/>
      <c r="D1736" s="367"/>
      <c r="E1736" s="367"/>
      <c r="F1736" s="367"/>
      <c r="G1736" s="367"/>
      <c r="H1736" s="367"/>
      <c r="I1736" s="367"/>
      <c r="J1736" s="367"/>
      <c r="K1736" s="367"/>
      <c r="L1736" s="367"/>
      <c r="M1736" s="367"/>
      <c r="N1736" s="367"/>
    </row>
    <row r="1737" spans="2:14" s="298" customFormat="1">
      <c r="B1737" s="375"/>
      <c r="C1737" s="367"/>
      <c r="D1737" s="367"/>
      <c r="E1737" s="367"/>
      <c r="F1737" s="367"/>
      <c r="G1737" s="367"/>
      <c r="H1737" s="367"/>
      <c r="I1737" s="367"/>
      <c r="J1737" s="367"/>
      <c r="K1737" s="367"/>
      <c r="L1737" s="367"/>
      <c r="M1737" s="367"/>
      <c r="N1737" s="367"/>
    </row>
    <row r="1738" spans="2:14" s="298" customFormat="1">
      <c r="B1738" s="375"/>
      <c r="C1738" s="367"/>
      <c r="D1738" s="367"/>
      <c r="E1738" s="367"/>
      <c r="F1738" s="367"/>
      <c r="G1738" s="367"/>
      <c r="H1738" s="367"/>
      <c r="I1738" s="367"/>
      <c r="J1738" s="367"/>
      <c r="K1738" s="367"/>
      <c r="L1738" s="367"/>
      <c r="M1738" s="367"/>
      <c r="N1738" s="367"/>
    </row>
    <row r="1739" spans="2:14" s="298" customFormat="1">
      <c r="B1739" s="375"/>
      <c r="C1739" s="367"/>
      <c r="D1739" s="367"/>
      <c r="E1739" s="367"/>
      <c r="F1739" s="367"/>
      <c r="G1739" s="367"/>
      <c r="H1739" s="367"/>
      <c r="I1739" s="367"/>
      <c r="J1739" s="367"/>
      <c r="K1739" s="367"/>
      <c r="L1739" s="367"/>
      <c r="M1739" s="367"/>
      <c r="N1739" s="367"/>
    </row>
    <row r="1740" spans="2:14" s="298" customFormat="1">
      <c r="B1740" s="375"/>
      <c r="C1740" s="367"/>
      <c r="D1740" s="367"/>
      <c r="E1740" s="367"/>
      <c r="F1740" s="367"/>
      <c r="G1740" s="367"/>
      <c r="H1740" s="367"/>
      <c r="I1740" s="367"/>
      <c r="J1740" s="367"/>
      <c r="K1740" s="367"/>
      <c r="L1740" s="367"/>
      <c r="M1740" s="367"/>
      <c r="N1740" s="367"/>
    </row>
    <row r="1741" spans="2:14" s="298" customFormat="1">
      <c r="B1741" s="375"/>
      <c r="C1741" s="367"/>
      <c r="D1741" s="367"/>
      <c r="E1741" s="367"/>
      <c r="F1741" s="367"/>
      <c r="G1741" s="367"/>
      <c r="H1741" s="367"/>
      <c r="I1741" s="367"/>
      <c r="J1741" s="367"/>
      <c r="K1741" s="367"/>
      <c r="L1741" s="367"/>
      <c r="M1741" s="367"/>
      <c r="N1741" s="367"/>
    </row>
    <row r="1742" spans="2:14" s="298" customFormat="1">
      <c r="B1742" s="375"/>
      <c r="C1742" s="367"/>
      <c r="D1742" s="367"/>
      <c r="E1742" s="367"/>
      <c r="F1742" s="367"/>
      <c r="G1742" s="367"/>
      <c r="H1742" s="367"/>
      <c r="I1742" s="367"/>
      <c r="J1742" s="367"/>
      <c r="K1742" s="367"/>
      <c r="L1742" s="367"/>
      <c r="M1742" s="367"/>
      <c r="N1742" s="367"/>
    </row>
    <row r="1743" spans="2:14" s="298" customFormat="1">
      <c r="B1743" s="375"/>
      <c r="C1743" s="367"/>
      <c r="D1743" s="367"/>
      <c r="E1743" s="367"/>
      <c r="F1743" s="367"/>
      <c r="G1743" s="367"/>
      <c r="H1743" s="367"/>
      <c r="I1743" s="367"/>
      <c r="J1743" s="367"/>
      <c r="K1743" s="367"/>
      <c r="L1743" s="367"/>
      <c r="M1743" s="367"/>
      <c r="N1743" s="367"/>
    </row>
    <row r="1744" spans="2:14" s="298" customFormat="1">
      <c r="B1744" s="375"/>
      <c r="C1744" s="367"/>
      <c r="D1744" s="367"/>
      <c r="E1744" s="367"/>
      <c r="F1744" s="367"/>
      <c r="G1744" s="367"/>
      <c r="H1744" s="367"/>
      <c r="I1744" s="367"/>
      <c r="J1744" s="367"/>
      <c r="K1744" s="367"/>
      <c r="L1744" s="367"/>
      <c r="M1744" s="367"/>
      <c r="N1744" s="367"/>
    </row>
    <row r="1745" spans="2:14" s="298" customFormat="1">
      <c r="B1745" s="375"/>
      <c r="C1745" s="367"/>
      <c r="D1745" s="367"/>
      <c r="E1745" s="367"/>
      <c r="F1745" s="367"/>
      <c r="G1745" s="367"/>
      <c r="H1745" s="367"/>
      <c r="I1745" s="367"/>
      <c r="J1745" s="367"/>
      <c r="K1745" s="367"/>
      <c r="L1745" s="367"/>
      <c r="M1745" s="367"/>
      <c r="N1745" s="367"/>
    </row>
    <row r="1746" spans="2:14" s="298" customFormat="1">
      <c r="B1746" s="375"/>
      <c r="C1746" s="367"/>
      <c r="D1746" s="367"/>
      <c r="E1746" s="367"/>
      <c r="F1746" s="367"/>
      <c r="G1746" s="367"/>
      <c r="H1746" s="367"/>
      <c r="I1746" s="367"/>
      <c r="J1746" s="367"/>
      <c r="K1746" s="367"/>
      <c r="L1746" s="367"/>
      <c r="M1746" s="367"/>
      <c r="N1746" s="367"/>
    </row>
    <row r="1747" spans="2:14" s="298" customFormat="1">
      <c r="B1747" s="375"/>
      <c r="C1747" s="367"/>
      <c r="D1747" s="367"/>
      <c r="E1747" s="367"/>
      <c r="F1747" s="367"/>
      <c r="G1747" s="367"/>
      <c r="H1747" s="367"/>
      <c r="I1747" s="367"/>
      <c r="J1747" s="367"/>
      <c r="K1747" s="367"/>
      <c r="L1747" s="367"/>
      <c r="M1747" s="367"/>
      <c r="N1747" s="367"/>
    </row>
    <row r="1748" spans="2:14" s="298" customFormat="1">
      <c r="B1748" s="375"/>
      <c r="C1748" s="367"/>
      <c r="D1748" s="367"/>
      <c r="E1748" s="367"/>
      <c r="F1748" s="367"/>
      <c r="G1748" s="367"/>
      <c r="H1748" s="367"/>
      <c r="I1748" s="367"/>
      <c r="J1748" s="367"/>
      <c r="K1748" s="367"/>
      <c r="L1748" s="367"/>
      <c r="M1748" s="367"/>
      <c r="N1748" s="367"/>
    </row>
    <row r="1749" spans="2:14" s="298" customFormat="1">
      <c r="B1749" s="375"/>
      <c r="C1749" s="367"/>
      <c r="D1749" s="367"/>
      <c r="E1749" s="367"/>
      <c r="F1749" s="367"/>
      <c r="G1749" s="367"/>
      <c r="H1749" s="367"/>
      <c r="I1749" s="367"/>
      <c r="J1749" s="367"/>
      <c r="K1749" s="367"/>
      <c r="L1749" s="367"/>
      <c r="M1749" s="367"/>
      <c r="N1749" s="367"/>
    </row>
    <row r="1750" spans="2:14" s="298" customFormat="1">
      <c r="B1750" s="375"/>
      <c r="C1750" s="367"/>
      <c r="D1750" s="367"/>
      <c r="E1750" s="367"/>
      <c r="F1750" s="367"/>
      <c r="G1750" s="367"/>
      <c r="H1750" s="367"/>
      <c r="I1750" s="367"/>
      <c r="J1750" s="367"/>
      <c r="K1750" s="367"/>
      <c r="L1750" s="367"/>
      <c r="M1750" s="367"/>
      <c r="N1750" s="367"/>
    </row>
    <row r="1751" spans="2:14" s="298" customFormat="1">
      <c r="B1751" s="375"/>
      <c r="C1751" s="367"/>
      <c r="D1751" s="367"/>
      <c r="E1751" s="367"/>
      <c r="F1751" s="367"/>
      <c r="G1751" s="367"/>
      <c r="H1751" s="367"/>
      <c r="I1751" s="367"/>
      <c r="J1751" s="367"/>
      <c r="K1751" s="367"/>
      <c r="L1751" s="367"/>
      <c r="M1751" s="367"/>
      <c r="N1751" s="367"/>
    </row>
    <row r="1752" spans="2:14" s="298" customFormat="1">
      <c r="B1752" s="375"/>
      <c r="C1752" s="367"/>
      <c r="D1752" s="367"/>
      <c r="E1752" s="367"/>
      <c r="F1752" s="367"/>
      <c r="G1752" s="367"/>
      <c r="H1752" s="367"/>
      <c r="I1752" s="367"/>
      <c r="J1752" s="367"/>
      <c r="K1752" s="367"/>
      <c r="L1752" s="367"/>
      <c r="M1752" s="367"/>
      <c r="N1752" s="367"/>
    </row>
    <row r="1753" spans="2:14" s="298" customFormat="1">
      <c r="B1753" s="375"/>
      <c r="C1753" s="367"/>
      <c r="D1753" s="367"/>
      <c r="E1753" s="367"/>
      <c r="F1753" s="367"/>
      <c r="G1753" s="367"/>
      <c r="H1753" s="367"/>
      <c r="I1753" s="367"/>
      <c r="J1753" s="367"/>
      <c r="K1753" s="367"/>
      <c r="L1753" s="367"/>
      <c r="M1753" s="367"/>
      <c r="N1753" s="367"/>
    </row>
    <row r="1754" spans="2:14" s="298" customFormat="1">
      <c r="B1754" s="375"/>
      <c r="C1754" s="367"/>
      <c r="D1754" s="367"/>
      <c r="E1754" s="367"/>
      <c r="F1754" s="367"/>
      <c r="G1754" s="367"/>
      <c r="H1754" s="367"/>
      <c r="I1754" s="367"/>
      <c r="J1754" s="367"/>
      <c r="K1754" s="367"/>
      <c r="L1754" s="367"/>
      <c r="M1754" s="367"/>
      <c r="N1754" s="367"/>
    </row>
    <row r="1755" spans="2:14" s="298" customFormat="1">
      <c r="B1755" s="375"/>
      <c r="C1755" s="367"/>
      <c r="D1755" s="367"/>
      <c r="E1755" s="367"/>
      <c r="F1755" s="367"/>
      <c r="G1755" s="367"/>
      <c r="H1755" s="367"/>
      <c r="I1755" s="367"/>
      <c r="J1755" s="367"/>
      <c r="K1755" s="367"/>
      <c r="L1755" s="367"/>
      <c r="M1755" s="367"/>
      <c r="N1755" s="367"/>
    </row>
    <row r="1756" spans="2:14" s="298" customFormat="1">
      <c r="B1756" s="375"/>
      <c r="C1756" s="367"/>
      <c r="D1756" s="367"/>
      <c r="E1756" s="367"/>
      <c r="F1756" s="367"/>
      <c r="G1756" s="367"/>
      <c r="H1756" s="367"/>
      <c r="I1756" s="367"/>
      <c r="J1756" s="367"/>
      <c r="K1756" s="367"/>
      <c r="L1756" s="367"/>
      <c r="M1756" s="367"/>
      <c r="N1756" s="367"/>
    </row>
    <row r="1757" spans="2:14" s="298" customFormat="1">
      <c r="B1757" s="375"/>
      <c r="C1757" s="367"/>
      <c r="D1757" s="367"/>
      <c r="E1757" s="367"/>
      <c r="F1757" s="367"/>
      <c r="G1757" s="367"/>
      <c r="H1757" s="367"/>
      <c r="I1757" s="367"/>
      <c r="J1757" s="367"/>
      <c r="K1757" s="367"/>
      <c r="L1757" s="367"/>
      <c r="M1757" s="367"/>
      <c r="N1757" s="367"/>
    </row>
    <row r="1758" spans="2:14" s="298" customFormat="1">
      <c r="B1758" s="375"/>
      <c r="C1758" s="367"/>
      <c r="D1758" s="367"/>
      <c r="E1758" s="367"/>
      <c r="F1758" s="367"/>
      <c r="G1758" s="367"/>
      <c r="H1758" s="367"/>
      <c r="I1758" s="367"/>
      <c r="J1758" s="367"/>
      <c r="K1758" s="367"/>
      <c r="L1758" s="367"/>
      <c r="M1758" s="367"/>
      <c r="N1758" s="367"/>
    </row>
    <row r="1759" spans="2:14" s="298" customFormat="1">
      <c r="B1759" s="375"/>
      <c r="C1759" s="367"/>
      <c r="D1759" s="367"/>
      <c r="E1759" s="367"/>
      <c r="F1759" s="367"/>
      <c r="G1759" s="367"/>
      <c r="H1759" s="367"/>
      <c r="I1759" s="367"/>
      <c r="J1759" s="367"/>
      <c r="K1759" s="367"/>
      <c r="L1759" s="367"/>
      <c r="M1759" s="367"/>
      <c r="N1759" s="367"/>
    </row>
    <row r="1760" spans="2:14" s="298" customFormat="1">
      <c r="B1760" s="375"/>
      <c r="C1760" s="367"/>
      <c r="D1760" s="367"/>
      <c r="E1760" s="367"/>
      <c r="F1760" s="367"/>
      <c r="G1760" s="367"/>
      <c r="H1760" s="367"/>
      <c r="I1760" s="367"/>
      <c r="J1760" s="367"/>
      <c r="K1760" s="367"/>
      <c r="L1760" s="367"/>
      <c r="M1760" s="367"/>
      <c r="N1760" s="367"/>
    </row>
    <row r="1761" spans="2:14" s="298" customFormat="1">
      <c r="B1761" s="375"/>
      <c r="C1761" s="367"/>
      <c r="D1761" s="367"/>
      <c r="E1761" s="367"/>
      <c r="F1761" s="367"/>
      <c r="G1761" s="367"/>
      <c r="H1761" s="367"/>
      <c r="I1761" s="367"/>
      <c r="J1761" s="367"/>
      <c r="K1761" s="367"/>
      <c r="L1761" s="367"/>
      <c r="M1761" s="367"/>
      <c r="N1761" s="367"/>
    </row>
    <row r="1762" spans="2:14" s="298" customFormat="1">
      <c r="B1762" s="375"/>
      <c r="C1762" s="367"/>
      <c r="D1762" s="367"/>
      <c r="E1762" s="367"/>
      <c r="F1762" s="367"/>
      <c r="G1762" s="367"/>
      <c r="H1762" s="367"/>
      <c r="I1762" s="367"/>
      <c r="J1762" s="367"/>
      <c r="K1762" s="367"/>
      <c r="L1762" s="367"/>
      <c r="M1762" s="367"/>
      <c r="N1762" s="367"/>
    </row>
    <row r="1763" spans="2:14" s="298" customFormat="1">
      <c r="B1763" s="375"/>
      <c r="C1763" s="367"/>
      <c r="D1763" s="367"/>
      <c r="E1763" s="367"/>
      <c r="F1763" s="367"/>
      <c r="G1763" s="367"/>
      <c r="H1763" s="367"/>
      <c r="I1763" s="367"/>
      <c r="J1763" s="367"/>
      <c r="K1763" s="367"/>
      <c r="L1763" s="367"/>
      <c r="M1763" s="367"/>
      <c r="N1763" s="367"/>
    </row>
    <row r="1764" spans="2:14" s="298" customFormat="1">
      <c r="B1764" s="375"/>
      <c r="C1764" s="367"/>
      <c r="D1764" s="367"/>
      <c r="E1764" s="367"/>
      <c r="F1764" s="367"/>
      <c r="G1764" s="367"/>
      <c r="H1764" s="367"/>
      <c r="I1764" s="367"/>
      <c r="J1764" s="367"/>
      <c r="K1764" s="367"/>
      <c r="L1764" s="367"/>
      <c r="M1764" s="367"/>
      <c r="N1764" s="367"/>
    </row>
    <row r="1765" spans="2:14" s="298" customFormat="1">
      <c r="B1765" s="375"/>
      <c r="C1765" s="367"/>
      <c r="D1765" s="367"/>
      <c r="E1765" s="367"/>
      <c r="F1765" s="367"/>
      <c r="G1765" s="367"/>
      <c r="H1765" s="367"/>
      <c r="I1765" s="367"/>
      <c r="J1765" s="367"/>
      <c r="K1765" s="367"/>
      <c r="L1765" s="367"/>
      <c r="M1765" s="367"/>
      <c r="N1765" s="367"/>
    </row>
    <row r="1766" spans="2:14" s="298" customFormat="1">
      <c r="B1766" s="375"/>
      <c r="C1766" s="367"/>
      <c r="D1766" s="367"/>
      <c r="E1766" s="367"/>
      <c r="F1766" s="367"/>
      <c r="G1766" s="367"/>
      <c r="H1766" s="367"/>
      <c r="I1766" s="367"/>
      <c r="J1766" s="367"/>
      <c r="K1766" s="367"/>
      <c r="L1766" s="367"/>
      <c r="M1766" s="367"/>
      <c r="N1766" s="367"/>
    </row>
    <row r="1767" spans="2:14" s="298" customFormat="1">
      <c r="B1767" s="375"/>
      <c r="C1767" s="367"/>
      <c r="D1767" s="367"/>
      <c r="E1767" s="367"/>
      <c r="F1767" s="367"/>
      <c r="G1767" s="367"/>
      <c r="H1767" s="367"/>
      <c r="I1767" s="367"/>
      <c r="J1767" s="367"/>
      <c r="K1767" s="367"/>
      <c r="L1767" s="367"/>
      <c r="M1767" s="367"/>
      <c r="N1767" s="367"/>
    </row>
    <row r="1768" spans="2:14" s="298" customFormat="1">
      <c r="B1768" s="375"/>
      <c r="C1768" s="367"/>
      <c r="D1768" s="367"/>
      <c r="E1768" s="367"/>
      <c r="F1768" s="367"/>
      <c r="G1768" s="367"/>
      <c r="H1768" s="367"/>
      <c r="I1768" s="367"/>
      <c r="J1768" s="367"/>
      <c r="K1768" s="367"/>
      <c r="L1768" s="367"/>
      <c r="M1768" s="367"/>
      <c r="N1768" s="367"/>
    </row>
    <row r="1769" spans="2:14" s="298" customFormat="1">
      <c r="B1769" s="375"/>
      <c r="C1769" s="367"/>
      <c r="D1769" s="367"/>
      <c r="E1769" s="367"/>
      <c r="F1769" s="367"/>
      <c r="G1769" s="367"/>
      <c r="H1769" s="367"/>
      <c r="I1769" s="367"/>
      <c r="J1769" s="367"/>
      <c r="K1769" s="367"/>
      <c r="L1769" s="367"/>
      <c r="M1769" s="367"/>
      <c r="N1769" s="367"/>
    </row>
    <row r="1770" spans="2:14" s="298" customFormat="1">
      <c r="B1770" s="375"/>
      <c r="C1770" s="367"/>
      <c r="D1770" s="367"/>
      <c r="E1770" s="367"/>
      <c r="F1770" s="367"/>
      <c r="G1770" s="367"/>
      <c r="H1770" s="367"/>
      <c r="I1770" s="367"/>
      <c r="J1770" s="367"/>
      <c r="K1770" s="367"/>
      <c r="L1770" s="367"/>
      <c r="M1770" s="367"/>
      <c r="N1770" s="367"/>
    </row>
    <row r="1771" spans="2:14" s="298" customFormat="1">
      <c r="B1771" s="375"/>
      <c r="C1771" s="367"/>
      <c r="D1771" s="367"/>
      <c r="E1771" s="367"/>
      <c r="F1771" s="367"/>
      <c r="G1771" s="367"/>
      <c r="H1771" s="367"/>
      <c r="I1771" s="367"/>
      <c r="J1771" s="367"/>
      <c r="K1771" s="367"/>
      <c r="L1771" s="367"/>
      <c r="M1771" s="367"/>
      <c r="N1771" s="367"/>
    </row>
    <row r="1772" spans="2:14" s="298" customFormat="1">
      <c r="B1772" s="375"/>
      <c r="C1772" s="367"/>
      <c r="D1772" s="367"/>
      <c r="E1772" s="367"/>
      <c r="F1772" s="367"/>
      <c r="G1772" s="367"/>
      <c r="H1772" s="367"/>
      <c r="I1772" s="367"/>
      <c r="J1772" s="367"/>
      <c r="K1772" s="367"/>
      <c r="L1772" s="367"/>
      <c r="M1772" s="367"/>
      <c r="N1772" s="367"/>
    </row>
    <row r="1773" spans="2:14" s="298" customFormat="1">
      <c r="B1773" s="375"/>
      <c r="C1773" s="367"/>
      <c r="D1773" s="367"/>
      <c r="E1773" s="367"/>
      <c r="F1773" s="367"/>
      <c r="G1773" s="367"/>
      <c r="H1773" s="367"/>
      <c r="I1773" s="367"/>
      <c r="J1773" s="367"/>
      <c r="K1773" s="367"/>
      <c r="L1773" s="367"/>
      <c r="M1773" s="367"/>
      <c r="N1773" s="367"/>
    </row>
    <row r="1774" spans="2:14" s="298" customFormat="1">
      <c r="B1774" s="375"/>
      <c r="C1774" s="367"/>
      <c r="D1774" s="367"/>
      <c r="E1774" s="367"/>
      <c r="F1774" s="367"/>
      <c r="G1774" s="367"/>
      <c r="H1774" s="367"/>
      <c r="I1774" s="367"/>
      <c r="J1774" s="367"/>
      <c r="K1774" s="367"/>
      <c r="L1774" s="367"/>
      <c r="M1774" s="367"/>
      <c r="N1774" s="367"/>
    </row>
    <row r="1775" spans="2:14" s="298" customFormat="1">
      <c r="B1775" s="375"/>
      <c r="C1775" s="367"/>
      <c r="D1775" s="367"/>
      <c r="E1775" s="367"/>
      <c r="F1775" s="367"/>
      <c r="G1775" s="367"/>
      <c r="H1775" s="367"/>
      <c r="I1775" s="367"/>
      <c r="J1775" s="367"/>
      <c r="K1775" s="367"/>
      <c r="L1775" s="367"/>
      <c r="M1775" s="367"/>
      <c r="N1775" s="367"/>
    </row>
    <row r="1776" spans="2:14" s="298" customFormat="1">
      <c r="B1776" s="375"/>
      <c r="C1776" s="367"/>
      <c r="D1776" s="367"/>
      <c r="E1776" s="367"/>
      <c r="F1776" s="367"/>
      <c r="G1776" s="367"/>
      <c r="H1776" s="367"/>
      <c r="I1776" s="367"/>
      <c r="J1776" s="367"/>
      <c r="K1776" s="367"/>
      <c r="L1776" s="367"/>
      <c r="M1776" s="367"/>
      <c r="N1776" s="367"/>
    </row>
    <row r="1777" spans="2:14" s="298" customFormat="1">
      <c r="B1777" s="375"/>
      <c r="C1777" s="367"/>
      <c r="D1777" s="367"/>
      <c r="E1777" s="367"/>
      <c r="F1777" s="367"/>
      <c r="G1777" s="367"/>
      <c r="H1777" s="367"/>
      <c r="I1777" s="367"/>
      <c r="J1777" s="367"/>
      <c r="K1777" s="367"/>
      <c r="L1777" s="367"/>
      <c r="M1777" s="367"/>
      <c r="N1777" s="367"/>
    </row>
    <row r="1778" spans="2:14" s="298" customFormat="1">
      <c r="B1778" s="375"/>
      <c r="C1778" s="367"/>
      <c r="D1778" s="367"/>
      <c r="E1778" s="367"/>
      <c r="F1778" s="367"/>
      <c r="G1778" s="367"/>
      <c r="H1778" s="367"/>
      <c r="I1778" s="367"/>
      <c r="J1778" s="367"/>
      <c r="K1778" s="367"/>
      <c r="L1778" s="367"/>
      <c r="M1778" s="367"/>
      <c r="N1778" s="367"/>
    </row>
    <row r="1779" spans="2:14" s="298" customFormat="1">
      <c r="B1779" s="375"/>
      <c r="C1779" s="367"/>
      <c r="D1779" s="367"/>
      <c r="E1779" s="367"/>
      <c r="F1779" s="367"/>
      <c r="G1779" s="367"/>
      <c r="H1779" s="367"/>
      <c r="I1779" s="367"/>
      <c r="J1779" s="367"/>
      <c r="K1779" s="367"/>
      <c r="L1779" s="367"/>
      <c r="M1779" s="367"/>
      <c r="N1779" s="367"/>
    </row>
    <row r="1780" spans="2:14" s="298" customFormat="1">
      <c r="B1780" s="375"/>
      <c r="C1780" s="367"/>
      <c r="D1780" s="367"/>
      <c r="E1780" s="367"/>
      <c r="F1780" s="367"/>
      <c r="G1780" s="367"/>
      <c r="H1780" s="367"/>
      <c r="I1780" s="367"/>
      <c r="J1780" s="367"/>
      <c r="K1780" s="367"/>
      <c r="L1780" s="367"/>
      <c r="M1780" s="367"/>
      <c r="N1780" s="367"/>
    </row>
    <row r="1781" spans="2:14" s="298" customFormat="1">
      <c r="B1781" s="375"/>
      <c r="C1781" s="367"/>
      <c r="D1781" s="367"/>
      <c r="E1781" s="367"/>
      <c r="F1781" s="367"/>
      <c r="G1781" s="367"/>
      <c r="H1781" s="367"/>
      <c r="I1781" s="367"/>
      <c r="J1781" s="367"/>
      <c r="K1781" s="367"/>
      <c r="L1781" s="367"/>
      <c r="M1781" s="367"/>
      <c r="N1781" s="367"/>
    </row>
    <row r="1782" spans="2:14" s="298" customFormat="1">
      <c r="B1782" s="375"/>
      <c r="C1782" s="367"/>
      <c r="D1782" s="367"/>
      <c r="E1782" s="367"/>
      <c r="F1782" s="367"/>
      <c r="G1782" s="367"/>
      <c r="H1782" s="367"/>
      <c r="I1782" s="367"/>
      <c r="J1782" s="367"/>
      <c r="K1782" s="367"/>
      <c r="L1782" s="367"/>
      <c r="M1782" s="367"/>
      <c r="N1782" s="367"/>
    </row>
    <row r="1783" spans="2:14" s="298" customFormat="1">
      <c r="B1783" s="375"/>
      <c r="C1783" s="367"/>
      <c r="D1783" s="367"/>
      <c r="E1783" s="367"/>
      <c r="F1783" s="367"/>
      <c r="G1783" s="367"/>
      <c r="H1783" s="367"/>
      <c r="I1783" s="367"/>
      <c r="J1783" s="367"/>
      <c r="K1783" s="367"/>
      <c r="L1783" s="367"/>
      <c r="M1783" s="367"/>
      <c r="N1783" s="367"/>
    </row>
    <row r="1784" spans="2:14" s="298" customFormat="1">
      <c r="B1784" s="375"/>
      <c r="C1784" s="367"/>
      <c r="D1784" s="367"/>
      <c r="E1784" s="367"/>
      <c r="F1784" s="367"/>
      <c r="G1784" s="367"/>
      <c r="H1784" s="367"/>
      <c r="I1784" s="367"/>
      <c r="J1784" s="367"/>
      <c r="K1784" s="367"/>
      <c r="L1784" s="367"/>
      <c r="M1784" s="367"/>
      <c r="N1784" s="367"/>
    </row>
    <row r="1785" spans="2:14" s="298" customFormat="1">
      <c r="B1785" s="375"/>
      <c r="C1785" s="367"/>
      <c r="D1785" s="367"/>
      <c r="E1785" s="367"/>
      <c r="F1785" s="367"/>
      <c r="G1785" s="367"/>
      <c r="H1785" s="367"/>
      <c r="I1785" s="367"/>
      <c r="J1785" s="367"/>
      <c r="K1785" s="367"/>
      <c r="L1785" s="367"/>
      <c r="M1785" s="367"/>
      <c r="N1785" s="367"/>
    </row>
    <row r="1786" spans="2:14" s="298" customFormat="1">
      <c r="B1786" s="375"/>
      <c r="C1786" s="367"/>
      <c r="D1786" s="367"/>
      <c r="E1786" s="367"/>
      <c r="F1786" s="367"/>
      <c r="G1786" s="367"/>
      <c r="H1786" s="367"/>
      <c r="I1786" s="367"/>
      <c r="J1786" s="367"/>
      <c r="K1786" s="367"/>
      <c r="L1786" s="367"/>
      <c r="M1786" s="367"/>
      <c r="N1786" s="367"/>
    </row>
    <row r="1787" spans="2:14" s="298" customFormat="1">
      <c r="B1787" s="375"/>
      <c r="C1787" s="367"/>
      <c r="D1787" s="367"/>
      <c r="E1787" s="367"/>
      <c r="F1787" s="367"/>
      <c r="G1787" s="367"/>
      <c r="H1787" s="367"/>
      <c r="I1787" s="367"/>
      <c r="J1787" s="367"/>
      <c r="K1787" s="367"/>
      <c r="L1787" s="367"/>
      <c r="M1787" s="367"/>
      <c r="N1787" s="367"/>
    </row>
    <row r="1788" spans="2:14" s="298" customFormat="1">
      <c r="B1788" s="375"/>
      <c r="C1788" s="367"/>
      <c r="D1788" s="367"/>
      <c r="E1788" s="367"/>
      <c r="F1788" s="367"/>
      <c r="G1788" s="367"/>
      <c r="H1788" s="367"/>
      <c r="I1788" s="367"/>
      <c r="J1788" s="367"/>
      <c r="K1788" s="367"/>
      <c r="L1788" s="367"/>
      <c r="M1788" s="367"/>
      <c r="N1788" s="367"/>
    </row>
    <row r="1789" spans="2:14" s="298" customFormat="1">
      <c r="B1789" s="375"/>
      <c r="C1789" s="367"/>
      <c r="D1789" s="367"/>
      <c r="E1789" s="367"/>
      <c r="F1789" s="367"/>
      <c r="G1789" s="367"/>
      <c r="H1789" s="367"/>
      <c r="I1789" s="367"/>
      <c r="J1789" s="367"/>
      <c r="K1789" s="367"/>
      <c r="L1789" s="367"/>
      <c r="M1789" s="367"/>
      <c r="N1789" s="367"/>
    </row>
    <row r="1790" spans="2:14" s="298" customFormat="1">
      <c r="B1790" s="375"/>
      <c r="C1790" s="367"/>
      <c r="D1790" s="367"/>
      <c r="E1790" s="367"/>
      <c r="F1790" s="367"/>
      <c r="G1790" s="367"/>
      <c r="H1790" s="367"/>
      <c r="I1790" s="367"/>
      <c r="J1790" s="367"/>
      <c r="K1790" s="367"/>
      <c r="L1790" s="367"/>
      <c r="M1790" s="367"/>
      <c r="N1790" s="367"/>
    </row>
    <row r="1791" spans="2:14" s="298" customFormat="1">
      <c r="B1791" s="375"/>
      <c r="C1791" s="367"/>
      <c r="D1791" s="367"/>
      <c r="E1791" s="367"/>
      <c r="F1791" s="367"/>
      <c r="G1791" s="367"/>
      <c r="H1791" s="367"/>
      <c r="I1791" s="367"/>
      <c r="J1791" s="367"/>
      <c r="K1791" s="367"/>
      <c r="L1791" s="367"/>
      <c r="M1791" s="367"/>
      <c r="N1791" s="367"/>
    </row>
    <row r="1792" spans="2:14" s="298" customFormat="1">
      <c r="B1792" s="375"/>
      <c r="C1792" s="367"/>
      <c r="D1792" s="367"/>
      <c r="E1792" s="367"/>
      <c r="F1792" s="367"/>
      <c r="G1792" s="367"/>
      <c r="H1792" s="367"/>
      <c r="I1792" s="367"/>
      <c r="J1792" s="367"/>
      <c r="K1792" s="367"/>
      <c r="L1792" s="367"/>
      <c r="M1792" s="367"/>
      <c r="N1792" s="367"/>
    </row>
    <row r="1793" spans="2:14" s="298" customFormat="1">
      <c r="B1793" s="375"/>
      <c r="C1793" s="367"/>
      <c r="D1793" s="367"/>
      <c r="E1793" s="367"/>
      <c r="F1793" s="367"/>
      <c r="G1793" s="367"/>
      <c r="H1793" s="367"/>
      <c r="I1793" s="367"/>
      <c r="J1793" s="367"/>
      <c r="K1793" s="367"/>
      <c r="L1793" s="367"/>
      <c r="M1793" s="367"/>
      <c r="N1793" s="367"/>
    </row>
    <row r="1794" spans="2:14" s="298" customFormat="1">
      <c r="B1794" s="375"/>
      <c r="C1794" s="367"/>
      <c r="D1794" s="367"/>
      <c r="E1794" s="367"/>
      <c r="F1794" s="367"/>
      <c r="G1794" s="367"/>
      <c r="H1794" s="367"/>
      <c r="I1794" s="367"/>
      <c r="J1794" s="367"/>
      <c r="K1794" s="367"/>
      <c r="L1794" s="367"/>
      <c r="M1794" s="367"/>
      <c r="N1794" s="367"/>
    </row>
    <row r="1795" spans="2:14" s="298" customFormat="1">
      <c r="B1795" s="375"/>
      <c r="C1795" s="367"/>
      <c r="D1795" s="367"/>
      <c r="E1795" s="367"/>
      <c r="F1795" s="367"/>
      <c r="G1795" s="367"/>
      <c r="H1795" s="367"/>
      <c r="I1795" s="367"/>
      <c r="J1795" s="367"/>
      <c r="K1795" s="367"/>
      <c r="L1795" s="367"/>
      <c r="M1795" s="367"/>
      <c r="N1795" s="367"/>
    </row>
    <row r="1796" spans="2:14" s="298" customFormat="1">
      <c r="B1796" s="375"/>
      <c r="C1796" s="367"/>
      <c r="D1796" s="367"/>
      <c r="E1796" s="367"/>
      <c r="F1796" s="367"/>
      <c r="G1796" s="367"/>
      <c r="H1796" s="367"/>
      <c r="I1796" s="367"/>
      <c r="J1796" s="367"/>
      <c r="K1796" s="367"/>
      <c r="L1796" s="367"/>
      <c r="M1796" s="367"/>
      <c r="N1796" s="367"/>
    </row>
    <row r="1797" spans="2:14" s="298" customFormat="1">
      <c r="B1797" s="375"/>
      <c r="C1797" s="367"/>
      <c r="D1797" s="367"/>
      <c r="E1797" s="367"/>
      <c r="F1797" s="367"/>
      <c r="G1797" s="367"/>
      <c r="H1797" s="367"/>
      <c r="I1797" s="367"/>
      <c r="J1797" s="367"/>
      <c r="K1797" s="367"/>
      <c r="L1797" s="367"/>
      <c r="M1797" s="367"/>
      <c r="N1797" s="367"/>
    </row>
    <row r="1798" spans="2:14" s="298" customFormat="1">
      <c r="B1798" s="375"/>
      <c r="C1798" s="367"/>
      <c r="D1798" s="367"/>
      <c r="E1798" s="367"/>
      <c r="F1798" s="367"/>
      <c r="G1798" s="367"/>
      <c r="H1798" s="367"/>
      <c r="I1798" s="367"/>
      <c r="J1798" s="367"/>
      <c r="K1798" s="367"/>
      <c r="L1798" s="367"/>
      <c r="M1798" s="367"/>
      <c r="N1798" s="367"/>
    </row>
    <row r="1799" spans="2:14" s="298" customFormat="1">
      <c r="B1799" s="375"/>
      <c r="C1799" s="367"/>
      <c r="D1799" s="367"/>
      <c r="E1799" s="367"/>
      <c r="F1799" s="367"/>
      <c r="G1799" s="367"/>
      <c r="H1799" s="367"/>
      <c r="I1799" s="367"/>
      <c r="J1799" s="367"/>
      <c r="K1799" s="367"/>
      <c r="L1799" s="367"/>
      <c r="M1799" s="367"/>
      <c r="N1799" s="367"/>
    </row>
    <row r="1800" spans="2:14" s="298" customFormat="1">
      <c r="B1800" s="375"/>
      <c r="C1800" s="367"/>
      <c r="D1800" s="367"/>
      <c r="E1800" s="367"/>
      <c r="F1800" s="367"/>
      <c r="G1800" s="367"/>
      <c r="H1800" s="367"/>
      <c r="I1800" s="367"/>
      <c r="J1800" s="367"/>
      <c r="K1800" s="367"/>
      <c r="L1800" s="367"/>
      <c r="M1800" s="367"/>
      <c r="N1800" s="367"/>
    </row>
    <row r="1801" spans="2:14" s="298" customFormat="1">
      <c r="B1801" s="375"/>
      <c r="C1801" s="367"/>
      <c r="D1801" s="367"/>
      <c r="E1801" s="367"/>
      <c r="F1801" s="367"/>
      <c r="G1801" s="367"/>
      <c r="H1801" s="367"/>
      <c r="I1801" s="367"/>
      <c r="J1801" s="367"/>
      <c r="K1801" s="367"/>
      <c r="L1801" s="367"/>
      <c r="M1801" s="367"/>
      <c r="N1801" s="367"/>
    </row>
    <row r="1802" spans="2:14" s="298" customFormat="1">
      <c r="B1802" s="375"/>
      <c r="C1802" s="367"/>
      <c r="D1802" s="367"/>
      <c r="E1802" s="367"/>
      <c r="F1802" s="367"/>
      <c r="G1802" s="367"/>
      <c r="H1802" s="367"/>
      <c r="I1802" s="367"/>
      <c r="J1802" s="367"/>
      <c r="K1802" s="367"/>
      <c r="L1802" s="367"/>
      <c r="M1802" s="367"/>
      <c r="N1802" s="367"/>
    </row>
    <row r="1803" spans="2:14" s="298" customFormat="1">
      <c r="B1803" s="375"/>
      <c r="C1803" s="367"/>
      <c r="D1803" s="367"/>
      <c r="E1803" s="367"/>
      <c r="F1803" s="367"/>
      <c r="G1803" s="367"/>
      <c r="H1803" s="367"/>
      <c r="I1803" s="367"/>
      <c r="J1803" s="367"/>
      <c r="K1803" s="367"/>
      <c r="L1803" s="367"/>
      <c r="M1803" s="367"/>
      <c r="N1803" s="367"/>
    </row>
    <row r="1804" spans="2:14" s="298" customFormat="1">
      <c r="B1804" s="375"/>
      <c r="C1804" s="367"/>
      <c r="D1804" s="367"/>
      <c r="E1804" s="367"/>
      <c r="F1804" s="367"/>
      <c r="G1804" s="367"/>
      <c r="H1804" s="367"/>
      <c r="I1804" s="367"/>
      <c r="J1804" s="367"/>
      <c r="K1804" s="367"/>
      <c r="L1804" s="367"/>
      <c r="M1804" s="367"/>
      <c r="N1804" s="367"/>
    </row>
    <row r="1805" spans="2:14" s="298" customFormat="1">
      <c r="B1805" s="375"/>
      <c r="C1805" s="367"/>
      <c r="D1805" s="367"/>
      <c r="E1805" s="367"/>
      <c r="F1805" s="367"/>
      <c r="G1805" s="367"/>
      <c r="H1805" s="367"/>
      <c r="I1805" s="367"/>
      <c r="J1805" s="367"/>
      <c r="K1805" s="367"/>
      <c r="L1805" s="367"/>
      <c r="M1805" s="367"/>
      <c r="N1805" s="367"/>
    </row>
    <row r="1806" spans="2:14" s="298" customFormat="1">
      <c r="B1806" s="375"/>
      <c r="C1806" s="367"/>
      <c r="D1806" s="367"/>
      <c r="E1806" s="367"/>
      <c r="F1806" s="367"/>
      <c r="G1806" s="367"/>
      <c r="H1806" s="367"/>
      <c r="I1806" s="367"/>
      <c r="J1806" s="367"/>
      <c r="K1806" s="367"/>
      <c r="L1806" s="367"/>
      <c r="M1806" s="367"/>
      <c r="N1806" s="367"/>
    </row>
    <row r="1807" spans="2:14" s="298" customFormat="1">
      <c r="B1807" s="375"/>
      <c r="C1807" s="367"/>
      <c r="D1807" s="367"/>
      <c r="E1807" s="367"/>
      <c r="F1807" s="367"/>
      <c r="G1807" s="367"/>
      <c r="H1807" s="367"/>
      <c r="I1807" s="367"/>
      <c r="J1807" s="367"/>
      <c r="K1807" s="367"/>
      <c r="L1807" s="367"/>
      <c r="M1807" s="367"/>
      <c r="N1807" s="367"/>
    </row>
    <row r="1808" spans="2:14" s="298" customFormat="1">
      <c r="B1808" s="375"/>
      <c r="C1808" s="367"/>
      <c r="D1808" s="367"/>
      <c r="E1808" s="367"/>
      <c r="F1808" s="367"/>
      <c r="G1808" s="367"/>
      <c r="H1808" s="367"/>
      <c r="I1808" s="367"/>
      <c r="J1808" s="367"/>
      <c r="K1808" s="367"/>
      <c r="L1808" s="367"/>
      <c r="M1808" s="367"/>
      <c r="N1808" s="367"/>
    </row>
    <row r="1809" spans="2:14" s="298" customFormat="1">
      <c r="B1809" s="375"/>
      <c r="C1809" s="367"/>
      <c r="D1809" s="367"/>
      <c r="E1809" s="367"/>
      <c r="F1809" s="367"/>
      <c r="G1809" s="367"/>
      <c r="H1809" s="367"/>
      <c r="I1809" s="367"/>
      <c r="J1809" s="367"/>
      <c r="K1809" s="367"/>
      <c r="L1809" s="367"/>
      <c r="M1809" s="367"/>
      <c r="N1809" s="367"/>
    </row>
    <row r="1810" spans="2:14" s="298" customFormat="1">
      <c r="B1810" s="375"/>
      <c r="C1810" s="367"/>
      <c r="D1810" s="367"/>
      <c r="E1810" s="367"/>
      <c r="F1810" s="367"/>
      <c r="G1810" s="367"/>
      <c r="H1810" s="367"/>
      <c r="I1810" s="367"/>
      <c r="J1810" s="367"/>
      <c r="K1810" s="367"/>
      <c r="L1810" s="367"/>
      <c r="M1810" s="367"/>
      <c r="N1810" s="367"/>
    </row>
    <row r="1811" spans="2:14" s="298" customFormat="1">
      <c r="B1811" s="375"/>
      <c r="C1811" s="367"/>
      <c r="D1811" s="367"/>
      <c r="E1811" s="367"/>
      <c r="F1811" s="367"/>
      <c r="G1811" s="367"/>
      <c r="H1811" s="367"/>
      <c r="I1811" s="367"/>
      <c r="J1811" s="367"/>
      <c r="K1811" s="367"/>
      <c r="L1811" s="367"/>
      <c r="M1811" s="367"/>
      <c r="N1811" s="367"/>
    </row>
    <row r="1812" spans="2:14" s="298" customFormat="1">
      <c r="B1812" s="375"/>
      <c r="C1812" s="367"/>
      <c r="D1812" s="367"/>
      <c r="E1812" s="367"/>
      <c r="F1812" s="367"/>
      <c r="G1812" s="367"/>
      <c r="H1812" s="367"/>
      <c r="I1812" s="367"/>
      <c r="J1812" s="367"/>
      <c r="K1812" s="367"/>
      <c r="L1812" s="367"/>
      <c r="M1812" s="367"/>
      <c r="N1812" s="367"/>
    </row>
    <row r="1813" spans="2:14" s="298" customFormat="1">
      <c r="B1813" s="375"/>
      <c r="C1813" s="367"/>
      <c r="D1813" s="367"/>
      <c r="E1813" s="367"/>
      <c r="F1813" s="367"/>
      <c r="G1813" s="367"/>
      <c r="H1813" s="367"/>
      <c r="I1813" s="367"/>
      <c r="J1813" s="367"/>
      <c r="K1813" s="367"/>
      <c r="L1813" s="367"/>
      <c r="M1813" s="367"/>
      <c r="N1813" s="367"/>
    </row>
    <row r="1814" spans="2:14" s="298" customFormat="1">
      <c r="B1814" s="375"/>
      <c r="C1814" s="367"/>
      <c r="D1814" s="367"/>
      <c r="E1814" s="367"/>
      <c r="F1814" s="367"/>
      <c r="G1814" s="367"/>
      <c r="H1814" s="367"/>
      <c r="I1814" s="367"/>
      <c r="J1814" s="367"/>
      <c r="K1814" s="367"/>
      <c r="L1814" s="367"/>
      <c r="M1814" s="367"/>
      <c r="N1814" s="367"/>
    </row>
    <row r="1815" spans="2:14" s="298" customFormat="1">
      <c r="B1815" s="375"/>
      <c r="C1815" s="367"/>
      <c r="D1815" s="367"/>
      <c r="E1815" s="367"/>
      <c r="F1815" s="367"/>
      <c r="G1815" s="367"/>
      <c r="H1815" s="367"/>
      <c r="I1815" s="367"/>
      <c r="J1815" s="367"/>
      <c r="K1815" s="367"/>
      <c r="L1815" s="367"/>
      <c r="M1815" s="367"/>
      <c r="N1815" s="367"/>
    </row>
    <row r="1816" spans="2:14" s="298" customFormat="1">
      <c r="B1816" s="375"/>
      <c r="C1816" s="367"/>
      <c r="D1816" s="367"/>
      <c r="E1816" s="367"/>
      <c r="F1816" s="367"/>
      <c r="G1816" s="367"/>
      <c r="H1816" s="367"/>
      <c r="I1816" s="367"/>
      <c r="J1816" s="367"/>
      <c r="K1816" s="367"/>
      <c r="L1816" s="367"/>
      <c r="M1816" s="367"/>
      <c r="N1816" s="367"/>
    </row>
    <row r="1817" spans="2:14" s="298" customFormat="1">
      <c r="B1817" s="375"/>
      <c r="C1817" s="367"/>
      <c r="D1817" s="367"/>
      <c r="E1817" s="367"/>
      <c r="F1817" s="367"/>
      <c r="G1817" s="367"/>
      <c r="H1817" s="367"/>
      <c r="I1817" s="367"/>
      <c r="J1817" s="367"/>
      <c r="K1817" s="367"/>
      <c r="L1817" s="367"/>
      <c r="M1817" s="367"/>
      <c r="N1817" s="367"/>
    </row>
    <row r="1818" spans="2:14" s="298" customFormat="1">
      <c r="B1818" s="375"/>
      <c r="C1818" s="367"/>
      <c r="D1818" s="367"/>
      <c r="E1818" s="367"/>
      <c r="F1818" s="367"/>
      <c r="G1818" s="367"/>
      <c r="H1818" s="367"/>
      <c r="I1818" s="367"/>
      <c r="J1818" s="367"/>
      <c r="K1818" s="367"/>
      <c r="L1818" s="367"/>
      <c r="M1818" s="367"/>
      <c r="N1818" s="367"/>
    </row>
    <row r="1819" spans="2:14" s="298" customFormat="1">
      <c r="B1819" s="375"/>
      <c r="C1819" s="367"/>
      <c r="D1819" s="367"/>
      <c r="E1819" s="367"/>
      <c r="F1819" s="367"/>
      <c r="G1819" s="367"/>
      <c r="H1819" s="367"/>
      <c r="I1819" s="367"/>
      <c r="J1819" s="367"/>
      <c r="K1819" s="367"/>
      <c r="L1819" s="367"/>
      <c r="M1819" s="367"/>
      <c r="N1819" s="367"/>
    </row>
    <row r="1820" spans="2:14" s="298" customFormat="1">
      <c r="B1820" s="375"/>
      <c r="C1820" s="367"/>
      <c r="D1820" s="367"/>
      <c r="E1820" s="367"/>
      <c r="F1820" s="367"/>
      <c r="G1820" s="367"/>
      <c r="H1820" s="367"/>
      <c r="I1820" s="367"/>
      <c r="J1820" s="367"/>
      <c r="K1820" s="367"/>
      <c r="L1820" s="367"/>
      <c r="M1820" s="367"/>
      <c r="N1820" s="367"/>
    </row>
    <row r="1821" spans="2:14" s="298" customFormat="1">
      <c r="B1821" s="375"/>
      <c r="C1821" s="367"/>
      <c r="D1821" s="367"/>
      <c r="E1821" s="367"/>
      <c r="F1821" s="367"/>
      <c r="G1821" s="367"/>
      <c r="H1821" s="367"/>
      <c r="I1821" s="367"/>
      <c r="J1821" s="367"/>
      <c r="K1821" s="367"/>
      <c r="L1821" s="367"/>
      <c r="M1821" s="367"/>
      <c r="N1821" s="367"/>
    </row>
    <row r="1822" spans="2:14" s="298" customFormat="1">
      <c r="B1822" s="375"/>
      <c r="C1822" s="367"/>
      <c r="D1822" s="367"/>
      <c r="E1822" s="367"/>
      <c r="F1822" s="367"/>
      <c r="G1822" s="367"/>
      <c r="H1822" s="367"/>
      <c r="I1822" s="367"/>
      <c r="J1822" s="367"/>
      <c r="K1822" s="367"/>
      <c r="L1822" s="367"/>
      <c r="M1822" s="367"/>
      <c r="N1822" s="367"/>
    </row>
    <row r="1823" spans="2:14" s="298" customFormat="1">
      <c r="B1823" s="375"/>
      <c r="C1823" s="367"/>
      <c r="D1823" s="367"/>
      <c r="E1823" s="367"/>
      <c r="F1823" s="367"/>
      <c r="G1823" s="367"/>
      <c r="H1823" s="367"/>
      <c r="I1823" s="367"/>
      <c r="J1823" s="367"/>
      <c r="K1823" s="367"/>
      <c r="L1823" s="367"/>
      <c r="M1823" s="367"/>
      <c r="N1823" s="367"/>
    </row>
    <row r="1824" spans="2:14" s="298" customFormat="1">
      <c r="B1824" s="375"/>
      <c r="C1824" s="367"/>
      <c r="D1824" s="367"/>
      <c r="E1824" s="367"/>
      <c r="F1824" s="367"/>
      <c r="G1824" s="367"/>
      <c r="H1824" s="367"/>
      <c r="I1824" s="367"/>
      <c r="J1824" s="367"/>
      <c r="K1824" s="367"/>
      <c r="L1824" s="367"/>
      <c r="M1824" s="367"/>
      <c r="N1824" s="367"/>
    </row>
    <row r="1825" spans="2:14" s="298" customFormat="1">
      <c r="B1825" s="375"/>
      <c r="C1825" s="367"/>
      <c r="D1825" s="367"/>
      <c r="E1825" s="367"/>
      <c r="F1825" s="367"/>
      <c r="G1825" s="367"/>
      <c r="H1825" s="367"/>
      <c r="I1825" s="367"/>
      <c r="J1825" s="367"/>
      <c r="K1825" s="367"/>
      <c r="L1825" s="367"/>
      <c r="M1825" s="367"/>
      <c r="N1825" s="367"/>
    </row>
    <row r="1826" spans="2:14" s="298" customFormat="1">
      <c r="B1826" s="375"/>
      <c r="C1826" s="367"/>
      <c r="D1826" s="367"/>
      <c r="E1826" s="367"/>
      <c r="F1826" s="367"/>
      <c r="G1826" s="367"/>
      <c r="H1826" s="367"/>
      <c r="I1826" s="367"/>
      <c r="J1826" s="367"/>
      <c r="K1826" s="367"/>
      <c r="L1826" s="367"/>
      <c r="M1826" s="367"/>
      <c r="N1826" s="367"/>
    </row>
    <row r="1827" spans="2:14" s="298" customFormat="1">
      <c r="B1827" s="375"/>
      <c r="C1827" s="367"/>
      <c r="D1827" s="367"/>
      <c r="E1827" s="367"/>
      <c r="F1827" s="367"/>
      <c r="G1827" s="367"/>
      <c r="H1827" s="367"/>
      <c r="I1827" s="367"/>
      <c r="J1827" s="367"/>
      <c r="K1827" s="367"/>
      <c r="L1827" s="367"/>
      <c r="M1827" s="367"/>
      <c r="N1827" s="367"/>
    </row>
    <row r="1828" spans="2:14" s="298" customFormat="1">
      <c r="B1828" s="375"/>
      <c r="C1828" s="367"/>
      <c r="D1828" s="367"/>
      <c r="E1828" s="367"/>
      <c r="F1828" s="367"/>
      <c r="G1828" s="367"/>
      <c r="H1828" s="367"/>
      <c r="I1828" s="367"/>
      <c r="J1828" s="367"/>
      <c r="K1828" s="367"/>
      <c r="L1828" s="367"/>
      <c r="M1828" s="367"/>
      <c r="N1828" s="367"/>
    </row>
    <row r="1829" spans="2:14" s="298" customFormat="1">
      <c r="B1829" s="375"/>
      <c r="C1829" s="367"/>
      <c r="D1829" s="367"/>
      <c r="E1829" s="367"/>
      <c r="F1829" s="367"/>
      <c r="G1829" s="367"/>
      <c r="H1829" s="367"/>
      <c r="I1829" s="367"/>
      <c r="J1829" s="367"/>
      <c r="K1829" s="367"/>
      <c r="L1829" s="367"/>
      <c r="M1829" s="367"/>
      <c r="N1829" s="367"/>
    </row>
    <row r="1830" spans="2:14" s="298" customFormat="1">
      <c r="B1830" s="375"/>
      <c r="C1830" s="367"/>
      <c r="D1830" s="367"/>
      <c r="E1830" s="367"/>
      <c r="F1830" s="367"/>
      <c r="G1830" s="367"/>
      <c r="H1830" s="367"/>
      <c r="I1830" s="367"/>
      <c r="J1830" s="367"/>
      <c r="K1830" s="367"/>
      <c r="L1830" s="367"/>
      <c r="M1830" s="367"/>
      <c r="N1830" s="367"/>
    </row>
    <row r="1831" spans="2:14" s="298" customFormat="1">
      <c r="B1831" s="375"/>
      <c r="C1831" s="367"/>
      <c r="D1831" s="367"/>
      <c r="E1831" s="367"/>
      <c r="F1831" s="367"/>
      <c r="G1831" s="367"/>
      <c r="H1831" s="367"/>
      <c r="I1831" s="367"/>
      <c r="J1831" s="367"/>
      <c r="K1831" s="367"/>
      <c r="L1831" s="367"/>
      <c r="M1831" s="367"/>
      <c r="N1831" s="367"/>
    </row>
    <row r="1832" spans="2:14" s="298" customFormat="1">
      <c r="B1832" s="375"/>
      <c r="C1832" s="367"/>
      <c r="D1832" s="367"/>
      <c r="E1832" s="367"/>
      <c r="F1832" s="367"/>
      <c r="G1832" s="367"/>
      <c r="H1832" s="367"/>
      <c r="I1832" s="367"/>
      <c r="J1832" s="367"/>
      <c r="K1832" s="367"/>
      <c r="L1832" s="367"/>
      <c r="M1832" s="367"/>
      <c r="N1832" s="367"/>
    </row>
    <row r="1833" spans="2:14" s="298" customFormat="1">
      <c r="B1833" s="375"/>
      <c r="C1833" s="367"/>
      <c r="D1833" s="367"/>
      <c r="E1833" s="367"/>
      <c r="F1833" s="367"/>
      <c r="G1833" s="367"/>
      <c r="H1833" s="367"/>
      <c r="I1833" s="367"/>
      <c r="J1833" s="367"/>
      <c r="K1833" s="367"/>
      <c r="L1833" s="367"/>
      <c r="M1833" s="367"/>
      <c r="N1833" s="367"/>
    </row>
    <row r="1834" spans="2:14" s="298" customFormat="1">
      <c r="B1834" s="375"/>
      <c r="C1834" s="367"/>
      <c r="D1834" s="367"/>
      <c r="E1834" s="367"/>
      <c r="F1834" s="367"/>
      <c r="G1834" s="367"/>
      <c r="H1834" s="367"/>
      <c r="I1834" s="367"/>
      <c r="J1834" s="367"/>
      <c r="K1834" s="367"/>
      <c r="L1834" s="367"/>
      <c r="M1834" s="367"/>
      <c r="N1834" s="367"/>
    </row>
    <row r="1835" spans="2:14" s="298" customFormat="1">
      <c r="B1835" s="375"/>
      <c r="C1835" s="367"/>
      <c r="D1835" s="367"/>
      <c r="E1835" s="367"/>
      <c r="F1835" s="367"/>
      <c r="G1835" s="367"/>
      <c r="H1835" s="367"/>
      <c r="I1835" s="367"/>
      <c r="J1835" s="367"/>
      <c r="K1835" s="367"/>
      <c r="L1835" s="367"/>
      <c r="M1835" s="367"/>
      <c r="N1835" s="367"/>
    </row>
    <row r="1836" spans="2:14" s="298" customFormat="1">
      <c r="B1836" s="375"/>
      <c r="C1836" s="367"/>
      <c r="D1836" s="367"/>
      <c r="E1836" s="367"/>
      <c r="F1836" s="367"/>
      <c r="G1836" s="367"/>
      <c r="H1836" s="367"/>
      <c r="I1836" s="367"/>
      <c r="J1836" s="367"/>
      <c r="K1836" s="367"/>
      <c r="L1836" s="367"/>
      <c r="M1836" s="367"/>
      <c r="N1836" s="367"/>
    </row>
    <row r="1837" spans="2:14" s="298" customFormat="1">
      <c r="B1837" s="375"/>
      <c r="C1837" s="367"/>
      <c r="D1837" s="367"/>
      <c r="E1837" s="367"/>
      <c r="F1837" s="367"/>
      <c r="G1837" s="367"/>
      <c r="H1837" s="367"/>
      <c r="I1837" s="367"/>
      <c r="J1837" s="367"/>
      <c r="K1837" s="367"/>
      <c r="L1837" s="367"/>
      <c r="M1837" s="367"/>
      <c r="N1837" s="367"/>
    </row>
    <row r="1838" spans="2:14" s="298" customFormat="1">
      <c r="B1838" s="375"/>
      <c r="C1838" s="367"/>
      <c r="D1838" s="367"/>
      <c r="E1838" s="367"/>
      <c r="F1838" s="367"/>
      <c r="G1838" s="367"/>
      <c r="H1838" s="367"/>
      <c r="I1838" s="367"/>
      <c r="J1838" s="367"/>
      <c r="K1838" s="367"/>
      <c r="L1838" s="367"/>
      <c r="M1838" s="367"/>
      <c r="N1838" s="367"/>
    </row>
    <row r="1839" spans="2:14" s="298" customFormat="1">
      <c r="B1839" s="375"/>
      <c r="C1839" s="367"/>
      <c r="D1839" s="367"/>
      <c r="E1839" s="367"/>
      <c r="F1839" s="367"/>
      <c r="G1839" s="367"/>
      <c r="H1839" s="367"/>
      <c r="I1839" s="367"/>
      <c r="J1839" s="367"/>
      <c r="K1839" s="367"/>
      <c r="L1839" s="367"/>
      <c r="M1839" s="367"/>
      <c r="N1839" s="367"/>
    </row>
    <row r="1840" spans="2:14" s="298" customFormat="1">
      <c r="B1840" s="375"/>
      <c r="C1840" s="367"/>
      <c r="D1840" s="367"/>
      <c r="E1840" s="367"/>
      <c r="F1840" s="367"/>
      <c r="G1840" s="367"/>
      <c r="H1840" s="367"/>
      <c r="I1840" s="367"/>
      <c r="J1840" s="367"/>
      <c r="K1840" s="367"/>
      <c r="L1840" s="367"/>
      <c r="M1840" s="367"/>
      <c r="N1840" s="367"/>
    </row>
    <row r="1841" spans="2:14" s="298" customFormat="1">
      <c r="B1841" s="375"/>
      <c r="C1841" s="367"/>
      <c r="D1841" s="367"/>
      <c r="E1841" s="367"/>
      <c r="F1841" s="367"/>
      <c r="G1841" s="367"/>
      <c r="H1841" s="367"/>
      <c r="I1841" s="367"/>
      <c r="J1841" s="367"/>
      <c r="K1841" s="367"/>
      <c r="L1841" s="367"/>
      <c r="M1841" s="367"/>
      <c r="N1841" s="367"/>
    </row>
    <row r="1842" spans="2:14" s="298" customFormat="1">
      <c r="B1842" s="375"/>
      <c r="C1842" s="367"/>
      <c r="D1842" s="367"/>
      <c r="E1842" s="367"/>
      <c r="F1842" s="367"/>
      <c r="G1842" s="367"/>
      <c r="H1842" s="367"/>
      <c r="I1842" s="367"/>
      <c r="J1842" s="367"/>
      <c r="K1842" s="367"/>
      <c r="L1842" s="367"/>
      <c r="M1842" s="367"/>
      <c r="N1842" s="367"/>
    </row>
    <row r="1843" spans="2:14" s="298" customFormat="1">
      <c r="B1843" s="375"/>
      <c r="C1843" s="367"/>
      <c r="D1843" s="367"/>
      <c r="E1843" s="367"/>
      <c r="F1843" s="367"/>
      <c r="G1843" s="367"/>
      <c r="H1843" s="367"/>
      <c r="I1843" s="367"/>
      <c r="J1843" s="367"/>
      <c r="K1843" s="367"/>
      <c r="L1843" s="367"/>
      <c r="M1843" s="367"/>
      <c r="N1843" s="367"/>
    </row>
    <row r="1844" spans="2:14" s="298" customFormat="1">
      <c r="B1844" s="375"/>
      <c r="C1844" s="367"/>
      <c r="D1844" s="367"/>
      <c r="E1844" s="367"/>
      <c r="F1844" s="367"/>
      <c r="G1844" s="367"/>
      <c r="H1844" s="367"/>
      <c r="I1844" s="367"/>
      <c r="J1844" s="367"/>
      <c r="K1844" s="367"/>
      <c r="L1844" s="367"/>
      <c r="M1844" s="367"/>
      <c r="N1844" s="367"/>
    </row>
    <row r="1845" spans="2:14" s="298" customFormat="1">
      <c r="B1845" s="375"/>
      <c r="C1845" s="367"/>
      <c r="D1845" s="367"/>
      <c r="E1845" s="367"/>
      <c r="F1845" s="367"/>
      <c r="G1845" s="367"/>
      <c r="H1845" s="367"/>
      <c r="I1845" s="367"/>
      <c r="J1845" s="367"/>
      <c r="K1845" s="367"/>
      <c r="L1845" s="367"/>
      <c r="M1845" s="367"/>
      <c r="N1845" s="367"/>
    </row>
    <row r="1846" spans="2:14" s="298" customFormat="1">
      <c r="B1846" s="375"/>
      <c r="C1846" s="367"/>
      <c r="D1846" s="367"/>
      <c r="E1846" s="367"/>
      <c r="F1846" s="367"/>
      <c r="G1846" s="367"/>
      <c r="H1846" s="367"/>
      <c r="I1846" s="367"/>
      <c r="J1846" s="367"/>
      <c r="K1846" s="367"/>
      <c r="L1846" s="367"/>
      <c r="M1846" s="367"/>
      <c r="N1846" s="367"/>
    </row>
    <row r="1847" spans="2:14" s="298" customFormat="1">
      <c r="B1847" s="375"/>
      <c r="C1847" s="367"/>
      <c r="D1847" s="367"/>
      <c r="E1847" s="367"/>
      <c r="F1847" s="367"/>
      <c r="G1847" s="367"/>
      <c r="H1847" s="367"/>
      <c r="I1847" s="367"/>
      <c r="J1847" s="367"/>
      <c r="K1847" s="367"/>
      <c r="L1847" s="367"/>
      <c r="M1847" s="367"/>
      <c r="N1847" s="367"/>
    </row>
    <row r="1848" spans="2:14" s="298" customFormat="1">
      <c r="B1848" s="375"/>
      <c r="C1848" s="367"/>
      <c r="D1848" s="367"/>
      <c r="E1848" s="367"/>
      <c r="F1848" s="367"/>
      <c r="G1848" s="367"/>
      <c r="H1848" s="367"/>
      <c r="I1848" s="367"/>
      <c r="J1848" s="367"/>
      <c r="K1848" s="367"/>
      <c r="L1848" s="367"/>
      <c r="M1848" s="367"/>
      <c r="N1848" s="367"/>
    </row>
    <row r="1849" spans="2:14" s="298" customFormat="1">
      <c r="B1849" s="375"/>
      <c r="C1849" s="367"/>
      <c r="D1849" s="367"/>
      <c r="E1849" s="367"/>
      <c r="F1849" s="367"/>
      <c r="G1849" s="367"/>
      <c r="H1849" s="367"/>
      <c r="I1849" s="367"/>
      <c r="J1849" s="367"/>
      <c r="K1849" s="367"/>
      <c r="L1849" s="367"/>
      <c r="M1849" s="367"/>
      <c r="N1849" s="367"/>
    </row>
    <row r="1850" spans="2:14" s="298" customFormat="1">
      <c r="B1850" s="375"/>
      <c r="C1850" s="367"/>
      <c r="D1850" s="367"/>
      <c r="E1850" s="367"/>
      <c r="F1850" s="367"/>
      <c r="G1850" s="367"/>
      <c r="H1850" s="367"/>
      <c r="I1850" s="367"/>
      <c r="J1850" s="367"/>
      <c r="K1850" s="367"/>
      <c r="L1850" s="367"/>
      <c r="M1850" s="367"/>
      <c r="N1850" s="367"/>
    </row>
    <row r="1851" spans="2:14" s="298" customFormat="1">
      <c r="B1851" s="375"/>
      <c r="C1851" s="367"/>
      <c r="D1851" s="367"/>
      <c r="E1851" s="367"/>
      <c r="F1851" s="367"/>
      <c r="G1851" s="367"/>
      <c r="H1851" s="367"/>
      <c r="I1851" s="367"/>
      <c r="J1851" s="367"/>
      <c r="K1851" s="367"/>
      <c r="L1851" s="367"/>
      <c r="M1851" s="367"/>
      <c r="N1851" s="367"/>
    </row>
    <row r="1852" spans="2:14" s="298" customFormat="1">
      <c r="B1852" s="375"/>
      <c r="C1852" s="367"/>
      <c r="D1852" s="367"/>
      <c r="E1852" s="367"/>
      <c r="F1852" s="367"/>
      <c r="G1852" s="367"/>
      <c r="H1852" s="367"/>
      <c r="I1852" s="367"/>
      <c r="J1852" s="367"/>
      <c r="K1852" s="367"/>
      <c r="L1852" s="367"/>
      <c r="M1852" s="367"/>
      <c r="N1852" s="367"/>
    </row>
    <row r="1853" spans="2:14" s="298" customFormat="1">
      <c r="B1853" s="375"/>
      <c r="C1853" s="367"/>
      <c r="D1853" s="367"/>
      <c r="E1853" s="367"/>
      <c r="F1853" s="367"/>
      <c r="G1853" s="367"/>
      <c r="H1853" s="367"/>
      <c r="I1853" s="367"/>
      <c r="J1853" s="367"/>
      <c r="K1853" s="367"/>
      <c r="L1853" s="367"/>
      <c r="M1853" s="367"/>
      <c r="N1853" s="367"/>
    </row>
    <row r="1854" spans="2:14" s="298" customFormat="1">
      <c r="B1854" s="375"/>
      <c r="C1854" s="367"/>
      <c r="D1854" s="367"/>
      <c r="E1854" s="367"/>
      <c r="F1854" s="367"/>
      <c r="G1854" s="367"/>
      <c r="H1854" s="367"/>
      <c r="I1854" s="367"/>
      <c r="J1854" s="367"/>
      <c r="K1854" s="367"/>
      <c r="L1854" s="367"/>
      <c r="M1854" s="367"/>
      <c r="N1854" s="367"/>
    </row>
    <row r="1855" spans="2:14" s="298" customFormat="1">
      <c r="B1855" s="375"/>
      <c r="C1855" s="367"/>
      <c r="D1855" s="367"/>
      <c r="E1855" s="367"/>
      <c r="F1855" s="367"/>
      <c r="G1855" s="367"/>
      <c r="H1855" s="367"/>
      <c r="I1855" s="367"/>
      <c r="J1855" s="367"/>
      <c r="K1855" s="367"/>
      <c r="L1855" s="367"/>
      <c r="M1855" s="367"/>
      <c r="N1855" s="367"/>
    </row>
    <row r="1856" spans="2:14" s="298" customFormat="1">
      <c r="B1856" s="375"/>
      <c r="C1856" s="367"/>
      <c r="D1856" s="367"/>
      <c r="E1856" s="367"/>
      <c r="F1856" s="367"/>
      <c r="G1856" s="367"/>
      <c r="H1856" s="367"/>
      <c r="I1856" s="367"/>
      <c r="J1856" s="367"/>
      <c r="K1856" s="367"/>
      <c r="L1856" s="367"/>
      <c r="M1856" s="367"/>
      <c r="N1856" s="367"/>
    </row>
    <row r="1857" spans="2:14" s="298" customFormat="1">
      <c r="B1857" s="375"/>
      <c r="C1857" s="367"/>
      <c r="D1857" s="367"/>
      <c r="E1857" s="367"/>
      <c r="F1857" s="367"/>
      <c r="G1857" s="367"/>
      <c r="H1857" s="367"/>
      <c r="I1857" s="367"/>
      <c r="J1857" s="367"/>
      <c r="K1857" s="367"/>
      <c r="L1857" s="367"/>
      <c r="M1857" s="367"/>
      <c r="N1857" s="367"/>
    </row>
    <row r="1858" spans="2:14" s="298" customFormat="1">
      <c r="B1858" s="375"/>
      <c r="C1858" s="367"/>
      <c r="D1858" s="367"/>
      <c r="E1858" s="367"/>
      <c r="F1858" s="367"/>
      <c r="G1858" s="367"/>
      <c r="H1858" s="367"/>
      <c r="I1858" s="367"/>
      <c r="J1858" s="367"/>
      <c r="K1858" s="367"/>
      <c r="L1858" s="367"/>
      <c r="M1858" s="367"/>
      <c r="N1858" s="367"/>
    </row>
    <row r="1859" spans="2:14" s="298" customFormat="1">
      <c r="B1859" s="375"/>
      <c r="C1859" s="367"/>
      <c r="D1859" s="367"/>
      <c r="E1859" s="367"/>
      <c r="F1859" s="367"/>
      <c r="G1859" s="367"/>
      <c r="H1859" s="367"/>
      <c r="I1859" s="367"/>
      <c r="J1859" s="367"/>
      <c r="K1859" s="367"/>
      <c r="L1859" s="367"/>
      <c r="M1859" s="367"/>
      <c r="N1859" s="367"/>
    </row>
    <row r="1860" spans="2:14" s="298" customFormat="1">
      <c r="B1860" s="375"/>
      <c r="C1860" s="367"/>
      <c r="D1860" s="367"/>
      <c r="E1860" s="367"/>
      <c r="F1860" s="367"/>
      <c r="G1860" s="367"/>
      <c r="H1860" s="367"/>
      <c r="I1860" s="367"/>
      <c r="J1860" s="367"/>
      <c r="K1860" s="367"/>
      <c r="L1860" s="367"/>
      <c r="M1860" s="367"/>
      <c r="N1860" s="367"/>
    </row>
    <row r="1861" spans="2:14" s="298" customFormat="1">
      <c r="B1861" s="375"/>
      <c r="C1861" s="367"/>
      <c r="D1861" s="367"/>
      <c r="E1861" s="367"/>
      <c r="F1861" s="367"/>
      <c r="G1861" s="367"/>
      <c r="H1861" s="367"/>
      <c r="I1861" s="367"/>
      <c r="J1861" s="367"/>
      <c r="K1861" s="367"/>
      <c r="L1861" s="367"/>
      <c r="M1861" s="367"/>
      <c r="N1861" s="367"/>
    </row>
    <row r="1862" spans="2:14" s="298" customFormat="1">
      <c r="B1862" s="375"/>
      <c r="C1862" s="367"/>
      <c r="D1862" s="367"/>
      <c r="E1862" s="367"/>
      <c r="F1862" s="367"/>
      <c r="G1862" s="367"/>
      <c r="H1862" s="367"/>
      <c r="I1862" s="367"/>
      <c r="J1862" s="367"/>
      <c r="K1862" s="367"/>
      <c r="L1862" s="367"/>
      <c r="M1862" s="367"/>
      <c r="N1862" s="367"/>
    </row>
    <row r="1863" spans="2:14" s="298" customFormat="1">
      <c r="B1863" s="375"/>
      <c r="C1863" s="367"/>
      <c r="D1863" s="367"/>
      <c r="E1863" s="367"/>
      <c r="F1863" s="367"/>
      <c r="G1863" s="367"/>
      <c r="H1863" s="367"/>
      <c r="I1863" s="367"/>
      <c r="J1863" s="367"/>
      <c r="K1863" s="367"/>
      <c r="L1863" s="367"/>
      <c r="M1863" s="367"/>
      <c r="N1863" s="367"/>
    </row>
    <row r="1864" spans="2:14" s="298" customFormat="1">
      <c r="B1864" s="375"/>
      <c r="C1864" s="367"/>
      <c r="D1864" s="367"/>
      <c r="E1864" s="367"/>
      <c r="F1864" s="367"/>
      <c r="G1864" s="367"/>
      <c r="H1864" s="367"/>
      <c r="I1864" s="367"/>
      <c r="J1864" s="367"/>
      <c r="K1864" s="367"/>
      <c r="L1864" s="367"/>
      <c r="M1864" s="367"/>
      <c r="N1864" s="367"/>
    </row>
    <row r="1865" spans="2:14" s="298" customFormat="1">
      <c r="B1865" s="375"/>
      <c r="C1865" s="367"/>
      <c r="D1865" s="367"/>
      <c r="E1865" s="367"/>
      <c r="F1865" s="367"/>
      <c r="G1865" s="367"/>
      <c r="H1865" s="367"/>
      <c r="I1865" s="367"/>
      <c r="J1865" s="367"/>
      <c r="K1865" s="367"/>
      <c r="L1865" s="367"/>
      <c r="M1865" s="367"/>
      <c r="N1865" s="367"/>
    </row>
    <row r="1866" spans="2:14" s="298" customFormat="1">
      <c r="B1866" s="375"/>
      <c r="C1866" s="367"/>
      <c r="D1866" s="367"/>
      <c r="E1866" s="367"/>
      <c r="F1866" s="367"/>
      <c r="G1866" s="367"/>
      <c r="H1866" s="367"/>
      <c r="I1866" s="367"/>
      <c r="J1866" s="367"/>
      <c r="K1866" s="367"/>
      <c r="L1866" s="367"/>
      <c r="M1866" s="367"/>
      <c r="N1866" s="367"/>
    </row>
    <row r="1867" spans="2:14" s="298" customFormat="1">
      <c r="B1867" s="375"/>
      <c r="C1867" s="367"/>
      <c r="D1867" s="367"/>
      <c r="E1867" s="367"/>
      <c r="F1867" s="367"/>
      <c r="G1867" s="367"/>
      <c r="H1867" s="367"/>
      <c r="I1867" s="367"/>
      <c r="J1867" s="367"/>
      <c r="K1867" s="367"/>
      <c r="L1867" s="367"/>
      <c r="M1867" s="367"/>
      <c r="N1867" s="367"/>
    </row>
    <row r="1868" spans="2:14" s="298" customFormat="1">
      <c r="B1868" s="375"/>
      <c r="C1868" s="367"/>
      <c r="D1868" s="367"/>
      <c r="E1868" s="367"/>
      <c r="F1868" s="367"/>
      <c r="G1868" s="367"/>
      <c r="H1868" s="367"/>
      <c r="I1868" s="367"/>
      <c r="J1868" s="367"/>
      <c r="K1868" s="367"/>
      <c r="L1868" s="367"/>
      <c r="M1868" s="367"/>
      <c r="N1868" s="367"/>
    </row>
    <row r="1869" spans="2:14" s="298" customFormat="1">
      <c r="B1869" s="375"/>
      <c r="C1869" s="367"/>
      <c r="D1869" s="367"/>
      <c r="E1869" s="367"/>
      <c r="F1869" s="367"/>
      <c r="G1869" s="367"/>
      <c r="H1869" s="367"/>
      <c r="I1869" s="367"/>
      <c r="J1869" s="367"/>
      <c r="K1869" s="367"/>
      <c r="L1869" s="367"/>
      <c r="M1869" s="367"/>
      <c r="N1869" s="367"/>
    </row>
    <row r="1870" spans="2:14" s="298" customFormat="1">
      <c r="B1870" s="375"/>
      <c r="C1870" s="367"/>
      <c r="D1870" s="367"/>
      <c r="E1870" s="367"/>
      <c r="F1870" s="367"/>
      <c r="G1870" s="367"/>
      <c r="H1870" s="367"/>
      <c r="I1870" s="367"/>
      <c r="J1870" s="367"/>
      <c r="K1870" s="367"/>
      <c r="L1870" s="367"/>
      <c r="M1870" s="367"/>
      <c r="N1870" s="367"/>
    </row>
    <row r="1871" spans="2:14" s="298" customFormat="1">
      <c r="B1871" s="375"/>
      <c r="C1871" s="367"/>
      <c r="D1871" s="367"/>
      <c r="E1871" s="367"/>
      <c r="F1871" s="367"/>
      <c r="G1871" s="367"/>
      <c r="H1871" s="367"/>
      <c r="I1871" s="367"/>
      <c r="J1871" s="367"/>
      <c r="K1871" s="367"/>
      <c r="L1871" s="367"/>
      <c r="M1871" s="367"/>
      <c r="N1871" s="367"/>
    </row>
    <row r="1872" spans="2:14" s="298" customFormat="1">
      <c r="B1872" s="375"/>
      <c r="C1872" s="367"/>
      <c r="D1872" s="367"/>
      <c r="E1872" s="367"/>
      <c r="F1872" s="367"/>
      <c r="G1872" s="367"/>
      <c r="H1872" s="367"/>
      <c r="I1872" s="367"/>
      <c r="J1872" s="367"/>
      <c r="K1872" s="367"/>
      <c r="L1872" s="367"/>
      <c r="M1872" s="367"/>
      <c r="N1872" s="367"/>
    </row>
    <row r="1873" spans="2:14" s="298" customFormat="1">
      <c r="B1873" s="375"/>
      <c r="C1873" s="367"/>
      <c r="D1873" s="367"/>
      <c r="E1873" s="367"/>
      <c r="F1873" s="367"/>
      <c r="G1873" s="367"/>
      <c r="H1873" s="367"/>
      <c r="I1873" s="367"/>
      <c r="J1873" s="367"/>
      <c r="K1873" s="367"/>
      <c r="L1873" s="367"/>
      <c r="M1873" s="367"/>
      <c r="N1873" s="367"/>
    </row>
    <row r="1874" spans="2:14" s="298" customFormat="1">
      <c r="B1874" s="375"/>
      <c r="C1874" s="367"/>
      <c r="D1874" s="367"/>
      <c r="E1874" s="367"/>
      <c r="F1874" s="367"/>
      <c r="G1874" s="367"/>
      <c r="H1874" s="367"/>
      <c r="I1874" s="367"/>
      <c r="J1874" s="367"/>
      <c r="K1874" s="367"/>
      <c r="L1874" s="367"/>
      <c r="M1874" s="367"/>
      <c r="N1874" s="367"/>
    </row>
    <row r="1875" spans="2:14" s="298" customFormat="1">
      <c r="B1875" s="375"/>
      <c r="C1875" s="367"/>
      <c r="D1875" s="367"/>
      <c r="E1875" s="367"/>
      <c r="F1875" s="367"/>
      <c r="G1875" s="367"/>
      <c r="H1875" s="367"/>
      <c r="I1875" s="367"/>
      <c r="J1875" s="367"/>
      <c r="K1875" s="367"/>
      <c r="L1875" s="367"/>
      <c r="M1875" s="367"/>
      <c r="N1875" s="367"/>
    </row>
    <row r="1876" spans="2:14" s="298" customFormat="1">
      <c r="B1876" s="375"/>
      <c r="C1876" s="367"/>
      <c r="D1876" s="367"/>
      <c r="E1876" s="367"/>
      <c r="F1876" s="367"/>
      <c r="G1876" s="367"/>
      <c r="H1876" s="367"/>
      <c r="I1876" s="367"/>
      <c r="J1876" s="367"/>
      <c r="K1876" s="367"/>
      <c r="L1876" s="367"/>
      <c r="M1876" s="367"/>
      <c r="N1876" s="367"/>
    </row>
    <row r="1877" spans="2:14" s="298" customFormat="1">
      <c r="B1877" s="375"/>
      <c r="C1877" s="367"/>
      <c r="D1877" s="367"/>
      <c r="E1877" s="367"/>
      <c r="F1877" s="367"/>
      <c r="G1877" s="367"/>
      <c r="H1877" s="367"/>
      <c r="I1877" s="367"/>
      <c r="J1877" s="367"/>
      <c r="K1877" s="367"/>
      <c r="L1877" s="367"/>
      <c r="M1877" s="367"/>
      <c r="N1877" s="367"/>
    </row>
    <row r="1878" spans="2:14" s="298" customFormat="1">
      <c r="B1878" s="375"/>
      <c r="C1878" s="367"/>
      <c r="D1878" s="367"/>
      <c r="E1878" s="367"/>
      <c r="F1878" s="367"/>
      <c r="G1878" s="367"/>
      <c r="H1878" s="367"/>
      <c r="I1878" s="367"/>
      <c r="J1878" s="367"/>
      <c r="K1878" s="367"/>
      <c r="L1878" s="367"/>
      <c r="M1878" s="367"/>
      <c r="N1878" s="367"/>
    </row>
    <row r="1879" spans="2:14" s="298" customFormat="1">
      <c r="B1879" s="375"/>
      <c r="C1879" s="367"/>
      <c r="D1879" s="367"/>
      <c r="E1879" s="367"/>
      <c r="F1879" s="367"/>
      <c r="G1879" s="367"/>
      <c r="H1879" s="367"/>
      <c r="I1879" s="367"/>
      <c r="J1879" s="367"/>
      <c r="K1879" s="367"/>
      <c r="L1879" s="367"/>
      <c r="M1879" s="367"/>
      <c r="N1879" s="367"/>
    </row>
    <row r="1880" spans="2:14" s="298" customFormat="1">
      <c r="B1880" s="375"/>
      <c r="C1880" s="367"/>
      <c r="D1880" s="367"/>
      <c r="E1880" s="367"/>
      <c r="F1880" s="367"/>
      <c r="G1880" s="367"/>
      <c r="H1880" s="367"/>
      <c r="I1880" s="367"/>
      <c r="J1880" s="367"/>
      <c r="K1880" s="367"/>
      <c r="L1880" s="367"/>
      <c r="M1880" s="367"/>
      <c r="N1880" s="367"/>
    </row>
    <row r="1881" spans="2:14" s="298" customFormat="1">
      <c r="B1881" s="375"/>
      <c r="C1881" s="367"/>
      <c r="D1881" s="367"/>
      <c r="E1881" s="367"/>
      <c r="F1881" s="367"/>
      <c r="G1881" s="367"/>
      <c r="H1881" s="367"/>
      <c r="I1881" s="367"/>
      <c r="J1881" s="367"/>
      <c r="K1881" s="367"/>
      <c r="L1881" s="367"/>
      <c r="M1881" s="367"/>
      <c r="N1881" s="367"/>
    </row>
    <row r="1882" spans="2:14" s="298" customFormat="1">
      <c r="B1882" s="375"/>
      <c r="C1882" s="367"/>
      <c r="D1882" s="367"/>
      <c r="E1882" s="367"/>
      <c r="F1882" s="367"/>
      <c r="G1882" s="367"/>
      <c r="H1882" s="367"/>
      <c r="I1882" s="367"/>
      <c r="J1882" s="367"/>
      <c r="K1882" s="367"/>
      <c r="L1882" s="367"/>
      <c r="M1882" s="367"/>
      <c r="N1882" s="367"/>
    </row>
    <row r="1883" spans="2:14" s="298" customFormat="1">
      <c r="B1883" s="375"/>
      <c r="C1883" s="367"/>
      <c r="D1883" s="367"/>
      <c r="E1883" s="367"/>
      <c r="F1883" s="367"/>
      <c r="G1883" s="367"/>
      <c r="H1883" s="367"/>
      <c r="I1883" s="367"/>
      <c r="J1883" s="367"/>
      <c r="K1883" s="367"/>
      <c r="L1883" s="367"/>
      <c r="M1883" s="367"/>
      <c r="N1883" s="367"/>
    </row>
    <row r="1884" spans="2:14" s="298" customFormat="1">
      <c r="B1884" s="375"/>
      <c r="C1884" s="367"/>
      <c r="D1884" s="367"/>
      <c r="E1884" s="367"/>
      <c r="F1884" s="367"/>
      <c r="G1884" s="367"/>
      <c r="H1884" s="367"/>
      <c r="I1884" s="367"/>
      <c r="J1884" s="367"/>
      <c r="K1884" s="367"/>
      <c r="L1884" s="367"/>
      <c r="M1884" s="367"/>
      <c r="N1884" s="367"/>
    </row>
    <row r="1885" spans="2:14" s="298" customFormat="1">
      <c r="B1885" s="375"/>
      <c r="C1885" s="367"/>
      <c r="D1885" s="367"/>
      <c r="E1885" s="367"/>
      <c r="F1885" s="367"/>
      <c r="G1885" s="367"/>
      <c r="H1885" s="367"/>
      <c r="I1885" s="367"/>
      <c r="J1885" s="367"/>
      <c r="K1885" s="367"/>
      <c r="L1885" s="367"/>
      <c r="M1885" s="367"/>
      <c r="N1885" s="367"/>
    </row>
    <row r="1886" spans="2:14" s="298" customFormat="1">
      <c r="B1886" s="375"/>
      <c r="C1886" s="367"/>
      <c r="D1886" s="367"/>
      <c r="E1886" s="367"/>
      <c r="F1886" s="367"/>
      <c r="G1886" s="367"/>
      <c r="H1886" s="367"/>
      <c r="I1886" s="367"/>
      <c r="J1886" s="367"/>
      <c r="K1886" s="367"/>
      <c r="L1886" s="367"/>
      <c r="M1886" s="367"/>
      <c r="N1886" s="367"/>
    </row>
    <row r="1887" spans="2:14" s="298" customFormat="1">
      <c r="B1887" s="375"/>
      <c r="C1887" s="367"/>
      <c r="D1887" s="367"/>
      <c r="E1887" s="367"/>
      <c r="F1887" s="367"/>
      <c r="G1887" s="367"/>
      <c r="H1887" s="367"/>
      <c r="I1887" s="367"/>
      <c r="J1887" s="367"/>
      <c r="K1887" s="367"/>
      <c r="L1887" s="367"/>
      <c r="M1887" s="367"/>
      <c r="N1887" s="367"/>
    </row>
    <row r="1888" spans="2:14" s="298" customFormat="1">
      <c r="B1888" s="375"/>
      <c r="C1888" s="367"/>
      <c r="D1888" s="367"/>
      <c r="E1888" s="367"/>
      <c r="F1888" s="367"/>
      <c r="G1888" s="367"/>
      <c r="H1888" s="367"/>
      <c r="I1888" s="367"/>
      <c r="J1888" s="367"/>
      <c r="K1888" s="367"/>
      <c r="L1888" s="367"/>
      <c r="M1888" s="367"/>
      <c r="N1888" s="367"/>
    </row>
    <row r="1889" spans="2:14" s="298" customFormat="1">
      <c r="B1889" s="375"/>
      <c r="C1889" s="367"/>
      <c r="D1889" s="367"/>
      <c r="E1889" s="367"/>
      <c r="F1889" s="367"/>
      <c r="G1889" s="367"/>
      <c r="H1889" s="367"/>
      <c r="I1889" s="367"/>
      <c r="J1889" s="367"/>
      <c r="K1889" s="367"/>
      <c r="L1889" s="367"/>
      <c r="M1889" s="367"/>
      <c r="N1889" s="367"/>
    </row>
    <row r="1890" spans="2:14" s="298" customFormat="1">
      <c r="B1890" s="375"/>
      <c r="C1890" s="367"/>
      <c r="D1890" s="367"/>
      <c r="E1890" s="367"/>
      <c r="F1890" s="367"/>
      <c r="G1890" s="367"/>
      <c r="H1890" s="367"/>
      <c r="I1890" s="367"/>
      <c r="J1890" s="367"/>
      <c r="K1890" s="367"/>
      <c r="L1890" s="367"/>
      <c r="M1890" s="367"/>
      <c r="N1890" s="367"/>
    </row>
    <row r="1891" spans="2:14" s="298" customFormat="1">
      <c r="B1891" s="375"/>
      <c r="C1891" s="367"/>
      <c r="D1891" s="367"/>
      <c r="E1891" s="367"/>
      <c r="F1891" s="367"/>
      <c r="G1891" s="367"/>
      <c r="H1891" s="367"/>
      <c r="I1891" s="367"/>
      <c r="J1891" s="367"/>
      <c r="K1891" s="367"/>
      <c r="L1891" s="367"/>
      <c r="M1891" s="367"/>
      <c r="N1891" s="367"/>
    </row>
    <row r="1892" spans="2:14" s="298" customFormat="1">
      <c r="B1892" s="375"/>
      <c r="C1892" s="367"/>
      <c r="D1892" s="367"/>
      <c r="E1892" s="367"/>
      <c r="F1892" s="367"/>
      <c r="G1892" s="367"/>
      <c r="H1892" s="367"/>
      <c r="I1892" s="367"/>
      <c r="J1892" s="367"/>
      <c r="K1892" s="367"/>
      <c r="L1892" s="367"/>
      <c r="M1892" s="367"/>
      <c r="N1892" s="367"/>
    </row>
    <row r="1893" spans="2:14" s="298" customFormat="1">
      <c r="B1893" s="375"/>
      <c r="C1893" s="367"/>
      <c r="D1893" s="367"/>
      <c r="E1893" s="367"/>
      <c r="F1893" s="367"/>
      <c r="G1893" s="367"/>
      <c r="H1893" s="367"/>
      <c r="I1893" s="367"/>
      <c r="J1893" s="367"/>
      <c r="K1893" s="367"/>
      <c r="L1893" s="367"/>
      <c r="M1893" s="367"/>
      <c r="N1893" s="367"/>
    </row>
    <row r="1894" spans="2:14" s="298" customFormat="1">
      <c r="B1894" s="375"/>
      <c r="C1894" s="367"/>
      <c r="D1894" s="367"/>
      <c r="E1894" s="367"/>
      <c r="F1894" s="367"/>
      <c r="G1894" s="367"/>
      <c r="H1894" s="367"/>
      <c r="I1894" s="367"/>
      <c r="J1894" s="367"/>
      <c r="K1894" s="367"/>
      <c r="L1894" s="367"/>
      <c r="M1894" s="367"/>
      <c r="N1894" s="367"/>
    </row>
    <row r="1895" spans="2:14" s="298" customFormat="1">
      <c r="B1895" s="375"/>
      <c r="C1895" s="367"/>
      <c r="D1895" s="367"/>
      <c r="E1895" s="367"/>
      <c r="F1895" s="367"/>
      <c r="G1895" s="367"/>
      <c r="H1895" s="367"/>
      <c r="I1895" s="367"/>
      <c r="J1895" s="367"/>
      <c r="K1895" s="367"/>
      <c r="L1895" s="367"/>
      <c r="M1895" s="367"/>
      <c r="N1895" s="367"/>
    </row>
    <row r="1896" spans="2:14" s="298" customFormat="1">
      <c r="B1896" s="375"/>
      <c r="C1896" s="367"/>
      <c r="D1896" s="367"/>
      <c r="E1896" s="367"/>
      <c r="F1896" s="367"/>
      <c r="G1896" s="367"/>
      <c r="H1896" s="367"/>
      <c r="I1896" s="367"/>
      <c r="J1896" s="367"/>
      <c r="K1896" s="367"/>
      <c r="L1896" s="367"/>
      <c r="M1896" s="367"/>
      <c r="N1896" s="367"/>
    </row>
    <row r="1897" spans="2:14" s="298" customFormat="1">
      <c r="B1897" s="375"/>
      <c r="C1897" s="367"/>
      <c r="D1897" s="367"/>
      <c r="E1897" s="367"/>
      <c r="F1897" s="367"/>
      <c r="G1897" s="367"/>
      <c r="H1897" s="367"/>
      <c r="I1897" s="367"/>
      <c r="J1897" s="367"/>
      <c r="K1897" s="367"/>
      <c r="L1897" s="367"/>
      <c r="M1897" s="367"/>
      <c r="N1897" s="367"/>
    </row>
    <row r="1898" spans="2:14" s="298" customFormat="1">
      <c r="B1898" s="375"/>
      <c r="C1898" s="367"/>
      <c r="D1898" s="367"/>
      <c r="E1898" s="367"/>
      <c r="F1898" s="367"/>
      <c r="G1898" s="367"/>
      <c r="H1898" s="367"/>
      <c r="I1898" s="367"/>
      <c r="J1898" s="367"/>
      <c r="K1898" s="367"/>
      <c r="L1898" s="367"/>
      <c r="M1898" s="367"/>
      <c r="N1898" s="367"/>
    </row>
    <row r="1899" spans="2:14" s="298" customFormat="1">
      <c r="B1899" s="375"/>
      <c r="C1899" s="367"/>
      <c r="D1899" s="367"/>
      <c r="E1899" s="367"/>
      <c r="F1899" s="367"/>
      <c r="G1899" s="367"/>
      <c r="H1899" s="367"/>
      <c r="I1899" s="367"/>
      <c r="J1899" s="367"/>
      <c r="K1899" s="367"/>
      <c r="L1899" s="367"/>
      <c r="M1899" s="367"/>
      <c r="N1899" s="367"/>
    </row>
    <row r="1900" spans="2:14" s="298" customFormat="1">
      <c r="B1900" s="375"/>
      <c r="C1900" s="367"/>
      <c r="D1900" s="367"/>
      <c r="E1900" s="367"/>
      <c r="F1900" s="367"/>
      <c r="G1900" s="367"/>
      <c r="H1900" s="367"/>
      <c r="I1900" s="367"/>
      <c r="J1900" s="367"/>
      <c r="K1900" s="367"/>
      <c r="L1900" s="367"/>
      <c r="M1900" s="367"/>
      <c r="N1900" s="367"/>
    </row>
    <row r="1901" spans="2:14" s="298" customFormat="1">
      <c r="B1901" s="375"/>
      <c r="C1901" s="367"/>
      <c r="D1901" s="367"/>
      <c r="E1901" s="367"/>
      <c r="F1901" s="367"/>
      <c r="G1901" s="367"/>
      <c r="H1901" s="367"/>
      <c r="I1901" s="367"/>
      <c r="J1901" s="367"/>
      <c r="K1901" s="367"/>
      <c r="L1901" s="367"/>
      <c r="M1901" s="367"/>
      <c r="N1901" s="367"/>
    </row>
    <row r="1902" spans="2:14" s="298" customFormat="1">
      <c r="B1902" s="375"/>
      <c r="C1902" s="367"/>
      <c r="D1902" s="367"/>
      <c r="E1902" s="367"/>
      <c r="F1902" s="367"/>
      <c r="G1902" s="367"/>
      <c r="H1902" s="367"/>
      <c r="I1902" s="367"/>
      <c r="J1902" s="367"/>
      <c r="K1902" s="367"/>
      <c r="L1902" s="367"/>
      <c r="M1902" s="367"/>
      <c r="N1902" s="367"/>
    </row>
    <row r="1903" spans="2:14" s="298" customFormat="1">
      <c r="B1903" s="375"/>
      <c r="C1903" s="367"/>
      <c r="D1903" s="367"/>
      <c r="E1903" s="367"/>
      <c r="F1903" s="367"/>
      <c r="G1903" s="367"/>
      <c r="H1903" s="367"/>
      <c r="I1903" s="367"/>
      <c r="J1903" s="367"/>
      <c r="K1903" s="367"/>
      <c r="L1903" s="367"/>
      <c r="M1903" s="367"/>
      <c r="N1903" s="367"/>
    </row>
    <row r="1904" spans="2:14" s="298" customFormat="1">
      <c r="B1904" s="375"/>
      <c r="C1904" s="367"/>
      <c r="D1904" s="367"/>
      <c r="E1904" s="367"/>
      <c r="F1904" s="367"/>
      <c r="G1904" s="367"/>
      <c r="H1904" s="367"/>
      <c r="I1904" s="367"/>
      <c r="J1904" s="367"/>
      <c r="K1904" s="367"/>
      <c r="L1904" s="367"/>
      <c r="M1904" s="367"/>
      <c r="N1904" s="367"/>
    </row>
    <row r="1905" spans="2:14" s="298" customFormat="1">
      <c r="B1905" s="375"/>
      <c r="C1905" s="367"/>
      <c r="D1905" s="367"/>
      <c r="E1905" s="367"/>
      <c r="F1905" s="367"/>
      <c r="G1905" s="367"/>
      <c r="H1905" s="367"/>
      <c r="I1905" s="367"/>
      <c r="J1905" s="367"/>
      <c r="K1905" s="367"/>
      <c r="L1905" s="367"/>
      <c r="M1905" s="367"/>
      <c r="N1905" s="367"/>
    </row>
    <row r="1906" spans="2:14" s="298" customFormat="1">
      <c r="B1906" s="375"/>
      <c r="C1906" s="367"/>
      <c r="D1906" s="367"/>
      <c r="E1906" s="367"/>
      <c r="F1906" s="367"/>
      <c r="G1906" s="367"/>
      <c r="H1906" s="367"/>
      <c r="I1906" s="367"/>
      <c r="J1906" s="367"/>
      <c r="K1906" s="367"/>
      <c r="L1906" s="367"/>
      <c r="M1906" s="367"/>
      <c r="N1906" s="367"/>
    </row>
    <row r="1907" spans="2:14" s="298" customFormat="1">
      <c r="B1907" s="375"/>
      <c r="C1907" s="367"/>
      <c r="D1907" s="367"/>
      <c r="E1907" s="367"/>
      <c r="F1907" s="367"/>
      <c r="G1907" s="367"/>
      <c r="H1907" s="367"/>
      <c r="I1907" s="367"/>
      <c r="J1907" s="367"/>
      <c r="K1907" s="367"/>
      <c r="L1907" s="367"/>
      <c r="M1907" s="367"/>
      <c r="N1907" s="367"/>
    </row>
    <row r="1908" spans="2:14" s="298" customFormat="1">
      <c r="B1908" s="375"/>
      <c r="C1908" s="367"/>
      <c r="D1908" s="367"/>
      <c r="E1908" s="367"/>
      <c r="F1908" s="367"/>
      <c r="G1908" s="367"/>
      <c r="H1908" s="367"/>
      <c r="I1908" s="367"/>
      <c r="J1908" s="367"/>
      <c r="K1908" s="367"/>
      <c r="L1908" s="367"/>
      <c r="M1908" s="367"/>
      <c r="N1908" s="367"/>
    </row>
    <row r="1909" spans="2:14" s="298" customFormat="1">
      <c r="B1909" s="375"/>
      <c r="C1909" s="367"/>
      <c r="D1909" s="367"/>
      <c r="E1909" s="367"/>
      <c r="F1909" s="367"/>
      <c r="G1909" s="367"/>
      <c r="H1909" s="367"/>
      <c r="I1909" s="367"/>
      <c r="J1909" s="367"/>
      <c r="K1909" s="367"/>
      <c r="L1909" s="367"/>
      <c r="M1909" s="367"/>
      <c r="N1909" s="367"/>
    </row>
    <row r="1910" spans="2:14" s="298" customFormat="1">
      <c r="B1910" s="375"/>
      <c r="C1910" s="367"/>
      <c r="D1910" s="367"/>
      <c r="E1910" s="367"/>
      <c r="F1910" s="367"/>
      <c r="G1910" s="367"/>
      <c r="H1910" s="367"/>
      <c r="I1910" s="367"/>
      <c r="J1910" s="367"/>
      <c r="K1910" s="367"/>
      <c r="L1910" s="367"/>
      <c r="M1910" s="367"/>
      <c r="N1910" s="367"/>
    </row>
    <row r="1911" spans="2:14" s="298" customFormat="1">
      <c r="B1911" s="375"/>
      <c r="C1911" s="367"/>
      <c r="D1911" s="367"/>
      <c r="E1911" s="367"/>
      <c r="F1911" s="367"/>
      <c r="G1911" s="367"/>
      <c r="H1911" s="367"/>
      <c r="I1911" s="367"/>
      <c r="J1911" s="367"/>
      <c r="K1911" s="367"/>
      <c r="L1911" s="367"/>
      <c r="M1911" s="367"/>
      <c r="N1911" s="367"/>
    </row>
    <row r="1912" spans="2:14" s="298" customFormat="1">
      <c r="B1912" s="375"/>
      <c r="C1912" s="367"/>
      <c r="D1912" s="367"/>
      <c r="E1912" s="367"/>
      <c r="F1912" s="367"/>
      <c r="G1912" s="367"/>
      <c r="H1912" s="367"/>
      <c r="I1912" s="367"/>
      <c r="J1912" s="367"/>
      <c r="K1912" s="367"/>
      <c r="L1912" s="367"/>
      <c r="M1912" s="367"/>
      <c r="N1912" s="367"/>
    </row>
    <row r="1913" spans="2:14" s="298" customFormat="1">
      <c r="B1913" s="375"/>
      <c r="C1913" s="367"/>
      <c r="D1913" s="367"/>
      <c r="E1913" s="367"/>
      <c r="F1913" s="367"/>
      <c r="G1913" s="367"/>
      <c r="H1913" s="367"/>
      <c r="I1913" s="367"/>
      <c r="J1913" s="367"/>
      <c r="K1913" s="367"/>
      <c r="L1913" s="367"/>
      <c r="M1913" s="367"/>
      <c r="N1913" s="367"/>
    </row>
    <row r="1914" spans="2:14" s="298" customFormat="1">
      <c r="B1914" s="375"/>
      <c r="C1914" s="367"/>
      <c r="D1914" s="367"/>
      <c r="E1914" s="367"/>
      <c r="F1914" s="367"/>
      <c r="G1914" s="367"/>
      <c r="H1914" s="367"/>
      <c r="I1914" s="367"/>
      <c r="J1914" s="367"/>
      <c r="K1914" s="367"/>
      <c r="L1914" s="367"/>
      <c r="M1914" s="367"/>
      <c r="N1914" s="367"/>
    </row>
    <row r="1915" spans="2:14" s="298" customFormat="1">
      <c r="B1915" s="375"/>
      <c r="C1915" s="367"/>
      <c r="D1915" s="367"/>
      <c r="E1915" s="367"/>
      <c r="F1915" s="367"/>
      <c r="G1915" s="367"/>
      <c r="H1915" s="367"/>
      <c r="I1915" s="367"/>
      <c r="J1915" s="367"/>
      <c r="K1915" s="367"/>
      <c r="L1915" s="367"/>
      <c r="M1915" s="367"/>
      <c r="N1915" s="367"/>
    </row>
    <row r="1916" spans="2:14" s="298" customFormat="1">
      <c r="B1916" s="375"/>
      <c r="C1916" s="367"/>
      <c r="D1916" s="367"/>
      <c r="E1916" s="367"/>
      <c r="F1916" s="367"/>
      <c r="G1916" s="367"/>
      <c r="H1916" s="367"/>
      <c r="I1916" s="367"/>
      <c r="J1916" s="367"/>
      <c r="K1916" s="367"/>
      <c r="L1916" s="367"/>
      <c r="M1916" s="367"/>
      <c r="N1916" s="367"/>
    </row>
    <row r="1917" spans="2:14" s="298" customFormat="1">
      <c r="B1917" s="375"/>
      <c r="C1917" s="367"/>
      <c r="D1917" s="367"/>
      <c r="E1917" s="367"/>
      <c r="F1917" s="367"/>
      <c r="G1917" s="367"/>
      <c r="H1917" s="367"/>
      <c r="I1917" s="367"/>
      <c r="J1917" s="367"/>
      <c r="K1917" s="367"/>
      <c r="L1917" s="367"/>
      <c r="M1917" s="367"/>
      <c r="N1917" s="367"/>
    </row>
    <row r="1918" spans="2:14" s="298" customFormat="1">
      <c r="B1918" s="375"/>
      <c r="C1918" s="367"/>
      <c r="D1918" s="367"/>
      <c r="E1918" s="367"/>
      <c r="F1918" s="367"/>
      <c r="G1918" s="367"/>
      <c r="H1918" s="367"/>
      <c r="I1918" s="367"/>
      <c r="J1918" s="367"/>
      <c r="K1918" s="367"/>
      <c r="L1918" s="367"/>
      <c r="M1918" s="367"/>
      <c r="N1918" s="367"/>
    </row>
    <row r="1919" spans="2:14" s="298" customFormat="1">
      <c r="B1919" s="375"/>
      <c r="C1919" s="367"/>
      <c r="D1919" s="367"/>
      <c r="E1919" s="367"/>
      <c r="F1919" s="367"/>
      <c r="G1919" s="367"/>
      <c r="H1919" s="367"/>
      <c r="I1919" s="367"/>
      <c r="J1919" s="367"/>
      <c r="K1919" s="367"/>
      <c r="L1919" s="367"/>
      <c r="M1919" s="367"/>
      <c r="N1919" s="367"/>
    </row>
    <row r="1920" spans="2:14" s="298" customFormat="1">
      <c r="B1920" s="375"/>
      <c r="C1920" s="367"/>
      <c r="D1920" s="367"/>
      <c r="E1920" s="367"/>
      <c r="F1920" s="367"/>
      <c r="G1920" s="367"/>
      <c r="H1920" s="367"/>
      <c r="I1920" s="367"/>
      <c r="J1920" s="367"/>
      <c r="K1920" s="367"/>
      <c r="L1920" s="367"/>
      <c r="M1920" s="367"/>
      <c r="N1920" s="367"/>
    </row>
    <row r="1921" spans="2:14" s="298" customFormat="1">
      <c r="B1921" s="375"/>
      <c r="C1921" s="367"/>
      <c r="D1921" s="367"/>
      <c r="E1921" s="367"/>
      <c r="F1921" s="367"/>
      <c r="G1921" s="367"/>
      <c r="H1921" s="367"/>
      <c r="I1921" s="367"/>
      <c r="J1921" s="367"/>
      <c r="K1921" s="367"/>
      <c r="L1921" s="367"/>
      <c r="M1921" s="367"/>
      <c r="N1921" s="367"/>
    </row>
    <row r="1922" spans="2:14" s="298" customFormat="1">
      <c r="B1922" s="375"/>
      <c r="C1922" s="367"/>
      <c r="D1922" s="367"/>
      <c r="E1922" s="367"/>
      <c r="F1922" s="367"/>
      <c r="G1922" s="367"/>
      <c r="H1922" s="367"/>
      <c r="I1922" s="367"/>
      <c r="J1922" s="367"/>
      <c r="K1922" s="367"/>
      <c r="L1922" s="367"/>
      <c r="M1922" s="367"/>
      <c r="N1922" s="367"/>
    </row>
    <row r="1923" spans="2:14" s="298" customFormat="1">
      <c r="B1923" s="375"/>
      <c r="C1923" s="367"/>
      <c r="D1923" s="367"/>
      <c r="E1923" s="367"/>
      <c r="F1923" s="367"/>
      <c r="G1923" s="367"/>
      <c r="H1923" s="367"/>
      <c r="I1923" s="367"/>
      <c r="J1923" s="367"/>
      <c r="K1923" s="367"/>
      <c r="L1923" s="367"/>
      <c r="M1923" s="367"/>
      <c r="N1923" s="367"/>
    </row>
    <row r="1924" spans="2:14" s="298" customFormat="1">
      <c r="B1924" s="375"/>
      <c r="C1924" s="367"/>
      <c r="D1924" s="367"/>
      <c r="E1924" s="367"/>
      <c r="F1924" s="367"/>
      <c r="G1924" s="367"/>
      <c r="H1924" s="367"/>
      <c r="I1924" s="367"/>
      <c r="J1924" s="367"/>
      <c r="K1924" s="367"/>
      <c r="L1924" s="367"/>
      <c r="M1924" s="367"/>
      <c r="N1924" s="367"/>
    </row>
    <row r="1925" spans="2:14" s="298" customFormat="1">
      <c r="B1925" s="375"/>
      <c r="C1925" s="367"/>
      <c r="D1925" s="367"/>
      <c r="E1925" s="367"/>
      <c r="F1925" s="367"/>
      <c r="G1925" s="367"/>
      <c r="H1925" s="367"/>
      <c r="I1925" s="367"/>
      <c r="J1925" s="367"/>
      <c r="K1925" s="367"/>
      <c r="L1925" s="367"/>
      <c r="M1925" s="367"/>
      <c r="N1925" s="367"/>
    </row>
    <row r="1926" spans="2:14" s="298" customFormat="1">
      <c r="B1926" s="375"/>
      <c r="C1926" s="367"/>
      <c r="D1926" s="367"/>
      <c r="E1926" s="367"/>
      <c r="F1926" s="367"/>
      <c r="G1926" s="367"/>
      <c r="H1926" s="367"/>
      <c r="I1926" s="367"/>
      <c r="J1926" s="367"/>
      <c r="K1926" s="367"/>
      <c r="L1926" s="367"/>
      <c r="M1926" s="367"/>
      <c r="N1926" s="367"/>
    </row>
    <row r="1927" spans="2:14" s="298" customFormat="1">
      <c r="B1927" s="375"/>
      <c r="C1927" s="367"/>
      <c r="D1927" s="367"/>
      <c r="E1927" s="367"/>
      <c r="F1927" s="367"/>
      <c r="G1927" s="367"/>
      <c r="H1927" s="367"/>
      <c r="I1927" s="367"/>
      <c r="J1927" s="367"/>
      <c r="K1927" s="367"/>
      <c r="L1927" s="367"/>
      <c r="M1927" s="367"/>
      <c r="N1927" s="367"/>
    </row>
    <row r="1928" spans="2:14" s="298" customFormat="1">
      <c r="B1928" s="375"/>
      <c r="C1928" s="367"/>
      <c r="D1928" s="367"/>
      <c r="E1928" s="367"/>
      <c r="F1928" s="367"/>
      <c r="G1928" s="367"/>
      <c r="H1928" s="367"/>
      <c r="I1928" s="367"/>
      <c r="J1928" s="367"/>
      <c r="K1928" s="367"/>
      <c r="L1928" s="367"/>
      <c r="M1928" s="367"/>
      <c r="N1928" s="367"/>
    </row>
    <row r="1929" spans="2:14" s="298" customFormat="1">
      <c r="B1929" s="375"/>
      <c r="C1929" s="367"/>
      <c r="D1929" s="367"/>
      <c r="E1929" s="367"/>
      <c r="F1929" s="367"/>
      <c r="G1929" s="367"/>
      <c r="H1929" s="367"/>
      <c r="I1929" s="367"/>
      <c r="J1929" s="367"/>
      <c r="K1929" s="367"/>
      <c r="L1929" s="367"/>
      <c r="M1929" s="367"/>
      <c r="N1929" s="367"/>
    </row>
    <row r="1930" spans="2:14" s="298" customFormat="1">
      <c r="B1930" s="375"/>
      <c r="C1930" s="367"/>
      <c r="D1930" s="367"/>
      <c r="E1930" s="367"/>
      <c r="F1930" s="367"/>
      <c r="G1930" s="367"/>
      <c r="H1930" s="367"/>
      <c r="I1930" s="367"/>
      <c r="J1930" s="367"/>
      <c r="K1930" s="367"/>
      <c r="L1930" s="367"/>
      <c r="M1930" s="367"/>
      <c r="N1930" s="367"/>
    </row>
    <row r="1931" spans="2:14" s="298" customFormat="1">
      <c r="B1931" s="375"/>
      <c r="C1931" s="367"/>
      <c r="D1931" s="367"/>
      <c r="E1931" s="367"/>
      <c r="F1931" s="367"/>
      <c r="G1931" s="367"/>
      <c r="H1931" s="367"/>
      <c r="I1931" s="367"/>
      <c r="J1931" s="367"/>
      <c r="K1931" s="367"/>
      <c r="L1931" s="367"/>
      <c r="M1931" s="367"/>
      <c r="N1931" s="367"/>
    </row>
    <row r="1932" spans="2:14" s="298" customFormat="1">
      <c r="B1932" s="375"/>
      <c r="C1932" s="367"/>
      <c r="D1932" s="367"/>
      <c r="E1932" s="367"/>
      <c r="F1932" s="367"/>
      <c r="G1932" s="367"/>
      <c r="H1932" s="367"/>
      <c r="I1932" s="367"/>
      <c r="J1932" s="367"/>
      <c r="K1932" s="367"/>
      <c r="L1932" s="367"/>
      <c r="M1932" s="367"/>
      <c r="N1932" s="367"/>
    </row>
    <row r="1933" spans="2:14" s="298" customFormat="1">
      <c r="B1933" s="375"/>
      <c r="C1933" s="367"/>
      <c r="D1933" s="367"/>
      <c r="E1933" s="367"/>
      <c r="F1933" s="367"/>
      <c r="G1933" s="367"/>
      <c r="H1933" s="367"/>
      <c r="I1933" s="367"/>
      <c r="J1933" s="367"/>
      <c r="K1933" s="367"/>
      <c r="L1933" s="367"/>
      <c r="M1933" s="367"/>
      <c r="N1933" s="367"/>
    </row>
    <row r="1934" spans="2:14" s="298" customFormat="1">
      <c r="B1934" s="375"/>
      <c r="C1934" s="367"/>
      <c r="D1934" s="367"/>
      <c r="E1934" s="367"/>
      <c r="F1934" s="367"/>
      <c r="G1934" s="367"/>
      <c r="H1934" s="367"/>
      <c r="I1934" s="367"/>
      <c r="J1934" s="367"/>
      <c r="K1934" s="367"/>
      <c r="L1934" s="367"/>
      <c r="M1934" s="367"/>
      <c r="N1934" s="367"/>
    </row>
    <row r="1935" spans="2:14" s="298" customFormat="1">
      <c r="B1935" s="375"/>
      <c r="C1935" s="367"/>
      <c r="D1935" s="367"/>
      <c r="E1935" s="367"/>
      <c r="F1935" s="367"/>
      <c r="G1935" s="367"/>
      <c r="H1935" s="367"/>
      <c r="I1935" s="367"/>
      <c r="J1935" s="367"/>
      <c r="K1935" s="367"/>
      <c r="L1935" s="367"/>
      <c r="M1935" s="367"/>
      <c r="N1935" s="367"/>
    </row>
    <row r="1936" spans="2:14" s="298" customFormat="1">
      <c r="B1936" s="375"/>
      <c r="C1936" s="367"/>
      <c r="D1936" s="367"/>
      <c r="E1936" s="367"/>
      <c r="F1936" s="367"/>
      <c r="G1936" s="367"/>
      <c r="H1936" s="367"/>
      <c r="I1936" s="367"/>
      <c r="J1936" s="367"/>
      <c r="K1936" s="367"/>
      <c r="L1936" s="367"/>
      <c r="M1936" s="367"/>
      <c r="N1936" s="367"/>
    </row>
    <row r="1937" spans="2:14" s="298" customFormat="1">
      <c r="B1937" s="375"/>
      <c r="C1937" s="367"/>
      <c r="D1937" s="367"/>
      <c r="E1937" s="367"/>
      <c r="F1937" s="367"/>
      <c r="G1937" s="367"/>
      <c r="H1937" s="367"/>
      <c r="I1937" s="367"/>
      <c r="J1937" s="367"/>
      <c r="K1937" s="367"/>
      <c r="L1937" s="367"/>
      <c r="M1937" s="367"/>
      <c r="N1937" s="367"/>
    </row>
    <row r="1938" spans="2:14" s="298" customFormat="1">
      <c r="B1938" s="375"/>
      <c r="C1938" s="367"/>
      <c r="D1938" s="367"/>
      <c r="E1938" s="367"/>
      <c r="F1938" s="367"/>
      <c r="G1938" s="367"/>
      <c r="H1938" s="367"/>
      <c r="I1938" s="367"/>
      <c r="J1938" s="367"/>
      <c r="K1938" s="367"/>
      <c r="L1938" s="367"/>
      <c r="M1938" s="367"/>
      <c r="N1938" s="367"/>
    </row>
    <row r="1939" spans="2:14" s="298" customFormat="1">
      <c r="B1939" s="375"/>
      <c r="C1939" s="367"/>
      <c r="D1939" s="367"/>
      <c r="E1939" s="367"/>
      <c r="F1939" s="367"/>
      <c r="G1939" s="367"/>
      <c r="H1939" s="367"/>
      <c r="I1939" s="367"/>
      <c r="J1939" s="367"/>
      <c r="K1939" s="367"/>
      <c r="L1939" s="367"/>
      <c r="M1939" s="367"/>
      <c r="N1939" s="367"/>
    </row>
    <row r="1940" spans="2:14" s="298" customFormat="1">
      <c r="B1940" s="375"/>
      <c r="C1940" s="367"/>
      <c r="D1940" s="367"/>
      <c r="E1940" s="367"/>
      <c r="F1940" s="367"/>
      <c r="G1940" s="367"/>
      <c r="H1940" s="367"/>
      <c r="I1940" s="367"/>
      <c r="J1940" s="367"/>
      <c r="K1940" s="367"/>
      <c r="L1940" s="367"/>
      <c r="M1940" s="367"/>
      <c r="N1940" s="367"/>
    </row>
    <row r="1941" spans="2:14" s="298" customFormat="1">
      <c r="B1941" s="375"/>
      <c r="C1941" s="367"/>
      <c r="D1941" s="367"/>
      <c r="E1941" s="367"/>
      <c r="F1941" s="367"/>
      <c r="G1941" s="367"/>
      <c r="H1941" s="367"/>
      <c r="I1941" s="367"/>
      <c r="J1941" s="367"/>
      <c r="K1941" s="367"/>
      <c r="L1941" s="367"/>
      <c r="M1941" s="367"/>
      <c r="N1941" s="367"/>
    </row>
    <row r="1942" spans="2:14" s="298" customFormat="1">
      <c r="B1942" s="375"/>
      <c r="C1942" s="367"/>
      <c r="D1942" s="367"/>
      <c r="E1942" s="367"/>
      <c r="F1942" s="367"/>
      <c r="G1942" s="367"/>
      <c r="H1942" s="367"/>
      <c r="I1942" s="367"/>
      <c r="J1942" s="367"/>
      <c r="K1942" s="367"/>
      <c r="L1942" s="367"/>
      <c r="M1942" s="367"/>
      <c r="N1942" s="367"/>
    </row>
    <row r="1943" spans="2:14" s="298" customFormat="1">
      <c r="B1943" s="375"/>
      <c r="C1943" s="367"/>
      <c r="D1943" s="367"/>
      <c r="E1943" s="367"/>
      <c r="F1943" s="367"/>
      <c r="G1943" s="367"/>
      <c r="H1943" s="367"/>
      <c r="I1943" s="367"/>
      <c r="J1943" s="367"/>
      <c r="K1943" s="367"/>
      <c r="L1943" s="367"/>
      <c r="M1943" s="367"/>
      <c r="N1943" s="367"/>
    </row>
    <row r="1944" spans="2:14" s="298" customFormat="1">
      <c r="B1944" s="375"/>
      <c r="C1944" s="367"/>
      <c r="D1944" s="367"/>
      <c r="E1944" s="367"/>
      <c r="F1944" s="367"/>
      <c r="G1944" s="367"/>
      <c r="H1944" s="367"/>
      <c r="I1944" s="367"/>
      <c r="J1944" s="367"/>
      <c r="K1944" s="367"/>
      <c r="L1944" s="367"/>
      <c r="M1944" s="367"/>
      <c r="N1944" s="367"/>
    </row>
    <row r="1945" spans="2:14" s="298" customFormat="1">
      <c r="B1945" s="375"/>
      <c r="C1945" s="367"/>
      <c r="D1945" s="367"/>
      <c r="E1945" s="367"/>
      <c r="F1945" s="367"/>
      <c r="G1945" s="367"/>
      <c r="H1945" s="367"/>
      <c r="I1945" s="367"/>
      <c r="J1945" s="367"/>
      <c r="K1945" s="367"/>
      <c r="L1945" s="367"/>
      <c r="M1945" s="367"/>
      <c r="N1945" s="367"/>
    </row>
    <row r="1946" spans="2:14" s="298" customFormat="1">
      <c r="B1946" s="375"/>
      <c r="C1946" s="367"/>
      <c r="D1946" s="367"/>
      <c r="E1946" s="367"/>
      <c r="F1946" s="367"/>
      <c r="G1946" s="367"/>
      <c r="H1946" s="367"/>
      <c r="I1946" s="367"/>
      <c r="J1946" s="367"/>
      <c r="K1946" s="367"/>
      <c r="L1946" s="367"/>
      <c r="M1946" s="367"/>
      <c r="N1946" s="367"/>
    </row>
    <row r="1947" spans="2:14" s="298" customFormat="1">
      <c r="B1947" s="375"/>
      <c r="C1947" s="367"/>
      <c r="D1947" s="367"/>
      <c r="E1947" s="367"/>
      <c r="F1947" s="367"/>
      <c r="G1947" s="367"/>
      <c r="H1947" s="367"/>
      <c r="I1947" s="367"/>
      <c r="J1947" s="367"/>
      <c r="K1947" s="367"/>
      <c r="L1947" s="367"/>
      <c r="M1947" s="367"/>
      <c r="N1947" s="367"/>
    </row>
    <row r="1948" spans="2:14" s="298" customFormat="1">
      <c r="B1948" s="375"/>
      <c r="C1948" s="367"/>
      <c r="D1948" s="367"/>
      <c r="E1948" s="367"/>
      <c r="F1948" s="367"/>
      <c r="G1948" s="367"/>
      <c r="H1948" s="367"/>
      <c r="I1948" s="367"/>
      <c r="J1948" s="367"/>
      <c r="K1948" s="367"/>
      <c r="L1948" s="367"/>
      <c r="M1948" s="367"/>
      <c r="N1948" s="367"/>
    </row>
    <row r="1949" spans="2:14" s="298" customFormat="1">
      <c r="B1949" s="375"/>
      <c r="C1949" s="367"/>
      <c r="D1949" s="367"/>
      <c r="E1949" s="367"/>
      <c r="F1949" s="367"/>
      <c r="G1949" s="367"/>
      <c r="H1949" s="367"/>
      <c r="I1949" s="367"/>
      <c r="J1949" s="367"/>
      <c r="K1949" s="367"/>
      <c r="L1949" s="367"/>
      <c r="M1949" s="367"/>
      <c r="N1949" s="367"/>
    </row>
    <row r="1950" spans="2:14" s="298" customFormat="1">
      <c r="B1950" s="375"/>
      <c r="C1950" s="367"/>
      <c r="D1950" s="367"/>
      <c r="E1950" s="367"/>
      <c r="F1950" s="367"/>
      <c r="G1950" s="367"/>
      <c r="H1950" s="367"/>
      <c r="I1950" s="367"/>
      <c r="J1950" s="367"/>
      <c r="K1950" s="367"/>
      <c r="L1950" s="367"/>
      <c r="M1950" s="367"/>
      <c r="N1950" s="367"/>
    </row>
    <row r="1951" spans="2:14" s="298" customFormat="1">
      <c r="B1951" s="375"/>
      <c r="C1951" s="367"/>
      <c r="D1951" s="367"/>
      <c r="E1951" s="367"/>
      <c r="F1951" s="367"/>
      <c r="G1951" s="367"/>
      <c r="H1951" s="367"/>
      <c r="I1951" s="367"/>
      <c r="J1951" s="367"/>
      <c r="K1951" s="367"/>
      <c r="L1951" s="367"/>
      <c r="M1951" s="367"/>
      <c r="N1951" s="367"/>
    </row>
    <row r="1952" spans="2:14" s="298" customFormat="1">
      <c r="B1952" s="375"/>
      <c r="C1952" s="367"/>
      <c r="D1952" s="367"/>
      <c r="E1952" s="367"/>
      <c r="F1952" s="367"/>
      <c r="G1952" s="367"/>
      <c r="H1952" s="367"/>
      <c r="I1952" s="367"/>
      <c r="J1952" s="367"/>
      <c r="K1952" s="367"/>
      <c r="L1952" s="367"/>
      <c r="M1952" s="367"/>
      <c r="N1952" s="367"/>
    </row>
    <row r="1953" spans="2:14" s="298" customFormat="1">
      <c r="B1953" s="375"/>
      <c r="C1953" s="367"/>
      <c r="D1953" s="367"/>
      <c r="E1953" s="367"/>
      <c r="F1953" s="367"/>
      <c r="G1953" s="367"/>
      <c r="H1953" s="367"/>
      <c r="I1953" s="367"/>
      <c r="J1953" s="367"/>
      <c r="K1953" s="367"/>
      <c r="L1953" s="367"/>
      <c r="M1953" s="367"/>
      <c r="N1953" s="367"/>
    </row>
    <row r="1954" spans="2:14" s="298" customFormat="1">
      <c r="B1954" s="375"/>
      <c r="C1954" s="367"/>
      <c r="D1954" s="367"/>
      <c r="E1954" s="367"/>
      <c r="F1954" s="367"/>
      <c r="G1954" s="367"/>
      <c r="H1954" s="367"/>
      <c r="I1954" s="367"/>
      <c r="J1954" s="367"/>
      <c r="K1954" s="367"/>
      <c r="L1954" s="367"/>
      <c r="M1954" s="367"/>
      <c r="N1954" s="367"/>
    </row>
    <row r="1955" spans="2:14" s="298" customFormat="1">
      <c r="B1955" s="375"/>
      <c r="C1955" s="367"/>
      <c r="D1955" s="367"/>
      <c r="E1955" s="367"/>
      <c r="F1955" s="367"/>
      <c r="G1955" s="367"/>
      <c r="H1955" s="367"/>
      <c r="I1955" s="367"/>
      <c r="J1955" s="367"/>
      <c r="K1955" s="367"/>
      <c r="L1955" s="367"/>
      <c r="M1955" s="367"/>
      <c r="N1955" s="367"/>
    </row>
    <row r="1956" spans="2:14" s="298" customFormat="1">
      <c r="B1956" s="375"/>
      <c r="C1956" s="367"/>
      <c r="D1956" s="367"/>
      <c r="E1956" s="367"/>
      <c r="F1956" s="367"/>
      <c r="G1956" s="367"/>
      <c r="H1956" s="367"/>
      <c r="I1956" s="367"/>
      <c r="J1956" s="367"/>
      <c r="K1956" s="367"/>
      <c r="L1956" s="367"/>
      <c r="M1956" s="367"/>
      <c r="N1956" s="367"/>
    </row>
    <row r="1957" spans="2:14" s="298" customFormat="1">
      <c r="B1957" s="375"/>
      <c r="C1957" s="367"/>
      <c r="D1957" s="367"/>
      <c r="E1957" s="367"/>
      <c r="F1957" s="367"/>
      <c r="G1957" s="367"/>
      <c r="H1957" s="367"/>
      <c r="I1957" s="367"/>
      <c r="J1957" s="367"/>
      <c r="K1957" s="367"/>
      <c r="L1957" s="367"/>
      <c r="M1957" s="367"/>
      <c r="N1957" s="367"/>
    </row>
    <row r="1958" spans="2:14" s="298" customFormat="1">
      <c r="B1958" s="375"/>
      <c r="C1958" s="367"/>
      <c r="D1958" s="367"/>
      <c r="E1958" s="367"/>
      <c r="F1958" s="367"/>
      <c r="G1958" s="367"/>
      <c r="H1958" s="367"/>
      <c r="I1958" s="367"/>
      <c r="J1958" s="367"/>
      <c r="K1958" s="367"/>
      <c r="L1958" s="367"/>
      <c r="M1958" s="367"/>
      <c r="N1958" s="367"/>
    </row>
    <row r="1959" spans="2:14" s="298" customFormat="1">
      <c r="B1959" s="375"/>
      <c r="C1959" s="367"/>
      <c r="D1959" s="367"/>
      <c r="E1959" s="367"/>
      <c r="F1959" s="367"/>
      <c r="G1959" s="367"/>
      <c r="H1959" s="367"/>
      <c r="I1959" s="367"/>
      <c r="J1959" s="367"/>
      <c r="K1959" s="367"/>
      <c r="L1959" s="367"/>
      <c r="M1959" s="367"/>
      <c r="N1959" s="367"/>
    </row>
    <row r="1960" spans="2:14" s="298" customFormat="1">
      <c r="B1960" s="375"/>
      <c r="C1960" s="367"/>
      <c r="D1960" s="367"/>
      <c r="E1960" s="367"/>
      <c r="F1960" s="367"/>
      <c r="G1960" s="367"/>
      <c r="H1960" s="367"/>
      <c r="I1960" s="367"/>
      <c r="J1960" s="367"/>
      <c r="K1960" s="367"/>
      <c r="L1960" s="367"/>
      <c r="M1960" s="367"/>
      <c r="N1960" s="367"/>
    </row>
    <row r="1961" spans="2:14" s="298" customFormat="1">
      <c r="B1961" s="375"/>
      <c r="C1961" s="367"/>
      <c r="D1961" s="367"/>
      <c r="E1961" s="367"/>
      <c r="F1961" s="367"/>
      <c r="G1961" s="367"/>
      <c r="H1961" s="367"/>
      <c r="I1961" s="367"/>
      <c r="J1961" s="367"/>
      <c r="K1961" s="367"/>
      <c r="L1961" s="367"/>
      <c r="M1961" s="367"/>
      <c r="N1961" s="367"/>
    </row>
    <row r="1962" spans="2:14" s="298" customFormat="1">
      <c r="B1962" s="375"/>
      <c r="C1962" s="367"/>
      <c r="D1962" s="367"/>
      <c r="E1962" s="367"/>
      <c r="F1962" s="367"/>
      <c r="G1962" s="367"/>
      <c r="H1962" s="367"/>
      <c r="I1962" s="367"/>
      <c r="J1962" s="367"/>
      <c r="K1962" s="367"/>
      <c r="L1962" s="367"/>
      <c r="M1962" s="367"/>
      <c r="N1962" s="367"/>
    </row>
    <row r="1963" spans="2:14" s="298" customFormat="1">
      <c r="B1963" s="375"/>
      <c r="C1963" s="367"/>
      <c r="D1963" s="367"/>
      <c r="E1963" s="367"/>
      <c r="F1963" s="367"/>
      <c r="G1963" s="367"/>
      <c r="H1963" s="367"/>
      <c r="I1963" s="367"/>
      <c r="J1963" s="367"/>
      <c r="K1963" s="367"/>
      <c r="L1963" s="367"/>
      <c r="M1963" s="367"/>
      <c r="N1963" s="367"/>
    </row>
    <row r="1964" spans="2:14" s="298" customFormat="1">
      <c r="B1964" s="375"/>
      <c r="C1964" s="367"/>
      <c r="D1964" s="367"/>
      <c r="E1964" s="367"/>
      <c r="F1964" s="367"/>
      <c r="G1964" s="367"/>
      <c r="H1964" s="367"/>
      <c r="I1964" s="367"/>
      <c r="J1964" s="367"/>
      <c r="K1964" s="367"/>
      <c r="L1964" s="367"/>
      <c r="M1964" s="367"/>
      <c r="N1964" s="367"/>
    </row>
    <row r="1965" spans="2:14" s="298" customFormat="1">
      <c r="B1965" s="375"/>
      <c r="C1965" s="367"/>
      <c r="D1965" s="367"/>
      <c r="E1965" s="367"/>
      <c r="F1965" s="367"/>
      <c r="G1965" s="367"/>
      <c r="H1965" s="367"/>
      <c r="I1965" s="367"/>
      <c r="J1965" s="367"/>
      <c r="K1965" s="367"/>
      <c r="L1965" s="367"/>
      <c r="M1965" s="367"/>
      <c r="N1965" s="367"/>
    </row>
    <row r="1966" spans="2:14" s="298" customFormat="1">
      <c r="B1966" s="375"/>
      <c r="C1966" s="367"/>
      <c r="D1966" s="367"/>
      <c r="E1966" s="367"/>
      <c r="F1966" s="367"/>
      <c r="G1966" s="367"/>
      <c r="H1966" s="367"/>
      <c r="I1966" s="367"/>
      <c r="J1966" s="367"/>
      <c r="K1966" s="367"/>
      <c r="L1966" s="367"/>
      <c r="M1966" s="367"/>
      <c r="N1966" s="367"/>
    </row>
    <row r="1967" spans="2:14" s="298" customFormat="1">
      <c r="B1967" s="375"/>
      <c r="C1967" s="367"/>
      <c r="D1967" s="367"/>
      <c r="E1967" s="367"/>
      <c r="F1967" s="367"/>
      <c r="G1967" s="367"/>
      <c r="H1967" s="367"/>
      <c r="I1967" s="367"/>
      <c r="J1967" s="367"/>
      <c r="K1967" s="367"/>
      <c r="L1967" s="367"/>
      <c r="M1967" s="367"/>
      <c r="N1967" s="367"/>
    </row>
    <row r="1968" spans="2:14" s="298" customFormat="1">
      <c r="B1968" s="375"/>
      <c r="C1968" s="367"/>
      <c r="D1968" s="367"/>
      <c r="E1968" s="367"/>
      <c r="F1968" s="367"/>
      <c r="G1968" s="367"/>
      <c r="H1968" s="367"/>
      <c r="I1968" s="367"/>
      <c r="J1968" s="367"/>
      <c r="K1968" s="367"/>
      <c r="L1968" s="367"/>
      <c r="M1968" s="367"/>
      <c r="N1968" s="367"/>
    </row>
    <row r="1969" spans="2:14" s="298" customFormat="1">
      <c r="B1969" s="375"/>
      <c r="C1969" s="367"/>
      <c r="D1969" s="367"/>
      <c r="E1969" s="367"/>
      <c r="F1969" s="367"/>
      <c r="G1969" s="367"/>
      <c r="H1969" s="367"/>
      <c r="I1969" s="367"/>
      <c r="J1969" s="367"/>
      <c r="K1969" s="367"/>
      <c r="L1969" s="367"/>
      <c r="M1969" s="367"/>
      <c r="N1969" s="367"/>
    </row>
    <row r="1970" spans="2:14" s="298" customFormat="1">
      <c r="B1970" s="375"/>
      <c r="C1970" s="367"/>
      <c r="D1970" s="367"/>
      <c r="E1970" s="367"/>
      <c r="F1970" s="367"/>
      <c r="G1970" s="367"/>
      <c r="H1970" s="367"/>
      <c r="I1970" s="367"/>
      <c r="J1970" s="367"/>
      <c r="K1970" s="367"/>
      <c r="L1970" s="367"/>
      <c r="M1970" s="367"/>
      <c r="N1970" s="367"/>
    </row>
    <row r="1971" spans="2:14" s="298" customFormat="1">
      <c r="B1971" s="375"/>
      <c r="C1971" s="367"/>
      <c r="D1971" s="367"/>
      <c r="E1971" s="367"/>
      <c r="F1971" s="367"/>
      <c r="G1971" s="367"/>
      <c r="H1971" s="367"/>
      <c r="I1971" s="367"/>
      <c r="J1971" s="367"/>
      <c r="K1971" s="367"/>
      <c r="L1971" s="367"/>
      <c r="M1971" s="367"/>
      <c r="N1971" s="367"/>
    </row>
    <row r="1972" spans="2:14" s="298" customFormat="1">
      <c r="B1972" s="375"/>
      <c r="C1972" s="367"/>
      <c r="D1972" s="367"/>
      <c r="E1972" s="367"/>
      <c r="F1972" s="367"/>
      <c r="G1972" s="367"/>
      <c r="H1972" s="367"/>
      <c r="I1972" s="367"/>
      <c r="J1972" s="367"/>
      <c r="K1972" s="367"/>
      <c r="L1972" s="367"/>
      <c r="M1972" s="367"/>
      <c r="N1972" s="367"/>
    </row>
    <row r="1973" spans="2:14" s="298" customFormat="1">
      <c r="B1973" s="375"/>
      <c r="C1973" s="367"/>
      <c r="D1973" s="367"/>
      <c r="E1973" s="367"/>
      <c r="F1973" s="367"/>
      <c r="G1973" s="367"/>
      <c r="H1973" s="367"/>
      <c r="I1973" s="367"/>
      <c r="J1973" s="367"/>
      <c r="K1973" s="367"/>
      <c r="L1973" s="367"/>
      <c r="M1973" s="367"/>
      <c r="N1973" s="367"/>
    </row>
    <row r="1974" spans="2:14" s="298" customFormat="1">
      <c r="B1974" s="375"/>
      <c r="C1974" s="367"/>
      <c r="D1974" s="367"/>
      <c r="E1974" s="367"/>
      <c r="F1974" s="367"/>
      <c r="G1974" s="367"/>
      <c r="H1974" s="367"/>
      <c r="I1974" s="367"/>
      <c r="J1974" s="367"/>
      <c r="K1974" s="367"/>
      <c r="L1974" s="367"/>
      <c r="M1974" s="367"/>
      <c r="N1974" s="367"/>
    </row>
    <row r="1975" spans="2:14" s="298" customFormat="1">
      <c r="B1975" s="375"/>
      <c r="C1975" s="367"/>
      <c r="D1975" s="367"/>
      <c r="E1975" s="367"/>
      <c r="F1975" s="367"/>
      <c r="G1975" s="367"/>
      <c r="H1975" s="367"/>
      <c r="I1975" s="367"/>
      <c r="J1975" s="367"/>
      <c r="K1975" s="367"/>
      <c r="L1975" s="367"/>
      <c r="M1975" s="367"/>
      <c r="N1975" s="367"/>
    </row>
    <row r="1976" spans="2:14" s="298" customFormat="1">
      <c r="B1976" s="375"/>
      <c r="C1976" s="367"/>
      <c r="D1976" s="367"/>
      <c r="E1976" s="367"/>
      <c r="F1976" s="367"/>
      <c r="G1976" s="367"/>
      <c r="H1976" s="367"/>
      <c r="I1976" s="367"/>
      <c r="J1976" s="367"/>
      <c r="K1976" s="367"/>
      <c r="L1976" s="367"/>
      <c r="M1976" s="367"/>
      <c r="N1976" s="367"/>
    </row>
    <row r="1977" spans="2:14" s="298" customFormat="1">
      <c r="B1977" s="375"/>
      <c r="C1977" s="367"/>
      <c r="D1977" s="367"/>
      <c r="E1977" s="367"/>
      <c r="F1977" s="367"/>
      <c r="G1977" s="367"/>
      <c r="H1977" s="367"/>
      <c r="I1977" s="367"/>
      <c r="J1977" s="367"/>
      <c r="K1977" s="367"/>
      <c r="L1977" s="367"/>
      <c r="M1977" s="367"/>
      <c r="N1977" s="367"/>
    </row>
    <row r="1978" spans="2:14" s="298" customFormat="1">
      <c r="B1978" s="375"/>
      <c r="C1978" s="367"/>
      <c r="D1978" s="367"/>
      <c r="E1978" s="367"/>
      <c r="F1978" s="367"/>
      <c r="G1978" s="367"/>
      <c r="H1978" s="367"/>
      <c r="I1978" s="367"/>
      <c r="J1978" s="367"/>
      <c r="K1978" s="367"/>
      <c r="L1978" s="367"/>
      <c r="M1978" s="367"/>
      <c r="N1978" s="367"/>
    </row>
    <row r="1979" spans="2:14" s="298" customFormat="1">
      <c r="B1979" s="375"/>
      <c r="C1979" s="367"/>
      <c r="D1979" s="367"/>
      <c r="E1979" s="367"/>
      <c r="F1979" s="367"/>
      <c r="G1979" s="367"/>
      <c r="H1979" s="367"/>
      <c r="I1979" s="367"/>
      <c r="J1979" s="367"/>
      <c r="K1979" s="367"/>
      <c r="L1979" s="367"/>
      <c r="M1979" s="367"/>
      <c r="N1979" s="367"/>
    </row>
    <row r="1980" spans="2:14" s="298" customFormat="1">
      <c r="B1980" s="375"/>
      <c r="C1980" s="367"/>
      <c r="D1980" s="367"/>
      <c r="E1980" s="367"/>
      <c r="F1980" s="367"/>
      <c r="G1980" s="367"/>
      <c r="H1980" s="367"/>
      <c r="I1980" s="367"/>
      <c r="J1980" s="367"/>
      <c r="K1980" s="367"/>
      <c r="L1980" s="367"/>
      <c r="M1980" s="367"/>
      <c r="N1980" s="367"/>
    </row>
    <row r="1981" spans="2:14" s="298" customFormat="1">
      <c r="B1981" s="375"/>
      <c r="C1981" s="367"/>
      <c r="D1981" s="367"/>
      <c r="E1981" s="367"/>
      <c r="F1981" s="367"/>
      <c r="G1981" s="367"/>
      <c r="H1981" s="367"/>
      <c r="I1981" s="367"/>
      <c r="J1981" s="367"/>
      <c r="K1981" s="367"/>
      <c r="L1981" s="367"/>
      <c r="M1981" s="367"/>
      <c r="N1981" s="367"/>
    </row>
    <row r="1982" spans="2:14" s="298" customFormat="1">
      <c r="B1982" s="375"/>
      <c r="C1982" s="367"/>
      <c r="D1982" s="367"/>
      <c r="E1982" s="367"/>
      <c r="F1982" s="367"/>
      <c r="G1982" s="367"/>
      <c r="H1982" s="367"/>
      <c r="I1982" s="367"/>
      <c r="J1982" s="367"/>
      <c r="K1982" s="367"/>
      <c r="L1982" s="367"/>
      <c r="M1982" s="367"/>
      <c r="N1982" s="367"/>
    </row>
    <row r="1983" spans="2:14" s="298" customFormat="1">
      <c r="B1983" s="375"/>
      <c r="C1983" s="367"/>
      <c r="D1983" s="367"/>
      <c r="E1983" s="367"/>
      <c r="F1983" s="367"/>
      <c r="G1983" s="367"/>
      <c r="H1983" s="367"/>
      <c r="I1983" s="367"/>
      <c r="J1983" s="367"/>
      <c r="K1983" s="367"/>
      <c r="L1983" s="367"/>
      <c r="M1983" s="367"/>
      <c r="N1983" s="367"/>
    </row>
    <row r="1984" spans="2:14" s="298" customFormat="1">
      <c r="B1984" s="375"/>
      <c r="C1984" s="367"/>
      <c r="D1984" s="367"/>
      <c r="E1984" s="367"/>
      <c r="F1984" s="367"/>
      <c r="G1984" s="367"/>
      <c r="H1984" s="367"/>
      <c r="I1984" s="367"/>
      <c r="J1984" s="367"/>
      <c r="K1984" s="367"/>
      <c r="L1984" s="367"/>
      <c r="M1984" s="367"/>
      <c r="N1984" s="367"/>
    </row>
    <row r="1985" spans="2:14" s="298" customFormat="1">
      <c r="B1985" s="375"/>
      <c r="C1985" s="367"/>
      <c r="D1985" s="367"/>
      <c r="E1985" s="367"/>
      <c r="F1985" s="367"/>
      <c r="G1985" s="367"/>
      <c r="H1985" s="367"/>
      <c r="I1985" s="367"/>
      <c r="J1985" s="367"/>
      <c r="K1985" s="367"/>
      <c r="L1985" s="367"/>
      <c r="M1985" s="367"/>
      <c r="N1985" s="367"/>
    </row>
    <row r="1986" spans="2:14" s="298" customFormat="1">
      <c r="B1986" s="375"/>
      <c r="C1986" s="367"/>
      <c r="D1986" s="367"/>
      <c r="E1986" s="367"/>
      <c r="F1986" s="367"/>
      <c r="G1986" s="367"/>
      <c r="H1986" s="367"/>
      <c r="I1986" s="367"/>
      <c r="J1986" s="367"/>
      <c r="K1986" s="367"/>
      <c r="L1986" s="367"/>
      <c r="M1986" s="367"/>
      <c r="N1986" s="367"/>
    </row>
    <row r="1987" spans="2:14" s="298" customFormat="1">
      <c r="B1987" s="375"/>
      <c r="C1987" s="367"/>
      <c r="D1987" s="367"/>
      <c r="E1987" s="367"/>
      <c r="F1987" s="367"/>
      <c r="G1987" s="367"/>
      <c r="H1987" s="367"/>
      <c r="I1987" s="367"/>
      <c r="J1987" s="367"/>
      <c r="K1987" s="367"/>
      <c r="L1987" s="367"/>
      <c r="M1987" s="367"/>
      <c r="N1987" s="367"/>
    </row>
    <row r="1988" spans="2:14" s="298" customFormat="1">
      <c r="B1988" s="375"/>
      <c r="C1988" s="367"/>
      <c r="D1988" s="367"/>
      <c r="E1988" s="367"/>
      <c r="F1988" s="367"/>
      <c r="G1988" s="367"/>
      <c r="H1988" s="367"/>
      <c r="I1988" s="367"/>
      <c r="J1988" s="367"/>
      <c r="K1988" s="367"/>
      <c r="L1988" s="367"/>
      <c r="M1988" s="367"/>
      <c r="N1988" s="367"/>
    </row>
    <row r="1989" spans="2:14" s="298" customFormat="1">
      <c r="B1989" s="375"/>
      <c r="C1989" s="367"/>
      <c r="D1989" s="367"/>
      <c r="E1989" s="367"/>
      <c r="F1989" s="367"/>
      <c r="G1989" s="367"/>
      <c r="H1989" s="367"/>
      <c r="I1989" s="367"/>
      <c r="J1989" s="367"/>
      <c r="K1989" s="367"/>
      <c r="L1989" s="367"/>
      <c r="M1989" s="367"/>
      <c r="N1989" s="367"/>
    </row>
    <row r="1990" spans="2:14" s="298" customFormat="1">
      <c r="B1990" s="375"/>
      <c r="C1990" s="367"/>
      <c r="D1990" s="367"/>
      <c r="E1990" s="367"/>
      <c r="F1990" s="367"/>
      <c r="G1990" s="367"/>
      <c r="H1990" s="367"/>
      <c r="I1990" s="367"/>
      <c r="J1990" s="367"/>
      <c r="K1990" s="367"/>
      <c r="L1990" s="367"/>
      <c r="M1990" s="367"/>
      <c r="N1990" s="367"/>
    </row>
    <row r="1991" spans="2:14" s="298" customFormat="1">
      <c r="B1991" s="375"/>
      <c r="C1991" s="367"/>
      <c r="D1991" s="367"/>
      <c r="E1991" s="367"/>
      <c r="F1991" s="367"/>
      <c r="G1991" s="367"/>
      <c r="H1991" s="367"/>
      <c r="I1991" s="367"/>
      <c r="J1991" s="367"/>
      <c r="K1991" s="367"/>
      <c r="L1991" s="367"/>
      <c r="M1991" s="367"/>
      <c r="N1991" s="367"/>
    </row>
    <row r="1992" spans="2:14" s="298" customFormat="1">
      <c r="B1992" s="375"/>
      <c r="C1992" s="367"/>
      <c r="D1992" s="367"/>
      <c r="E1992" s="367"/>
      <c r="F1992" s="367"/>
      <c r="G1992" s="367"/>
      <c r="H1992" s="367"/>
      <c r="I1992" s="367"/>
      <c r="J1992" s="367"/>
      <c r="K1992" s="367"/>
      <c r="L1992" s="367"/>
      <c r="M1992" s="367"/>
      <c r="N1992" s="367"/>
    </row>
    <row r="1993" spans="2:14" s="298" customFormat="1">
      <c r="B1993" s="375"/>
      <c r="C1993" s="367"/>
      <c r="D1993" s="367"/>
      <c r="E1993" s="367"/>
      <c r="F1993" s="367"/>
      <c r="G1993" s="367"/>
      <c r="H1993" s="367"/>
      <c r="I1993" s="367"/>
      <c r="J1993" s="367"/>
      <c r="K1993" s="367"/>
      <c r="L1993" s="367"/>
      <c r="M1993" s="367"/>
      <c r="N1993" s="367"/>
    </row>
    <row r="1994" spans="2:14" s="298" customFormat="1">
      <c r="B1994" s="375"/>
      <c r="C1994" s="367"/>
      <c r="D1994" s="367"/>
      <c r="E1994" s="367"/>
      <c r="F1994" s="367"/>
      <c r="G1994" s="367"/>
      <c r="H1994" s="367"/>
      <c r="I1994" s="367"/>
      <c r="J1994" s="367"/>
      <c r="K1994" s="367"/>
      <c r="L1994" s="367"/>
      <c r="M1994" s="367"/>
      <c r="N1994" s="367"/>
    </row>
    <row r="1995" spans="2:14" s="298" customFormat="1">
      <c r="B1995" s="375"/>
      <c r="C1995" s="367"/>
      <c r="D1995" s="367"/>
      <c r="E1995" s="367"/>
      <c r="F1995" s="367"/>
      <c r="G1995" s="367"/>
      <c r="H1995" s="367"/>
      <c r="I1995" s="367"/>
      <c r="J1995" s="367"/>
      <c r="K1995" s="367"/>
      <c r="L1995" s="367"/>
      <c r="M1995" s="367"/>
      <c r="N1995" s="367"/>
    </row>
    <row r="1996" spans="2:14" s="298" customFormat="1">
      <c r="B1996" s="375"/>
      <c r="C1996" s="367"/>
      <c r="D1996" s="367"/>
      <c r="E1996" s="367"/>
      <c r="F1996" s="367"/>
      <c r="G1996" s="367"/>
      <c r="H1996" s="367"/>
      <c r="I1996" s="367"/>
      <c r="J1996" s="367"/>
      <c r="K1996" s="367"/>
      <c r="L1996" s="367"/>
      <c r="M1996" s="367"/>
      <c r="N1996" s="367"/>
    </row>
    <row r="1997" spans="2:14" s="298" customFormat="1">
      <c r="B1997" s="375"/>
      <c r="C1997" s="367"/>
      <c r="D1997" s="367"/>
      <c r="E1997" s="367"/>
      <c r="F1997" s="367"/>
      <c r="G1997" s="367"/>
      <c r="H1997" s="367"/>
      <c r="I1997" s="367"/>
      <c r="J1997" s="367"/>
      <c r="K1997" s="367"/>
      <c r="L1997" s="367"/>
      <c r="M1997" s="367"/>
      <c r="N1997" s="367"/>
    </row>
    <row r="1998" spans="2:14" s="298" customFormat="1">
      <c r="B1998" s="375"/>
      <c r="C1998" s="367"/>
      <c r="D1998" s="367"/>
      <c r="E1998" s="367"/>
      <c r="F1998" s="367"/>
      <c r="G1998" s="367"/>
      <c r="H1998" s="367"/>
      <c r="I1998" s="367"/>
      <c r="J1998" s="367"/>
      <c r="K1998" s="367"/>
      <c r="L1998" s="367"/>
      <c r="M1998" s="367"/>
      <c r="N1998" s="367"/>
    </row>
    <row r="1999" spans="2:14" s="298" customFormat="1">
      <c r="B1999" s="375"/>
      <c r="C1999" s="367"/>
      <c r="D1999" s="367"/>
      <c r="E1999" s="367"/>
      <c r="F1999" s="367"/>
      <c r="G1999" s="367"/>
      <c r="H1999" s="367"/>
      <c r="I1999" s="367"/>
      <c r="J1999" s="367"/>
      <c r="K1999" s="367"/>
      <c r="L1999" s="367"/>
      <c r="M1999" s="367"/>
      <c r="N1999" s="367"/>
    </row>
    <row r="2000" spans="2:14" s="298" customFormat="1">
      <c r="B2000" s="375"/>
      <c r="C2000" s="367"/>
      <c r="D2000" s="367"/>
      <c r="E2000" s="367"/>
      <c r="F2000" s="367"/>
      <c r="G2000" s="367"/>
      <c r="H2000" s="367"/>
      <c r="I2000" s="367"/>
      <c r="J2000" s="367"/>
      <c r="K2000" s="367"/>
      <c r="L2000" s="367"/>
      <c r="M2000" s="367"/>
      <c r="N2000" s="367"/>
    </row>
    <row r="2001" spans="2:14" s="298" customFormat="1">
      <c r="B2001" s="375"/>
      <c r="C2001" s="367"/>
      <c r="D2001" s="367"/>
      <c r="E2001" s="367"/>
      <c r="F2001" s="367"/>
      <c r="G2001" s="367"/>
      <c r="H2001" s="367"/>
      <c r="I2001" s="367"/>
      <c r="J2001" s="367"/>
      <c r="K2001" s="367"/>
      <c r="L2001" s="367"/>
      <c r="M2001" s="367"/>
      <c r="N2001" s="367"/>
    </row>
    <row r="2002" spans="2:14" s="298" customFormat="1">
      <c r="B2002" s="375"/>
      <c r="C2002" s="367"/>
      <c r="D2002" s="367"/>
      <c r="E2002" s="367"/>
      <c r="F2002" s="367"/>
      <c r="G2002" s="367"/>
      <c r="H2002" s="367"/>
      <c r="I2002" s="367"/>
      <c r="J2002" s="367"/>
      <c r="K2002" s="367"/>
      <c r="L2002" s="367"/>
      <c r="M2002" s="367"/>
      <c r="N2002" s="367"/>
    </row>
    <row r="2003" spans="2:14" s="298" customFormat="1">
      <c r="B2003" s="375"/>
      <c r="C2003" s="367"/>
      <c r="D2003" s="367"/>
      <c r="E2003" s="367"/>
      <c r="F2003" s="367"/>
      <c r="G2003" s="367"/>
      <c r="H2003" s="367"/>
      <c r="I2003" s="367"/>
      <c r="J2003" s="367"/>
      <c r="K2003" s="367"/>
      <c r="L2003" s="367"/>
      <c r="M2003" s="367"/>
      <c r="N2003" s="367"/>
    </row>
    <row r="2004" spans="2:14" s="298" customFormat="1">
      <c r="B2004" s="375"/>
      <c r="C2004" s="367"/>
      <c r="D2004" s="367"/>
      <c r="E2004" s="367"/>
      <c r="F2004" s="367"/>
      <c r="G2004" s="367"/>
      <c r="H2004" s="367"/>
      <c r="I2004" s="367"/>
      <c r="J2004" s="367"/>
      <c r="K2004" s="367"/>
      <c r="L2004" s="367"/>
      <c r="M2004" s="367"/>
      <c r="N2004" s="367"/>
    </row>
    <row r="2005" spans="2:14" s="298" customFormat="1">
      <c r="B2005" s="375"/>
      <c r="C2005" s="367"/>
      <c r="D2005" s="367"/>
      <c r="E2005" s="367"/>
      <c r="F2005" s="367"/>
      <c r="G2005" s="367"/>
      <c r="H2005" s="367"/>
      <c r="I2005" s="367"/>
      <c r="J2005" s="367"/>
      <c r="K2005" s="367"/>
      <c r="L2005" s="367"/>
      <c r="M2005" s="367"/>
      <c r="N2005" s="367"/>
    </row>
    <row r="2006" spans="2:14" s="298" customFormat="1">
      <c r="B2006" s="375"/>
      <c r="C2006" s="367"/>
      <c r="D2006" s="367"/>
      <c r="E2006" s="367"/>
      <c r="F2006" s="367"/>
      <c r="G2006" s="367"/>
      <c r="H2006" s="367"/>
      <c r="I2006" s="367"/>
      <c r="J2006" s="367"/>
      <c r="K2006" s="367"/>
      <c r="L2006" s="367"/>
      <c r="M2006" s="367"/>
      <c r="N2006" s="367"/>
    </row>
    <row r="2007" spans="2:14" s="298" customFormat="1">
      <c r="B2007" s="375"/>
      <c r="C2007" s="367"/>
      <c r="D2007" s="367"/>
      <c r="E2007" s="367"/>
      <c r="F2007" s="367"/>
      <c r="G2007" s="367"/>
      <c r="H2007" s="367"/>
      <c r="I2007" s="367"/>
      <c r="J2007" s="367"/>
      <c r="K2007" s="367"/>
      <c r="L2007" s="367"/>
      <c r="M2007" s="367"/>
      <c r="N2007" s="367"/>
    </row>
    <row r="2008" spans="2:14" s="298" customFormat="1">
      <c r="B2008" s="375"/>
      <c r="C2008" s="367"/>
      <c r="D2008" s="367"/>
      <c r="E2008" s="367"/>
      <c r="F2008" s="367"/>
      <c r="G2008" s="367"/>
      <c r="H2008" s="367"/>
      <c r="I2008" s="367"/>
      <c r="J2008" s="367"/>
      <c r="K2008" s="367"/>
      <c r="L2008" s="367"/>
      <c r="M2008" s="367"/>
      <c r="N2008" s="367"/>
    </row>
    <row r="2009" spans="2:14" s="298" customFormat="1">
      <c r="B2009" s="375"/>
      <c r="C2009" s="367"/>
      <c r="D2009" s="367"/>
      <c r="E2009" s="367"/>
      <c r="F2009" s="367"/>
      <c r="G2009" s="367"/>
      <c r="H2009" s="367"/>
      <c r="I2009" s="367"/>
      <c r="J2009" s="367"/>
      <c r="K2009" s="367"/>
      <c r="L2009" s="367"/>
      <c r="M2009" s="367"/>
      <c r="N2009" s="367"/>
    </row>
    <row r="2010" spans="2:14" s="298" customFormat="1">
      <c r="B2010" s="375"/>
      <c r="C2010" s="367"/>
      <c r="D2010" s="367"/>
      <c r="E2010" s="367"/>
      <c r="F2010" s="367"/>
      <c r="G2010" s="367"/>
      <c r="H2010" s="367"/>
      <c r="I2010" s="367"/>
      <c r="J2010" s="367"/>
      <c r="K2010" s="367"/>
      <c r="L2010" s="367"/>
      <c r="M2010" s="367"/>
      <c r="N2010" s="367"/>
    </row>
    <row r="2011" spans="2:14" s="298" customFormat="1">
      <c r="B2011" s="375"/>
      <c r="C2011" s="367"/>
      <c r="D2011" s="367"/>
      <c r="E2011" s="367"/>
      <c r="F2011" s="367"/>
      <c r="G2011" s="367"/>
      <c r="H2011" s="367"/>
      <c r="I2011" s="367"/>
      <c r="J2011" s="367"/>
      <c r="K2011" s="367"/>
      <c r="L2011" s="367"/>
      <c r="M2011" s="367"/>
      <c r="N2011" s="367"/>
    </row>
    <row r="2012" spans="2:14" s="298" customFormat="1">
      <c r="B2012" s="375"/>
      <c r="C2012" s="367"/>
      <c r="D2012" s="367"/>
      <c r="E2012" s="367"/>
      <c r="F2012" s="367"/>
      <c r="G2012" s="367"/>
      <c r="H2012" s="367"/>
      <c r="I2012" s="367"/>
      <c r="J2012" s="367"/>
      <c r="K2012" s="367"/>
      <c r="L2012" s="367"/>
      <c r="M2012" s="367"/>
      <c r="N2012" s="367"/>
    </row>
    <row r="2013" spans="2:14" s="298" customFormat="1">
      <c r="B2013" s="375"/>
      <c r="C2013" s="367"/>
      <c r="D2013" s="367"/>
      <c r="E2013" s="367"/>
      <c r="F2013" s="367"/>
      <c r="G2013" s="367"/>
      <c r="H2013" s="367"/>
      <c r="I2013" s="367"/>
      <c r="J2013" s="367"/>
      <c r="K2013" s="367"/>
      <c r="L2013" s="367"/>
      <c r="M2013" s="367"/>
      <c r="N2013" s="367"/>
    </row>
    <row r="2014" spans="2:14" s="298" customFormat="1">
      <c r="B2014" s="375"/>
      <c r="C2014" s="367"/>
      <c r="D2014" s="367"/>
      <c r="E2014" s="367"/>
      <c r="F2014" s="367"/>
      <c r="G2014" s="367"/>
      <c r="H2014" s="367"/>
      <c r="I2014" s="367"/>
      <c r="J2014" s="367"/>
      <c r="K2014" s="367"/>
      <c r="L2014" s="367"/>
      <c r="M2014" s="367"/>
      <c r="N2014" s="367"/>
    </row>
    <row r="2015" spans="2:14" s="298" customFormat="1">
      <c r="B2015" s="375"/>
      <c r="C2015" s="367"/>
      <c r="D2015" s="367"/>
      <c r="E2015" s="367"/>
      <c r="F2015" s="367"/>
      <c r="G2015" s="367"/>
      <c r="H2015" s="367"/>
      <c r="I2015" s="367"/>
      <c r="J2015" s="367"/>
      <c r="K2015" s="367"/>
      <c r="L2015" s="367"/>
      <c r="M2015" s="367"/>
      <c r="N2015" s="367"/>
    </row>
    <row r="2016" spans="2:14" s="298" customFormat="1">
      <c r="B2016" s="375"/>
      <c r="C2016" s="367"/>
      <c r="D2016" s="367"/>
      <c r="E2016" s="367"/>
      <c r="F2016" s="367"/>
      <c r="G2016" s="367"/>
      <c r="H2016" s="367"/>
      <c r="I2016" s="367"/>
      <c r="J2016" s="367"/>
      <c r="K2016" s="367"/>
      <c r="L2016" s="367"/>
      <c r="M2016" s="367"/>
      <c r="N2016" s="367"/>
    </row>
    <row r="2017" spans="2:14" s="298" customFormat="1">
      <c r="B2017" s="375"/>
      <c r="C2017" s="367"/>
      <c r="D2017" s="367"/>
      <c r="E2017" s="367"/>
      <c r="F2017" s="367"/>
      <c r="G2017" s="367"/>
      <c r="H2017" s="367"/>
      <c r="I2017" s="367"/>
      <c r="J2017" s="367"/>
      <c r="K2017" s="367"/>
      <c r="L2017" s="367"/>
      <c r="M2017" s="367"/>
      <c r="N2017" s="367"/>
    </row>
    <row r="2018" spans="2:14" s="298" customFormat="1">
      <c r="B2018" s="375"/>
      <c r="C2018" s="367"/>
      <c r="D2018" s="367"/>
      <c r="E2018" s="367"/>
      <c r="F2018" s="367"/>
      <c r="G2018" s="367"/>
      <c r="H2018" s="367"/>
      <c r="I2018" s="367"/>
      <c r="J2018" s="367"/>
      <c r="K2018" s="367"/>
      <c r="L2018" s="367"/>
      <c r="M2018" s="367"/>
      <c r="N2018" s="367"/>
    </row>
    <row r="2019" spans="2:14" s="298" customFormat="1">
      <c r="B2019" s="375"/>
      <c r="C2019" s="367"/>
      <c r="D2019" s="367"/>
      <c r="E2019" s="367"/>
      <c r="F2019" s="367"/>
      <c r="G2019" s="367"/>
      <c r="H2019" s="367"/>
      <c r="I2019" s="367"/>
      <c r="J2019" s="367"/>
      <c r="K2019" s="367"/>
      <c r="L2019" s="367"/>
      <c r="M2019" s="367"/>
      <c r="N2019" s="367"/>
    </row>
    <row r="2020" spans="2:14" s="298" customFormat="1">
      <c r="B2020" s="375"/>
      <c r="C2020" s="367"/>
      <c r="D2020" s="367"/>
      <c r="E2020" s="367"/>
      <c r="F2020" s="367"/>
      <c r="G2020" s="367"/>
      <c r="H2020" s="367"/>
      <c r="I2020" s="367"/>
      <c r="J2020" s="367"/>
      <c r="K2020" s="367"/>
      <c r="L2020" s="367"/>
      <c r="M2020" s="367"/>
      <c r="N2020" s="367"/>
    </row>
    <row r="2021" spans="2:14" s="298" customFormat="1">
      <c r="B2021" s="375"/>
      <c r="C2021" s="367"/>
      <c r="D2021" s="367"/>
      <c r="E2021" s="367"/>
      <c r="F2021" s="367"/>
      <c r="G2021" s="367"/>
      <c r="H2021" s="367"/>
      <c r="I2021" s="367"/>
      <c r="J2021" s="367"/>
      <c r="K2021" s="367"/>
      <c r="L2021" s="367"/>
      <c r="M2021" s="367"/>
      <c r="N2021" s="367"/>
    </row>
    <row r="2022" spans="2:14" s="298" customFormat="1">
      <c r="B2022" s="375"/>
      <c r="C2022" s="367"/>
      <c r="D2022" s="367"/>
      <c r="E2022" s="367"/>
      <c r="F2022" s="367"/>
      <c r="G2022" s="367"/>
      <c r="H2022" s="367"/>
      <c r="I2022" s="367"/>
      <c r="J2022" s="367"/>
      <c r="K2022" s="367"/>
      <c r="L2022" s="367"/>
      <c r="M2022" s="367"/>
      <c r="N2022" s="367"/>
    </row>
    <row r="2023" spans="2:14" s="298" customFormat="1">
      <c r="B2023" s="375"/>
      <c r="C2023" s="367"/>
      <c r="D2023" s="367"/>
      <c r="E2023" s="367"/>
      <c r="F2023" s="367"/>
      <c r="G2023" s="367"/>
      <c r="H2023" s="367"/>
      <c r="I2023" s="367"/>
      <c r="J2023" s="367"/>
      <c r="K2023" s="367"/>
      <c r="L2023" s="367"/>
      <c r="M2023" s="367"/>
      <c r="N2023" s="367"/>
    </row>
    <row r="2024" spans="2:14" s="298" customFormat="1">
      <c r="B2024" s="375"/>
      <c r="C2024" s="367"/>
      <c r="D2024" s="367"/>
      <c r="E2024" s="367"/>
      <c r="F2024" s="367"/>
      <c r="G2024" s="367"/>
      <c r="H2024" s="367"/>
      <c r="I2024" s="367"/>
      <c r="J2024" s="367"/>
      <c r="K2024" s="367"/>
      <c r="L2024" s="367"/>
      <c r="M2024" s="367"/>
      <c r="N2024" s="367"/>
    </row>
    <row r="2025" spans="2:14" s="298" customFormat="1">
      <c r="B2025" s="375"/>
      <c r="C2025" s="367"/>
      <c r="D2025" s="367"/>
      <c r="E2025" s="367"/>
      <c r="F2025" s="367"/>
      <c r="G2025" s="367"/>
      <c r="H2025" s="367"/>
      <c r="I2025" s="367"/>
      <c r="J2025" s="367"/>
      <c r="K2025" s="367"/>
      <c r="L2025" s="367"/>
      <c r="M2025" s="367"/>
      <c r="N2025" s="367"/>
    </row>
    <row r="2026" spans="2:14" s="298" customFormat="1">
      <c r="B2026" s="375"/>
      <c r="C2026" s="367"/>
      <c r="D2026" s="367"/>
      <c r="E2026" s="367"/>
      <c r="F2026" s="367"/>
      <c r="G2026" s="367"/>
      <c r="H2026" s="367"/>
      <c r="I2026" s="367"/>
      <c r="J2026" s="367"/>
      <c r="K2026" s="367"/>
      <c r="L2026" s="367"/>
      <c r="M2026" s="367"/>
      <c r="N2026" s="367"/>
    </row>
    <row r="2027" spans="2:14" s="298" customFormat="1">
      <c r="B2027" s="375"/>
      <c r="C2027" s="367"/>
      <c r="D2027" s="367"/>
      <c r="E2027" s="367"/>
      <c r="F2027" s="367"/>
      <c r="G2027" s="367"/>
      <c r="H2027" s="367"/>
      <c r="I2027" s="367"/>
      <c r="J2027" s="367"/>
      <c r="K2027" s="367"/>
      <c r="L2027" s="367"/>
      <c r="M2027" s="367"/>
      <c r="N2027" s="367"/>
    </row>
    <row r="2028" spans="2:14" s="298" customFormat="1">
      <c r="B2028" s="375"/>
      <c r="C2028" s="367"/>
      <c r="D2028" s="367"/>
      <c r="E2028" s="367"/>
      <c r="F2028" s="367"/>
      <c r="G2028" s="367"/>
      <c r="H2028" s="367"/>
      <c r="I2028" s="367"/>
      <c r="J2028" s="367"/>
      <c r="K2028" s="367"/>
      <c r="L2028" s="367"/>
      <c r="M2028" s="367"/>
      <c r="N2028" s="367"/>
    </row>
    <row r="2029" spans="2:14" s="298" customFormat="1">
      <c r="B2029" s="375"/>
      <c r="C2029" s="367"/>
      <c r="D2029" s="367"/>
      <c r="E2029" s="367"/>
      <c r="F2029" s="367"/>
      <c r="G2029" s="367"/>
      <c r="H2029" s="367"/>
      <c r="I2029" s="367"/>
      <c r="J2029" s="367"/>
      <c r="K2029" s="367"/>
      <c r="L2029" s="367"/>
      <c r="M2029" s="367"/>
      <c r="N2029" s="367"/>
    </row>
    <row r="2030" spans="2:14" s="298" customFormat="1">
      <c r="B2030" s="375"/>
      <c r="C2030" s="367"/>
      <c r="D2030" s="367"/>
      <c r="E2030" s="367"/>
      <c r="F2030" s="367"/>
      <c r="G2030" s="367"/>
      <c r="H2030" s="367"/>
      <c r="I2030" s="367"/>
      <c r="J2030" s="367"/>
      <c r="K2030" s="367"/>
      <c r="L2030" s="367"/>
      <c r="M2030" s="367"/>
      <c r="N2030" s="367"/>
    </row>
    <row r="2031" spans="2:14" s="298" customFormat="1">
      <c r="B2031" s="375"/>
      <c r="C2031" s="367"/>
      <c r="D2031" s="367"/>
      <c r="E2031" s="367"/>
      <c r="F2031" s="367"/>
      <c r="G2031" s="367"/>
      <c r="H2031" s="367"/>
      <c r="I2031" s="367"/>
      <c r="J2031" s="367"/>
      <c r="K2031" s="367"/>
      <c r="L2031" s="367"/>
      <c r="M2031" s="367"/>
      <c r="N2031" s="367"/>
    </row>
    <row r="2032" spans="2:14" s="298" customFormat="1">
      <c r="B2032" s="375"/>
      <c r="C2032" s="367"/>
      <c r="D2032" s="367"/>
      <c r="E2032" s="367"/>
      <c r="F2032" s="367"/>
      <c r="G2032" s="367"/>
      <c r="H2032" s="367"/>
      <c r="I2032" s="367"/>
      <c r="J2032" s="367"/>
      <c r="K2032" s="367"/>
      <c r="L2032" s="367"/>
      <c r="M2032" s="367"/>
      <c r="N2032" s="367"/>
    </row>
    <row r="2033" spans="2:14" s="298" customFormat="1">
      <c r="B2033" s="375"/>
      <c r="C2033" s="367"/>
      <c r="D2033" s="367"/>
      <c r="E2033" s="367"/>
      <c r="F2033" s="367"/>
      <c r="G2033" s="367"/>
      <c r="H2033" s="367"/>
      <c r="I2033" s="367"/>
      <c r="J2033" s="367"/>
      <c r="K2033" s="367"/>
      <c r="L2033" s="367"/>
      <c r="M2033" s="367"/>
      <c r="N2033" s="367"/>
    </row>
    <row r="2034" spans="2:14" s="298" customFormat="1">
      <c r="B2034" s="375"/>
      <c r="C2034" s="367"/>
      <c r="D2034" s="367"/>
      <c r="E2034" s="367"/>
      <c r="F2034" s="367"/>
      <c r="G2034" s="367"/>
      <c r="H2034" s="367"/>
      <c r="I2034" s="367"/>
      <c r="J2034" s="367"/>
      <c r="K2034" s="367"/>
      <c r="L2034" s="367"/>
      <c r="M2034" s="367"/>
      <c r="N2034" s="367"/>
    </row>
    <row r="2035" spans="2:14" s="298" customFormat="1">
      <c r="B2035" s="375"/>
      <c r="C2035" s="367"/>
      <c r="D2035" s="367"/>
      <c r="E2035" s="367"/>
      <c r="F2035" s="367"/>
      <c r="G2035" s="367"/>
      <c r="H2035" s="367"/>
      <c r="I2035" s="367"/>
      <c r="J2035" s="367"/>
      <c r="K2035" s="367"/>
      <c r="L2035" s="367"/>
      <c r="M2035" s="367"/>
      <c r="N2035" s="367"/>
    </row>
    <row r="2036" spans="2:14" s="298" customFormat="1">
      <c r="B2036" s="375"/>
      <c r="C2036" s="367"/>
      <c r="D2036" s="367"/>
      <c r="E2036" s="367"/>
      <c r="F2036" s="367"/>
      <c r="G2036" s="367"/>
      <c r="H2036" s="367"/>
      <c r="I2036" s="367"/>
      <c r="J2036" s="367"/>
      <c r="K2036" s="367"/>
      <c r="L2036" s="367"/>
      <c r="M2036" s="367"/>
      <c r="N2036" s="367"/>
    </row>
    <row r="2037" spans="2:14" s="298" customFormat="1">
      <c r="B2037" s="375"/>
      <c r="C2037" s="367"/>
      <c r="D2037" s="367"/>
      <c r="E2037" s="367"/>
      <c r="F2037" s="367"/>
      <c r="G2037" s="367"/>
      <c r="H2037" s="367"/>
      <c r="I2037" s="367"/>
      <c r="J2037" s="367"/>
      <c r="K2037" s="367"/>
      <c r="L2037" s="367"/>
      <c r="M2037" s="367"/>
      <c r="N2037" s="367"/>
    </row>
    <row r="2038" spans="2:14" s="298" customFormat="1">
      <c r="B2038" s="375"/>
      <c r="C2038" s="367"/>
      <c r="D2038" s="367"/>
      <c r="E2038" s="367"/>
      <c r="F2038" s="367"/>
      <c r="G2038" s="367"/>
      <c r="H2038" s="367"/>
      <c r="I2038" s="367"/>
      <c r="J2038" s="367"/>
      <c r="K2038" s="367"/>
      <c r="L2038" s="367"/>
      <c r="M2038" s="367"/>
      <c r="N2038" s="367"/>
    </row>
    <row r="2039" spans="2:14" s="298" customFormat="1">
      <c r="B2039" s="375"/>
      <c r="C2039" s="367"/>
      <c r="D2039" s="367"/>
      <c r="E2039" s="367"/>
      <c r="F2039" s="367"/>
      <c r="G2039" s="367"/>
      <c r="H2039" s="367"/>
      <c r="I2039" s="367"/>
      <c r="J2039" s="367"/>
      <c r="K2039" s="367"/>
      <c r="L2039" s="367"/>
      <c r="M2039" s="367"/>
      <c r="N2039" s="367"/>
    </row>
    <row r="2040" spans="2:14" s="298" customFormat="1">
      <c r="B2040" s="375"/>
      <c r="C2040" s="367"/>
      <c r="D2040" s="367"/>
      <c r="E2040" s="367"/>
      <c r="F2040" s="367"/>
      <c r="G2040" s="367"/>
      <c r="H2040" s="367"/>
      <c r="I2040" s="367"/>
      <c r="J2040" s="367"/>
      <c r="K2040" s="367"/>
      <c r="L2040" s="367"/>
      <c r="M2040" s="367"/>
      <c r="N2040" s="367"/>
    </row>
    <row r="2041" spans="2:14" s="298" customFormat="1">
      <c r="B2041" s="375"/>
      <c r="C2041" s="367"/>
      <c r="D2041" s="367"/>
      <c r="E2041" s="367"/>
      <c r="F2041" s="367"/>
      <c r="G2041" s="367"/>
      <c r="H2041" s="367"/>
      <c r="I2041" s="367"/>
      <c r="J2041" s="367"/>
      <c r="K2041" s="367"/>
      <c r="L2041" s="367"/>
      <c r="M2041" s="367"/>
      <c r="N2041" s="367"/>
    </row>
    <row r="2042" spans="2:14" s="298" customFormat="1">
      <c r="B2042" s="375"/>
      <c r="C2042" s="367"/>
      <c r="D2042" s="367"/>
      <c r="E2042" s="367"/>
      <c r="F2042" s="367"/>
      <c r="G2042" s="367"/>
      <c r="H2042" s="367"/>
      <c r="I2042" s="367"/>
      <c r="J2042" s="367"/>
      <c r="K2042" s="367"/>
      <c r="L2042" s="367"/>
      <c r="M2042" s="367"/>
      <c r="N2042" s="367"/>
    </row>
    <row r="2043" spans="2:14" s="298" customFormat="1">
      <c r="B2043" s="375"/>
      <c r="C2043" s="367"/>
      <c r="D2043" s="367"/>
      <c r="E2043" s="367"/>
      <c r="F2043" s="367"/>
      <c r="G2043" s="367"/>
      <c r="H2043" s="367"/>
      <c r="I2043" s="367"/>
      <c r="J2043" s="367"/>
      <c r="K2043" s="367"/>
      <c r="L2043" s="367"/>
      <c r="M2043" s="367"/>
      <c r="N2043" s="367"/>
    </row>
    <row r="2044" spans="2:14" s="298" customFormat="1">
      <c r="B2044" s="375"/>
      <c r="C2044" s="367"/>
      <c r="D2044" s="367"/>
      <c r="E2044" s="367"/>
      <c r="F2044" s="367"/>
      <c r="G2044" s="367"/>
      <c r="H2044" s="367"/>
      <c r="I2044" s="367"/>
      <c r="J2044" s="367"/>
      <c r="K2044" s="367"/>
      <c r="L2044" s="367"/>
      <c r="M2044" s="367"/>
      <c r="N2044" s="367"/>
    </row>
    <row r="2045" spans="2:14" s="298" customFormat="1">
      <c r="B2045" s="375"/>
      <c r="C2045" s="367"/>
      <c r="D2045" s="367"/>
      <c r="E2045" s="367"/>
      <c r="F2045" s="367"/>
      <c r="G2045" s="367"/>
      <c r="H2045" s="367"/>
      <c r="I2045" s="367"/>
      <c r="J2045" s="367"/>
      <c r="K2045" s="367"/>
      <c r="L2045" s="367"/>
      <c r="M2045" s="367"/>
      <c r="N2045" s="367"/>
    </row>
    <row r="2046" spans="2:14" s="298" customFormat="1">
      <c r="B2046" s="375"/>
      <c r="C2046" s="367"/>
      <c r="D2046" s="367"/>
      <c r="E2046" s="367"/>
      <c r="F2046" s="367"/>
      <c r="G2046" s="367"/>
      <c r="H2046" s="367"/>
      <c r="I2046" s="367"/>
      <c r="J2046" s="367"/>
      <c r="K2046" s="367"/>
      <c r="L2046" s="367"/>
      <c r="M2046" s="367"/>
      <c r="N2046" s="367"/>
    </row>
    <row r="2047" spans="2:14" s="298" customFormat="1">
      <c r="B2047" s="375"/>
      <c r="C2047" s="367"/>
      <c r="D2047" s="367"/>
      <c r="E2047" s="367"/>
      <c r="F2047" s="367"/>
      <c r="G2047" s="367"/>
      <c r="H2047" s="367"/>
      <c r="I2047" s="367"/>
      <c r="J2047" s="367"/>
      <c r="K2047" s="367"/>
      <c r="L2047" s="367"/>
      <c r="M2047" s="367"/>
      <c r="N2047" s="367"/>
    </row>
    <row r="2048" spans="2:14" s="298" customFormat="1">
      <c r="B2048" s="375"/>
      <c r="C2048" s="367"/>
      <c r="D2048" s="367"/>
      <c r="E2048" s="367"/>
      <c r="F2048" s="367"/>
      <c r="G2048" s="367"/>
      <c r="H2048" s="367"/>
      <c r="I2048" s="367"/>
      <c r="J2048" s="367"/>
      <c r="K2048" s="367"/>
      <c r="L2048" s="367"/>
      <c r="M2048" s="367"/>
      <c r="N2048" s="367"/>
    </row>
    <row r="2049" spans="2:14" s="298" customFormat="1">
      <c r="B2049" s="375"/>
      <c r="C2049" s="367"/>
      <c r="D2049" s="367"/>
      <c r="E2049" s="367"/>
      <c r="F2049" s="367"/>
      <c r="G2049" s="367"/>
      <c r="H2049" s="367"/>
      <c r="I2049" s="367"/>
      <c r="J2049" s="367"/>
      <c r="K2049" s="367"/>
      <c r="L2049" s="367"/>
      <c r="M2049" s="367"/>
      <c r="N2049" s="367"/>
    </row>
    <row r="2050" spans="2:14" s="298" customFormat="1">
      <c r="B2050" s="375"/>
      <c r="C2050" s="367"/>
      <c r="D2050" s="367"/>
      <c r="E2050" s="367"/>
      <c r="F2050" s="367"/>
      <c r="G2050" s="367"/>
      <c r="H2050" s="367"/>
      <c r="I2050" s="367"/>
      <c r="J2050" s="367"/>
      <c r="K2050" s="367"/>
      <c r="L2050" s="367"/>
      <c r="M2050" s="367"/>
      <c r="N2050" s="367"/>
    </row>
    <row r="2051" spans="2:14" s="298" customFormat="1">
      <c r="B2051" s="375"/>
      <c r="C2051" s="367"/>
      <c r="D2051" s="367"/>
      <c r="E2051" s="367"/>
      <c r="F2051" s="367"/>
      <c r="G2051" s="367"/>
      <c r="H2051" s="367"/>
      <c r="I2051" s="367"/>
      <c r="J2051" s="367"/>
      <c r="K2051" s="367"/>
      <c r="L2051" s="367"/>
      <c r="M2051" s="367"/>
      <c r="N2051" s="367"/>
    </row>
    <row r="2052" spans="2:14" s="298" customFormat="1">
      <c r="B2052" s="375"/>
      <c r="C2052" s="367"/>
      <c r="D2052" s="367"/>
      <c r="E2052" s="367"/>
      <c r="F2052" s="367"/>
      <c r="G2052" s="367"/>
      <c r="H2052" s="367"/>
      <c r="I2052" s="367"/>
      <c r="J2052" s="367"/>
      <c r="K2052" s="367"/>
      <c r="L2052" s="367"/>
      <c r="M2052" s="367"/>
      <c r="N2052" s="367"/>
    </row>
    <row r="2053" spans="2:14" s="298" customFormat="1">
      <c r="B2053" s="375"/>
      <c r="C2053" s="367"/>
      <c r="D2053" s="367"/>
      <c r="E2053" s="367"/>
      <c r="F2053" s="367"/>
      <c r="G2053" s="367"/>
      <c r="H2053" s="367"/>
      <c r="I2053" s="367"/>
      <c r="J2053" s="367"/>
      <c r="K2053" s="367"/>
      <c r="L2053" s="367"/>
      <c r="M2053" s="367"/>
      <c r="N2053" s="367"/>
    </row>
    <row r="2054" spans="2:14" s="298" customFormat="1">
      <c r="B2054" s="375"/>
      <c r="C2054" s="367"/>
      <c r="D2054" s="367"/>
      <c r="E2054" s="367"/>
      <c r="F2054" s="367"/>
      <c r="G2054" s="367"/>
      <c r="H2054" s="367"/>
      <c r="I2054" s="367"/>
      <c r="J2054" s="367"/>
      <c r="K2054" s="367"/>
      <c r="L2054" s="367"/>
      <c r="M2054" s="367"/>
      <c r="N2054" s="367"/>
    </row>
    <row r="2055" spans="2:14" s="298" customFormat="1">
      <c r="B2055" s="375"/>
      <c r="C2055" s="367"/>
      <c r="D2055" s="367"/>
      <c r="E2055" s="367"/>
      <c r="F2055" s="367"/>
      <c r="G2055" s="367"/>
      <c r="H2055" s="367"/>
      <c r="I2055" s="367"/>
      <c r="J2055" s="367"/>
      <c r="K2055" s="367"/>
      <c r="L2055" s="367"/>
      <c r="M2055" s="367"/>
      <c r="N2055" s="367"/>
    </row>
    <row r="2056" spans="2:14" s="298" customFormat="1">
      <c r="B2056" s="375"/>
      <c r="C2056" s="367"/>
      <c r="D2056" s="367"/>
      <c r="E2056" s="367"/>
      <c r="F2056" s="367"/>
      <c r="G2056" s="367"/>
      <c r="H2056" s="367"/>
      <c r="I2056" s="367"/>
      <c r="J2056" s="367"/>
      <c r="K2056" s="367"/>
      <c r="L2056" s="367"/>
      <c r="M2056" s="367"/>
      <c r="N2056" s="367"/>
    </row>
    <row r="2057" spans="2:14" s="298" customFormat="1">
      <c r="B2057" s="375"/>
      <c r="C2057" s="367"/>
      <c r="D2057" s="367"/>
      <c r="E2057" s="367"/>
      <c r="F2057" s="367"/>
      <c r="G2057" s="367"/>
      <c r="H2057" s="367"/>
      <c r="I2057" s="367"/>
      <c r="J2057" s="367"/>
      <c r="K2057" s="367"/>
      <c r="L2057" s="367"/>
      <c r="M2057" s="367"/>
      <c r="N2057" s="367"/>
    </row>
    <row r="2058" spans="2:14" s="298" customFormat="1">
      <c r="B2058" s="375"/>
      <c r="C2058" s="367"/>
      <c r="D2058" s="367"/>
      <c r="E2058" s="367"/>
      <c r="F2058" s="367"/>
      <c r="G2058" s="367"/>
      <c r="H2058" s="367"/>
      <c r="I2058" s="367"/>
      <c r="J2058" s="367"/>
      <c r="K2058" s="367"/>
      <c r="L2058" s="367"/>
      <c r="M2058" s="367"/>
      <c r="N2058" s="367"/>
    </row>
    <row r="2059" spans="2:14" s="298" customFormat="1">
      <c r="B2059" s="375"/>
      <c r="C2059" s="367"/>
      <c r="D2059" s="367"/>
      <c r="E2059" s="367"/>
      <c r="F2059" s="367"/>
      <c r="G2059" s="367"/>
      <c r="H2059" s="367"/>
      <c r="I2059" s="367"/>
      <c r="J2059" s="367"/>
      <c r="K2059" s="367"/>
      <c r="L2059" s="367"/>
      <c r="M2059" s="367"/>
      <c r="N2059" s="367"/>
    </row>
    <row r="2060" spans="2:14" s="298" customFormat="1">
      <c r="B2060" s="375"/>
      <c r="C2060" s="367"/>
      <c r="D2060" s="367"/>
      <c r="E2060" s="367"/>
      <c r="F2060" s="367"/>
      <c r="G2060" s="367"/>
      <c r="H2060" s="367"/>
      <c r="I2060" s="367"/>
      <c r="J2060" s="367"/>
      <c r="K2060" s="367"/>
      <c r="L2060" s="367"/>
      <c r="M2060" s="367"/>
      <c r="N2060" s="367"/>
    </row>
    <row r="2061" spans="2:14" s="298" customFormat="1">
      <c r="B2061" s="375"/>
      <c r="C2061" s="367"/>
      <c r="D2061" s="367"/>
      <c r="E2061" s="367"/>
      <c r="F2061" s="367"/>
      <c r="G2061" s="367"/>
      <c r="H2061" s="367"/>
      <c r="I2061" s="367"/>
      <c r="J2061" s="367"/>
      <c r="K2061" s="367"/>
      <c r="L2061" s="367"/>
      <c r="M2061" s="367"/>
      <c r="N2061" s="367"/>
    </row>
    <row r="2062" spans="2:14" s="298" customFormat="1">
      <c r="B2062" s="375"/>
      <c r="C2062" s="367"/>
      <c r="D2062" s="367"/>
      <c r="E2062" s="367"/>
      <c r="F2062" s="367"/>
      <c r="G2062" s="367"/>
      <c r="H2062" s="367"/>
      <c r="I2062" s="367"/>
      <c r="J2062" s="367"/>
      <c r="K2062" s="367"/>
      <c r="L2062" s="367"/>
      <c r="M2062" s="367"/>
      <c r="N2062" s="367"/>
    </row>
    <row r="2063" spans="2:14" s="298" customFormat="1">
      <c r="B2063" s="375"/>
      <c r="C2063" s="367"/>
      <c r="D2063" s="367"/>
      <c r="E2063" s="367"/>
      <c r="F2063" s="367"/>
      <c r="G2063" s="367"/>
      <c r="H2063" s="367"/>
      <c r="I2063" s="367"/>
      <c r="J2063" s="367"/>
      <c r="K2063" s="367"/>
      <c r="L2063" s="367"/>
      <c r="M2063" s="367"/>
      <c r="N2063" s="367"/>
    </row>
    <row r="2064" spans="2:14" s="298" customFormat="1">
      <c r="B2064" s="375"/>
      <c r="C2064" s="367"/>
      <c r="D2064" s="367"/>
      <c r="E2064" s="367"/>
      <c r="F2064" s="367"/>
      <c r="G2064" s="367"/>
      <c r="H2064" s="367"/>
      <c r="I2064" s="367"/>
      <c r="J2064" s="367"/>
      <c r="K2064" s="367"/>
      <c r="L2064" s="367"/>
      <c r="M2064" s="367"/>
      <c r="N2064" s="367"/>
    </row>
    <row r="2065" spans="2:14" s="298" customFormat="1">
      <c r="B2065" s="375"/>
      <c r="C2065" s="367"/>
      <c r="D2065" s="367"/>
      <c r="E2065" s="367"/>
      <c r="F2065" s="367"/>
      <c r="G2065" s="367"/>
      <c r="H2065" s="367"/>
      <c r="I2065" s="367"/>
      <c r="J2065" s="367"/>
      <c r="K2065" s="367"/>
      <c r="L2065" s="367"/>
      <c r="M2065" s="367"/>
      <c r="N2065" s="367"/>
    </row>
    <row r="2066" spans="2:14" s="298" customFormat="1">
      <c r="B2066" s="375"/>
      <c r="C2066" s="367"/>
      <c r="D2066" s="367"/>
      <c r="E2066" s="367"/>
      <c r="F2066" s="367"/>
      <c r="G2066" s="367"/>
      <c r="H2066" s="367"/>
      <c r="I2066" s="367"/>
      <c r="J2066" s="367"/>
      <c r="K2066" s="367"/>
      <c r="L2066" s="367"/>
      <c r="M2066" s="367"/>
      <c r="N2066" s="367"/>
    </row>
    <row r="2067" spans="2:14" s="298" customFormat="1">
      <c r="B2067" s="375"/>
      <c r="C2067" s="367"/>
      <c r="D2067" s="367"/>
      <c r="E2067" s="367"/>
      <c r="F2067" s="367"/>
      <c r="G2067" s="367"/>
      <c r="H2067" s="367"/>
      <c r="I2067" s="367"/>
      <c r="J2067" s="367"/>
      <c r="K2067" s="367"/>
      <c r="L2067" s="367"/>
      <c r="M2067" s="367"/>
      <c r="N2067" s="367"/>
    </row>
    <row r="2068" spans="2:14" s="298" customFormat="1">
      <c r="B2068" s="375"/>
      <c r="C2068" s="367"/>
      <c r="D2068" s="367"/>
      <c r="E2068" s="367"/>
      <c r="F2068" s="367"/>
      <c r="G2068" s="367"/>
      <c r="H2068" s="367"/>
      <c r="I2068" s="367"/>
      <c r="J2068" s="367"/>
      <c r="K2068" s="367"/>
      <c r="L2068" s="367"/>
      <c r="M2068" s="367"/>
      <c r="N2068" s="367"/>
    </row>
    <row r="2069" spans="2:14" s="298" customFormat="1">
      <c r="B2069" s="375"/>
      <c r="C2069" s="367"/>
      <c r="D2069" s="367"/>
      <c r="E2069" s="367"/>
      <c r="F2069" s="367"/>
      <c r="G2069" s="367"/>
      <c r="H2069" s="367"/>
      <c r="I2069" s="367"/>
      <c r="J2069" s="367"/>
      <c r="K2069" s="367"/>
      <c r="L2069" s="367"/>
      <c r="M2069" s="367"/>
      <c r="N2069" s="367"/>
    </row>
    <row r="2070" spans="2:14" s="298" customFormat="1">
      <c r="B2070" s="375"/>
      <c r="C2070" s="367"/>
      <c r="D2070" s="367"/>
      <c r="E2070" s="367"/>
      <c r="F2070" s="367"/>
      <c r="G2070" s="367"/>
      <c r="H2070" s="367"/>
      <c r="I2070" s="367"/>
      <c r="J2070" s="367"/>
      <c r="K2070" s="367"/>
      <c r="L2070" s="367"/>
      <c r="M2070" s="367"/>
      <c r="N2070" s="367"/>
    </row>
    <row r="2071" spans="2:14" s="298" customFormat="1">
      <c r="B2071" s="375"/>
      <c r="C2071" s="367"/>
      <c r="D2071" s="367"/>
      <c r="E2071" s="367"/>
      <c r="F2071" s="367"/>
      <c r="G2071" s="367"/>
      <c r="H2071" s="367"/>
      <c r="I2071" s="367"/>
      <c r="J2071" s="367"/>
      <c r="K2071" s="367"/>
      <c r="L2071" s="367"/>
      <c r="M2071" s="367"/>
      <c r="N2071" s="367"/>
    </row>
    <row r="2072" spans="2:14" s="298" customFormat="1">
      <c r="B2072" s="375"/>
      <c r="C2072" s="367"/>
      <c r="D2072" s="367"/>
      <c r="E2072" s="367"/>
      <c r="F2072" s="367"/>
      <c r="G2072" s="367"/>
      <c r="H2072" s="367"/>
      <c r="I2072" s="367"/>
      <c r="J2072" s="367"/>
      <c r="K2072" s="367"/>
      <c r="L2072" s="367"/>
      <c r="M2072" s="367"/>
      <c r="N2072" s="367"/>
    </row>
    <row r="2073" spans="2:14" s="298" customFormat="1">
      <c r="B2073" s="375"/>
      <c r="C2073" s="367"/>
      <c r="D2073" s="367"/>
      <c r="E2073" s="367"/>
      <c r="F2073" s="367"/>
      <c r="G2073" s="367"/>
      <c r="H2073" s="367"/>
      <c r="I2073" s="367"/>
      <c r="J2073" s="367"/>
      <c r="K2073" s="367"/>
      <c r="L2073" s="367"/>
      <c r="M2073" s="367"/>
      <c r="N2073" s="367"/>
    </row>
    <row r="2074" spans="2:14" s="298" customFormat="1">
      <c r="B2074" s="375"/>
      <c r="C2074" s="367"/>
      <c r="D2074" s="367"/>
      <c r="E2074" s="367"/>
      <c r="F2074" s="367"/>
      <c r="G2074" s="367"/>
      <c r="H2074" s="367"/>
      <c r="I2074" s="367"/>
      <c r="J2074" s="367"/>
      <c r="K2074" s="367"/>
      <c r="L2074" s="367"/>
      <c r="M2074" s="367"/>
      <c r="N2074" s="367"/>
    </row>
    <row r="2075" spans="2:14" s="298" customFormat="1">
      <c r="B2075" s="375"/>
      <c r="C2075" s="367"/>
      <c r="D2075" s="367"/>
      <c r="E2075" s="367"/>
      <c r="F2075" s="367"/>
      <c r="G2075" s="367"/>
      <c r="H2075" s="367"/>
      <c r="I2075" s="367"/>
      <c r="J2075" s="367"/>
      <c r="K2075" s="367"/>
      <c r="L2075" s="367"/>
      <c r="M2075" s="367"/>
      <c r="N2075" s="367"/>
    </row>
    <row r="2076" spans="2:14" s="298" customFormat="1">
      <c r="B2076" s="375"/>
      <c r="C2076" s="367"/>
      <c r="D2076" s="367"/>
      <c r="E2076" s="367"/>
      <c r="F2076" s="367"/>
      <c r="G2076" s="367"/>
      <c r="H2076" s="367"/>
      <c r="I2076" s="367"/>
      <c r="J2076" s="367"/>
      <c r="K2076" s="367"/>
      <c r="L2076" s="367"/>
      <c r="M2076" s="367"/>
      <c r="N2076" s="367"/>
    </row>
    <row r="2077" spans="2:14" s="298" customFormat="1">
      <c r="B2077" s="375"/>
      <c r="C2077" s="367"/>
      <c r="D2077" s="367"/>
      <c r="E2077" s="367"/>
      <c r="F2077" s="367"/>
      <c r="G2077" s="367"/>
      <c r="H2077" s="367"/>
      <c r="I2077" s="367"/>
      <c r="J2077" s="367"/>
      <c r="K2077" s="367"/>
      <c r="L2077" s="367"/>
      <c r="M2077" s="367"/>
      <c r="N2077" s="367"/>
    </row>
    <row r="2078" spans="2:14" s="298" customFormat="1">
      <c r="B2078" s="375"/>
      <c r="C2078" s="367"/>
      <c r="D2078" s="367"/>
      <c r="E2078" s="367"/>
      <c r="F2078" s="367"/>
      <c r="G2078" s="367"/>
      <c r="H2078" s="367"/>
      <c r="I2078" s="367"/>
      <c r="J2078" s="367"/>
      <c r="K2078" s="367"/>
      <c r="L2078" s="367"/>
      <c r="M2078" s="367"/>
      <c r="N2078" s="367"/>
    </row>
    <row r="2079" spans="2:14" s="298" customFormat="1">
      <c r="B2079" s="375"/>
      <c r="C2079" s="367"/>
      <c r="D2079" s="367"/>
      <c r="E2079" s="367"/>
      <c r="F2079" s="367"/>
      <c r="G2079" s="367"/>
      <c r="H2079" s="367"/>
      <c r="I2079" s="367"/>
      <c r="J2079" s="367"/>
      <c r="K2079" s="367"/>
      <c r="L2079" s="367"/>
      <c r="M2079" s="367"/>
      <c r="N2079" s="367"/>
    </row>
    <row r="2080" spans="2:14" s="298" customFormat="1">
      <c r="B2080" s="375"/>
      <c r="C2080" s="367"/>
      <c r="D2080" s="367"/>
      <c r="E2080" s="367"/>
      <c r="F2080" s="367"/>
      <c r="G2080" s="367"/>
      <c r="H2080" s="367"/>
      <c r="I2080" s="367"/>
      <c r="J2080" s="367"/>
      <c r="K2080" s="367"/>
      <c r="L2080" s="367"/>
      <c r="M2080" s="367"/>
      <c r="N2080" s="367"/>
    </row>
    <row r="2081" spans="2:14" s="298" customFormat="1">
      <c r="B2081" s="375"/>
      <c r="C2081" s="367"/>
      <c r="D2081" s="367"/>
      <c r="E2081" s="367"/>
      <c r="F2081" s="367"/>
      <c r="G2081" s="367"/>
      <c r="H2081" s="367"/>
      <c r="I2081" s="367"/>
      <c r="J2081" s="367"/>
      <c r="K2081" s="367"/>
      <c r="L2081" s="367"/>
      <c r="M2081" s="367"/>
      <c r="N2081" s="367"/>
    </row>
    <row r="2082" spans="2:14" s="298" customFormat="1">
      <c r="B2082" s="375"/>
      <c r="C2082" s="367"/>
      <c r="D2082" s="367"/>
      <c r="E2082" s="367"/>
      <c r="F2082" s="367"/>
      <c r="G2082" s="367"/>
      <c r="H2082" s="367"/>
      <c r="I2082" s="367"/>
      <c r="J2082" s="367"/>
      <c r="K2082" s="367"/>
      <c r="L2082" s="367"/>
      <c r="M2082" s="367"/>
      <c r="N2082" s="367"/>
    </row>
    <row r="2083" spans="2:14" s="298" customFormat="1">
      <c r="B2083" s="375"/>
      <c r="C2083" s="367"/>
      <c r="D2083" s="367"/>
      <c r="E2083" s="367"/>
      <c r="F2083" s="367"/>
      <c r="G2083" s="367"/>
      <c r="H2083" s="367"/>
      <c r="I2083" s="367"/>
      <c r="J2083" s="367"/>
      <c r="K2083" s="367"/>
      <c r="L2083" s="367"/>
      <c r="M2083" s="367"/>
      <c r="N2083" s="367"/>
    </row>
    <row r="2084" spans="2:14" s="298" customFormat="1">
      <c r="B2084" s="375"/>
      <c r="C2084" s="367"/>
      <c r="D2084" s="367"/>
      <c r="E2084" s="367"/>
      <c r="F2084" s="367"/>
      <c r="G2084" s="367"/>
      <c r="H2084" s="367"/>
      <c r="I2084" s="367"/>
      <c r="J2084" s="367"/>
      <c r="K2084" s="367"/>
      <c r="L2084" s="367"/>
      <c r="M2084" s="367"/>
      <c r="N2084" s="367"/>
    </row>
    <row r="2085" spans="2:14" s="298" customFormat="1">
      <c r="B2085" s="375"/>
      <c r="C2085" s="367"/>
      <c r="D2085" s="367"/>
      <c r="E2085" s="367"/>
      <c r="F2085" s="367"/>
      <c r="G2085" s="367"/>
      <c r="H2085" s="367"/>
      <c r="I2085" s="367"/>
      <c r="J2085" s="367"/>
      <c r="K2085" s="367"/>
      <c r="L2085" s="367"/>
      <c r="M2085" s="367"/>
      <c r="N2085" s="367"/>
    </row>
    <row r="2086" spans="2:14" s="298" customFormat="1">
      <c r="B2086" s="375"/>
      <c r="C2086" s="367"/>
      <c r="D2086" s="367"/>
      <c r="E2086" s="367"/>
      <c r="F2086" s="367"/>
      <c r="G2086" s="367"/>
      <c r="H2086" s="367"/>
      <c r="I2086" s="367"/>
      <c r="J2086" s="367"/>
      <c r="K2086" s="367"/>
      <c r="L2086" s="367"/>
      <c r="M2086" s="367"/>
      <c r="N2086" s="367"/>
    </row>
    <row r="2087" spans="2:14" s="298" customFormat="1">
      <c r="B2087" s="375"/>
      <c r="C2087" s="367"/>
      <c r="D2087" s="367"/>
      <c r="E2087" s="367"/>
      <c r="F2087" s="367"/>
      <c r="G2087" s="367"/>
      <c r="H2087" s="367"/>
      <c r="I2087" s="367"/>
      <c r="J2087" s="367"/>
      <c r="K2087" s="367"/>
      <c r="L2087" s="367"/>
      <c r="M2087" s="367"/>
      <c r="N2087" s="367"/>
    </row>
    <row r="2088" spans="2:14" s="298" customFormat="1">
      <c r="B2088" s="375"/>
      <c r="C2088" s="367"/>
      <c r="D2088" s="367"/>
      <c r="E2088" s="367"/>
      <c r="F2088" s="367"/>
      <c r="G2088" s="367"/>
      <c r="H2088" s="367"/>
      <c r="I2088" s="367"/>
      <c r="J2088" s="367"/>
      <c r="K2088" s="367"/>
      <c r="L2088" s="367"/>
      <c r="M2088" s="367"/>
      <c r="N2088" s="367"/>
    </row>
    <row r="2089" spans="2:14" s="298" customFormat="1">
      <c r="B2089" s="375"/>
      <c r="C2089" s="367"/>
      <c r="D2089" s="367"/>
      <c r="E2089" s="367"/>
      <c r="F2089" s="367"/>
      <c r="G2089" s="367"/>
      <c r="H2089" s="367"/>
      <c r="I2089" s="367"/>
      <c r="J2089" s="367"/>
      <c r="K2089" s="367"/>
      <c r="L2089" s="367"/>
      <c r="M2089" s="367"/>
      <c r="N2089" s="367"/>
    </row>
    <row r="2090" spans="2:14" s="298" customFormat="1">
      <c r="B2090" s="375"/>
      <c r="C2090" s="367"/>
      <c r="D2090" s="367"/>
      <c r="E2090" s="367"/>
      <c r="F2090" s="367"/>
      <c r="G2090" s="367"/>
      <c r="H2090" s="367"/>
      <c r="I2090" s="367"/>
      <c r="J2090" s="367"/>
      <c r="K2090" s="367"/>
      <c r="L2090" s="367"/>
      <c r="M2090" s="367"/>
      <c r="N2090" s="367"/>
    </row>
    <row r="2091" spans="2:14" s="298" customFormat="1">
      <c r="B2091" s="375"/>
      <c r="C2091" s="367"/>
      <c r="D2091" s="367"/>
      <c r="E2091" s="367"/>
      <c r="F2091" s="367"/>
      <c r="G2091" s="367"/>
      <c r="H2091" s="367"/>
      <c r="I2091" s="367"/>
      <c r="J2091" s="367"/>
      <c r="K2091" s="367"/>
      <c r="L2091" s="367"/>
      <c r="M2091" s="367"/>
      <c r="N2091" s="367"/>
    </row>
    <row r="2092" spans="2:14" s="298" customFormat="1">
      <c r="B2092" s="375"/>
      <c r="C2092" s="367"/>
      <c r="D2092" s="367"/>
      <c r="E2092" s="367"/>
      <c r="F2092" s="367"/>
      <c r="G2092" s="367"/>
      <c r="H2092" s="367"/>
      <c r="I2092" s="367"/>
      <c r="J2092" s="367"/>
      <c r="K2092" s="367"/>
      <c r="L2092" s="367"/>
      <c r="M2092" s="367"/>
      <c r="N2092" s="367"/>
    </row>
    <row r="2093" spans="2:14" s="298" customFormat="1">
      <c r="B2093" s="375"/>
      <c r="C2093" s="367"/>
      <c r="D2093" s="367"/>
      <c r="E2093" s="367"/>
      <c r="F2093" s="367"/>
      <c r="G2093" s="367"/>
      <c r="H2093" s="367"/>
      <c r="I2093" s="367"/>
      <c r="J2093" s="367"/>
      <c r="K2093" s="367"/>
      <c r="L2093" s="367"/>
      <c r="M2093" s="367"/>
      <c r="N2093" s="367"/>
    </row>
    <row r="2094" spans="2:14" s="298" customFormat="1">
      <c r="B2094" s="375"/>
      <c r="C2094" s="367"/>
      <c r="D2094" s="367"/>
      <c r="E2094" s="367"/>
      <c r="F2094" s="367"/>
      <c r="G2094" s="367"/>
      <c r="H2094" s="367"/>
      <c r="I2094" s="367"/>
      <c r="J2094" s="367"/>
      <c r="K2094" s="367"/>
      <c r="L2094" s="367"/>
      <c r="M2094" s="367"/>
      <c r="N2094" s="367"/>
    </row>
    <row r="2095" spans="2:14" s="298" customFormat="1">
      <c r="B2095" s="375"/>
      <c r="C2095" s="367"/>
      <c r="D2095" s="367"/>
      <c r="E2095" s="367"/>
      <c r="F2095" s="367"/>
      <c r="G2095" s="367"/>
      <c r="H2095" s="367"/>
      <c r="I2095" s="367"/>
      <c r="J2095" s="367"/>
      <c r="K2095" s="367"/>
      <c r="L2095" s="367"/>
      <c r="M2095" s="367"/>
      <c r="N2095" s="367"/>
    </row>
    <row r="2096" spans="2:14" s="298" customFormat="1">
      <c r="B2096" s="375"/>
      <c r="C2096" s="367"/>
      <c r="D2096" s="367"/>
      <c r="E2096" s="367"/>
      <c r="F2096" s="367"/>
      <c r="G2096" s="367"/>
      <c r="H2096" s="367"/>
      <c r="I2096" s="367"/>
      <c r="J2096" s="367"/>
      <c r="K2096" s="367"/>
      <c r="L2096" s="367"/>
      <c r="M2096" s="367"/>
      <c r="N2096" s="367"/>
    </row>
    <row r="2097" spans="2:14" s="298" customFormat="1">
      <c r="B2097" s="375"/>
      <c r="C2097" s="367"/>
      <c r="D2097" s="367"/>
      <c r="E2097" s="367"/>
      <c r="F2097" s="367"/>
      <c r="G2097" s="367"/>
      <c r="H2097" s="367"/>
      <c r="I2097" s="367"/>
      <c r="J2097" s="367"/>
      <c r="K2097" s="367"/>
      <c r="L2097" s="367"/>
      <c r="M2097" s="367"/>
      <c r="N2097" s="367"/>
    </row>
    <row r="2098" spans="2:14" s="298" customFormat="1">
      <c r="B2098" s="375"/>
      <c r="C2098" s="367"/>
      <c r="D2098" s="367"/>
      <c r="E2098" s="367"/>
      <c r="F2098" s="367"/>
      <c r="G2098" s="367"/>
      <c r="H2098" s="367"/>
      <c r="I2098" s="367"/>
      <c r="J2098" s="367"/>
      <c r="K2098" s="367"/>
      <c r="L2098" s="367"/>
      <c r="M2098" s="367"/>
      <c r="N2098" s="367"/>
    </row>
    <row r="2099" spans="2:14" s="298" customFormat="1">
      <c r="B2099" s="375"/>
      <c r="C2099" s="367"/>
      <c r="D2099" s="367"/>
      <c r="E2099" s="367"/>
      <c r="F2099" s="367"/>
      <c r="G2099" s="367"/>
      <c r="H2099" s="367"/>
      <c r="I2099" s="367"/>
      <c r="J2099" s="367"/>
      <c r="K2099" s="367"/>
      <c r="L2099" s="367"/>
      <c r="M2099" s="367"/>
      <c r="N2099" s="367"/>
    </row>
    <row r="2100" spans="2:14" s="298" customFormat="1">
      <c r="B2100" s="375"/>
      <c r="C2100" s="367"/>
      <c r="D2100" s="367"/>
      <c r="E2100" s="367"/>
      <c r="F2100" s="367"/>
      <c r="G2100" s="367"/>
      <c r="H2100" s="367"/>
      <c r="I2100" s="367"/>
      <c r="J2100" s="367"/>
      <c r="K2100" s="367"/>
      <c r="L2100" s="367"/>
      <c r="M2100" s="367"/>
      <c r="N2100" s="367"/>
    </row>
    <row r="2101" spans="2:14" s="298" customFormat="1">
      <c r="B2101" s="375"/>
      <c r="C2101" s="367"/>
      <c r="D2101" s="367"/>
      <c r="E2101" s="367"/>
      <c r="F2101" s="367"/>
      <c r="G2101" s="367"/>
      <c r="H2101" s="367"/>
      <c r="I2101" s="367"/>
      <c r="J2101" s="367"/>
      <c r="K2101" s="367"/>
      <c r="L2101" s="367"/>
      <c r="M2101" s="367"/>
      <c r="N2101" s="367"/>
    </row>
    <row r="2102" spans="2:14" s="298" customFormat="1">
      <c r="B2102" s="375"/>
      <c r="C2102" s="367"/>
      <c r="D2102" s="367"/>
      <c r="E2102" s="367"/>
      <c r="F2102" s="367"/>
      <c r="G2102" s="367"/>
      <c r="H2102" s="367"/>
      <c r="I2102" s="367"/>
      <c r="J2102" s="367"/>
      <c r="K2102" s="367"/>
      <c r="L2102" s="367"/>
      <c r="M2102" s="367"/>
      <c r="N2102" s="367"/>
    </row>
    <row r="2103" spans="2:14" s="298" customFormat="1">
      <c r="B2103" s="375"/>
      <c r="C2103" s="367"/>
      <c r="D2103" s="367"/>
      <c r="E2103" s="367"/>
      <c r="F2103" s="367"/>
      <c r="G2103" s="367"/>
      <c r="H2103" s="367"/>
      <c r="I2103" s="367"/>
      <c r="J2103" s="367"/>
      <c r="K2103" s="367"/>
      <c r="L2103" s="367"/>
      <c r="M2103" s="367"/>
      <c r="N2103" s="367"/>
    </row>
    <row r="2104" spans="2:14" s="298" customFormat="1">
      <c r="B2104" s="375"/>
      <c r="C2104" s="367"/>
      <c r="D2104" s="367"/>
      <c r="E2104" s="367"/>
      <c r="F2104" s="367"/>
      <c r="G2104" s="367"/>
      <c r="H2104" s="367"/>
      <c r="I2104" s="367"/>
      <c r="J2104" s="367"/>
      <c r="K2104" s="367"/>
      <c r="L2104" s="367"/>
      <c r="M2104" s="367"/>
      <c r="N2104" s="367"/>
    </row>
    <row r="2105" spans="2:14" s="298" customFormat="1">
      <c r="B2105" s="375"/>
      <c r="C2105" s="367"/>
      <c r="D2105" s="367"/>
      <c r="E2105" s="367"/>
      <c r="F2105" s="367"/>
      <c r="G2105" s="367"/>
      <c r="H2105" s="367"/>
      <c r="I2105" s="367"/>
      <c r="J2105" s="367"/>
      <c r="K2105" s="367"/>
      <c r="L2105" s="367"/>
      <c r="M2105" s="367"/>
      <c r="N2105" s="367"/>
    </row>
    <row r="2106" spans="2:14" s="298" customFormat="1">
      <c r="B2106" s="375"/>
      <c r="C2106" s="367"/>
      <c r="D2106" s="367"/>
      <c r="E2106" s="367"/>
      <c r="F2106" s="367"/>
      <c r="G2106" s="367"/>
      <c r="H2106" s="367"/>
      <c r="I2106" s="367"/>
      <c r="J2106" s="367"/>
      <c r="K2106" s="367"/>
      <c r="L2106" s="367"/>
      <c r="M2106" s="367"/>
      <c r="N2106" s="367"/>
    </row>
    <row r="2107" spans="2:14" s="298" customFormat="1">
      <c r="B2107" s="375"/>
      <c r="C2107" s="367"/>
      <c r="D2107" s="367"/>
      <c r="E2107" s="367"/>
      <c r="F2107" s="367"/>
      <c r="G2107" s="367"/>
      <c r="H2107" s="367"/>
      <c r="I2107" s="367"/>
      <c r="J2107" s="367"/>
      <c r="K2107" s="367"/>
      <c r="L2107" s="367"/>
      <c r="M2107" s="367"/>
      <c r="N2107" s="367"/>
    </row>
    <row r="2108" spans="2:14" s="298" customFormat="1">
      <c r="B2108" s="375"/>
      <c r="C2108" s="367"/>
      <c r="D2108" s="367"/>
      <c r="E2108" s="367"/>
      <c r="F2108" s="367"/>
      <c r="G2108" s="367"/>
      <c r="H2108" s="367"/>
      <c r="I2108" s="367"/>
      <c r="J2108" s="367"/>
      <c r="K2108" s="367"/>
      <c r="L2108" s="367"/>
      <c r="M2108" s="367"/>
      <c r="N2108" s="367"/>
    </row>
    <row r="2109" spans="2:14" s="298" customFormat="1">
      <c r="B2109" s="375"/>
      <c r="C2109" s="367"/>
      <c r="D2109" s="367"/>
      <c r="E2109" s="367"/>
      <c r="F2109" s="367"/>
      <c r="G2109" s="367"/>
      <c r="H2109" s="367"/>
      <c r="I2109" s="367"/>
      <c r="J2109" s="367"/>
      <c r="K2109" s="367"/>
      <c r="L2109" s="367"/>
      <c r="M2109" s="367"/>
      <c r="N2109" s="367"/>
    </row>
    <row r="2110" spans="2:14" s="298" customFormat="1">
      <c r="B2110" s="375"/>
      <c r="C2110" s="367"/>
      <c r="D2110" s="367"/>
      <c r="E2110" s="367"/>
      <c r="F2110" s="367"/>
      <c r="G2110" s="367"/>
      <c r="H2110" s="367"/>
      <c r="I2110" s="367"/>
      <c r="J2110" s="367"/>
      <c r="K2110" s="367"/>
      <c r="L2110" s="367"/>
      <c r="M2110" s="367"/>
      <c r="N2110" s="367"/>
    </row>
    <row r="2111" spans="2:14" s="298" customFormat="1">
      <c r="B2111" s="375"/>
      <c r="C2111" s="367"/>
      <c r="D2111" s="367"/>
      <c r="E2111" s="367"/>
      <c r="F2111" s="367"/>
      <c r="G2111" s="367"/>
      <c r="H2111" s="367"/>
      <c r="I2111" s="367"/>
      <c r="J2111" s="367"/>
      <c r="K2111" s="367"/>
      <c r="L2111" s="367"/>
      <c r="M2111" s="367"/>
      <c r="N2111" s="367"/>
    </row>
    <row r="2112" spans="2:14" s="298" customFormat="1">
      <c r="B2112" s="375"/>
      <c r="C2112" s="367"/>
      <c r="D2112" s="367"/>
      <c r="E2112" s="367"/>
      <c r="F2112" s="367"/>
      <c r="G2112" s="367"/>
      <c r="H2112" s="367"/>
      <c r="I2112" s="367"/>
      <c r="J2112" s="367"/>
      <c r="K2112" s="367"/>
      <c r="L2112" s="367"/>
      <c r="M2112" s="367"/>
      <c r="N2112" s="367"/>
    </row>
    <row r="2113" spans="2:14" s="298" customFormat="1">
      <c r="B2113" s="375"/>
      <c r="C2113" s="367"/>
      <c r="D2113" s="367"/>
      <c r="E2113" s="367"/>
      <c r="F2113" s="367"/>
      <c r="G2113" s="367"/>
      <c r="H2113" s="367"/>
      <c r="I2113" s="367"/>
      <c r="J2113" s="367"/>
      <c r="K2113" s="367"/>
      <c r="L2113" s="367"/>
      <c r="M2113" s="367"/>
      <c r="N2113" s="367"/>
    </row>
    <row r="2114" spans="2:14" s="298" customFormat="1">
      <c r="B2114" s="375"/>
      <c r="C2114" s="367"/>
      <c r="D2114" s="367"/>
      <c r="E2114" s="367"/>
      <c r="F2114" s="367"/>
      <c r="G2114" s="367"/>
      <c r="H2114" s="367"/>
      <c r="I2114" s="367"/>
      <c r="J2114" s="367"/>
      <c r="K2114" s="367"/>
      <c r="L2114" s="367"/>
      <c r="M2114" s="367"/>
      <c r="N2114" s="367"/>
    </row>
    <row r="2115" spans="2:14" s="298" customFormat="1">
      <c r="B2115" s="375"/>
      <c r="C2115" s="367"/>
      <c r="D2115" s="367"/>
      <c r="E2115" s="367"/>
      <c r="F2115" s="367"/>
      <c r="G2115" s="367"/>
      <c r="H2115" s="367"/>
      <c r="I2115" s="367"/>
      <c r="J2115" s="367"/>
      <c r="K2115" s="367"/>
      <c r="L2115" s="367"/>
      <c r="M2115" s="367"/>
      <c r="N2115" s="367"/>
    </row>
    <row r="2116" spans="2:14" s="298" customFormat="1">
      <c r="B2116" s="375"/>
      <c r="C2116" s="367"/>
      <c r="D2116" s="367"/>
      <c r="E2116" s="367"/>
      <c r="F2116" s="367"/>
      <c r="G2116" s="367"/>
      <c r="H2116" s="367"/>
      <c r="I2116" s="367"/>
      <c r="J2116" s="367"/>
      <c r="K2116" s="367"/>
      <c r="L2116" s="367"/>
      <c r="M2116" s="367"/>
      <c r="N2116" s="367"/>
    </row>
    <row r="2117" spans="2:14" s="298" customFormat="1">
      <c r="B2117" s="375"/>
      <c r="C2117" s="367"/>
      <c r="D2117" s="367"/>
      <c r="E2117" s="367"/>
      <c r="F2117" s="367"/>
      <c r="G2117" s="367"/>
      <c r="H2117" s="367"/>
      <c r="I2117" s="367"/>
      <c r="J2117" s="367"/>
      <c r="K2117" s="367"/>
      <c r="L2117" s="367"/>
      <c r="M2117" s="367"/>
      <c r="N2117" s="367"/>
    </row>
    <row r="2118" spans="2:14" s="298" customFormat="1">
      <c r="B2118" s="375"/>
      <c r="C2118" s="367"/>
      <c r="D2118" s="367"/>
      <c r="E2118" s="367"/>
      <c r="F2118" s="367"/>
      <c r="G2118" s="367"/>
      <c r="H2118" s="367"/>
      <c r="I2118" s="367"/>
      <c r="J2118" s="367"/>
      <c r="K2118" s="367"/>
      <c r="L2118" s="367"/>
      <c r="M2118" s="367"/>
      <c r="N2118" s="367"/>
    </row>
    <row r="2119" spans="2:14" s="298" customFormat="1">
      <c r="B2119" s="375"/>
      <c r="C2119" s="367"/>
      <c r="D2119" s="367"/>
      <c r="E2119" s="367"/>
      <c r="F2119" s="367"/>
      <c r="G2119" s="367"/>
      <c r="H2119" s="367"/>
      <c r="I2119" s="367"/>
      <c r="J2119" s="367"/>
      <c r="K2119" s="367"/>
      <c r="L2119" s="367"/>
      <c r="M2119" s="367"/>
      <c r="N2119" s="367"/>
    </row>
    <row r="2120" spans="2:14" s="298" customFormat="1">
      <c r="B2120" s="375"/>
      <c r="C2120" s="367"/>
      <c r="D2120" s="367"/>
      <c r="E2120" s="367"/>
      <c r="F2120" s="367"/>
      <c r="G2120" s="367"/>
      <c r="H2120" s="367"/>
      <c r="I2120" s="367"/>
      <c r="J2120" s="367"/>
      <c r="K2120" s="367"/>
      <c r="L2120" s="367"/>
      <c r="M2120" s="367"/>
      <c r="N2120" s="367"/>
    </row>
    <row r="2121" spans="2:14" s="298" customFormat="1">
      <c r="B2121" s="375"/>
      <c r="C2121" s="367"/>
      <c r="D2121" s="367"/>
      <c r="E2121" s="367"/>
      <c r="F2121" s="367"/>
      <c r="G2121" s="367"/>
      <c r="H2121" s="367"/>
      <c r="I2121" s="367"/>
      <c r="J2121" s="367"/>
      <c r="K2121" s="367"/>
      <c r="L2121" s="367"/>
      <c r="M2121" s="367"/>
      <c r="N2121" s="367"/>
    </row>
    <row r="2122" spans="2:14" s="298" customFormat="1">
      <c r="B2122" s="375"/>
      <c r="C2122" s="367"/>
      <c r="D2122" s="367"/>
      <c r="E2122" s="367"/>
      <c r="F2122" s="367"/>
      <c r="G2122" s="367"/>
      <c r="H2122" s="367"/>
      <c r="I2122" s="367"/>
      <c r="J2122" s="367"/>
      <c r="K2122" s="367"/>
      <c r="L2122" s="367"/>
      <c r="M2122" s="367"/>
      <c r="N2122" s="367"/>
    </row>
    <row r="2123" spans="2:14" s="298" customFormat="1">
      <c r="B2123" s="375"/>
      <c r="C2123" s="367"/>
      <c r="D2123" s="367"/>
      <c r="E2123" s="367"/>
      <c r="F2123" s="367"/>
      <c r="G2123" s="367"/>
      <c r="H2123" s="367"/>
      <c r="I2123" s="367"/>
      <c r="J2123" s="367"/>
      <c r="K2123" s="367"/>
      <c r="L2123" s="367"/>
      <c r="M2123" s="367"/>
      <c r="N2123" s="367"/>
    </row>
    <row r="2124" spans="2:14" s="298" customFormat="1">
      <c r="B2124" s="375"/>
      <c r="C2124" s="367"/>
      <c r="D2124" s="367"/>
      <c r="E2124" s="367"/>
      <c r="F2124" s="367"/>
      <c r="G2124" s="367"/>
      <c r="H2124" s="367"/>
      <c r="I2124" s="367"/>
      <c r="J2124" s="367"/>
      <c r="K2124" s="367"/>
      <c r="L2124" s="367"/>
      <c r="M2124" s="367"/>
      <c r="N2124" s="367"/>
    </row>
    <row r="2125" spans="2:14" s="298" customFormat="1">
      <c r="B2125" s="375"/>
      <c r="C2125" s="367"/>
      <c r="D2125" s="367"/>
      <c r="E2125" s="367"/>
      <c r="F2125" s="367"/>
      <c r="G2125" s="367"/>
      <c r="H2125" s="367"/>
      <c r="I2125" s="367"/>
      <c r="J2125" s="367"/>
      <c r="K2125" s="367"/>
      <c r="L2125" s="367"/>
      <c r="M2125" s="367"/>
      <c r="N2125" s="367"/>
    </row>
    <row r="2126" spans="2:14" s="298" customFormat="1">
      <c r="B2126" s="375"/>
      <c r="C2126" s="367"/>
      <c r="D2126" s="367"/>
      <c r="E2126" s="367"/>
      <c r="F2126" s="367"/>
      <c r="G2126" s="367"/>
      <c r="H2126" s="367"/>
      <c r="I2126" s="367"/>
      <c r="J2126" s="367"/>
      <c r="K2126" s="367"/>
      <c r="L2126" s="367"/>
      <c r="M2126" s="367"/>
      <c r="N2126" s="367"/>
    </row>
    <row r="2127" spans="2:14" s="298" customFormat="1">
      <c r="B2127" s="375"/>
      <c r="C2127" s="367"/>
      <c r="D2127" s="367"/>
      <c r="E2127" s="367"/>
      <c r="F2127" s="367"/>
      <c r="G2127" s="367"/>
      <c r="H2127" s="367"/>
      <c r="I2127" s="367"/>
      <c r="J2127" s="367"/>
      <c r="K2127" s="367"/>
      <c r="L2127" s="367"/>
      <c r="M2127" s="367"/>
      <c r="N2127" s="367"/>
    </row>
    <row r="2128" spans="2:14" s="298" customFormat="1">
      <c r="B2128" s="375"/>
      <c r="C2128" s="367"/>
      <c r="D2128" s="367"/>
      <c r="E2128" s="367"/>
      <c r="F2128" s="367"/>
      <c r="G2128" s="367"/>
      <c r="H2128" s="367"/>
      <c r="I2128" s="367"/>
      <c r="J2128" s="367"/>
      <c r="K2128" s="367"/>
      <c r="L2128" s="367"/>
      <c r="M2128" s="367"/>
      <c r="N2128" s="367"/>
    </row>
    <row r="2129" spans="2:14" s="298" customFormat="1">
      <c r="B2129" s="375"/>
      <c r="C2129" s="367"/>
      <c r="D2129" s="367"/>
      <c r="E2129" s="367"/>
      <c r="F2129" s="367"/>
      <c r="G2129" s="367"/>
      <c r="H2129" s="367"/>
      <c r="I2129" s="367"/>
      <c r="J2129" s="367"/>
      <c r="K2129" s="367"/>
      <c r="L2129" s="367"/>
      <c r="M2129" s="367"/>
      <c r="N2129" s="367"/>
    </row>
    <row r="2130" spans="2:14" s="298" customFormat="1">
      <c r="B2130" s="375"/>
      <c r="C2130" s="367"/>
      <c r="D2130" s="367"/>
      <c r="E2130" s="367"/>
      <c r="F2130" s="367"/>
      <c r="G2130" s="367"/>
      <c r="H2130" s="367"/>
      <c r="I2130" s="367"/>
      <c r="J2130" s="367"/>
      <c r="K2130" s="367"/>
      <c r="L2130" s="367"/>
      <c r="M2130" s="367"/>
      <c r="N2130" s="367"/>
    </row>
    <row r="2131" spans="2:14" s="298" customFormat="1">
      <c r="B2131" s="375"/>
      <c r="C2131" s="367"/>
      <c r="D2131" s="367"/>
      <c r="E2131" s="367"/>
      <c r="F2131" s="367"/>
      <c r="G2131" s="367"/>
      <c r="H2131" s="367"/>
      <c r="I2131" s="367"/>
      <c r="J2131" s="367"/>
      <c r="K2131" s="367"/>
      <c r="L2131" s="367"/>
      <c r="M2131" s="367"/>
      <c r="N2131" s="367"/>
    </row>
    <row r="2132" spans="2:14" s="298" customFormat="1">
      <c r="B2132" s="375"/>
      <c r="C2132" s="367"/>
      <c r="D2132" s="367"/>
      <c r="E2132" s="367"/>
      <c r="F2132" s="367"/>
      <c r="G2132" s="367"/>
      <c r="H2132" s="367"/>
      <c r="I2132" s="367"/>
      <c r="J2132" s="367"/>
      <c r="K2132" s="367"/>
      <c r="L2132" s="367"/>
      <c r="M2132" s="367"/>
      <c r="N2132" s="367"/>
    </row>
    <row r="2133" spans="2:14" s="298" customFormat="1">
      <c r="B2133" s="375"/>
      <c r="C2133" s="367"/>
      <c r="D2133" s="367"/>
      <c r="E2133" s="367"/>
      <c r="F2133" s="367"/>
      <c r="G2133" s="367"/>
      <c r="H2133" s="367"/>
      <c r="I2133" s="367"/>
      <c r="J2133" s="367"/>
      <c r="K2133" s="367"/>
      <c r="L2133" s="367"/>
      <c r="M2133" s="367"/>
      <c r="N2133" s="367"/>
    </row>
    <row r="2134" spans="2:14" s="298" customFormat="1">
      <c r="B2134" s="375"/>
      <c r="C2134" s="367"/>
      <c r="D2134" s="367"/>
      <c r="E2134" s="367"/>
      <c r="F2134" s="367"/>
      <c r="G2134" s="367"/>
      <c r="H2134" s="367"/>
      <c r="I2134" s="367"/>
      <c r="J2134" s="367"/>
      <c r="K2134" s="367"/>
      <c r="L2134" s="367"/>
      <c r="M2134" s="367"/>
      <c r="N2134" s="367"/>
    </row>
    <row r="2135" spans="2:14" s="298" customFormat="1">
      <c r="B2135" s="375"/>
      <c r="C2135" s="367"/>
      <c r="D2135" s="367"/>
      <c r="E2135" s="367"/>
      <c r="F2135" s="367"/>
      <c r="G2135" s="367"/>
      <c r="H2135" s="367"/>
      <c r="I2135" s="367"/>
      <c r="J2135" s="367"/>
      <c r="K2135" s="367"/>
      <c r="L2135" s="367"/>
      <c r="M2135" s="367"/>
      <c r="N2135" s="367"/>
    </row>
    <row r="2136" spans="2:14" s="298" customFormat="1">
      <c r="B2136" s="375"/>
      <c r="C2136" s="367"/>
      <c r="D2136" s="367"/>
      <c r="E2136" s="367"/>
      <c r="F2136" s="367"/>
      <c r="G2136" s="367"/>
      <c r="H2136" s="367"/>
      <c r="I2136" s="367"/>
      <c r="J2136" s="367"/>
      <c r="K2136" s="367"/>
      <c r="L2136" s="367"/>
      <c r="M2136" s="367"/>
      <c r="N2136" s="367"/>
    </row>
    <row r="2137" spans="2:14" s="298" customFormat="1">
      <c r="B2137" s="375"/>
      <c r="C2137" s="367"/>
      <c r="D2137" s="367"/>
      <c r="E2137" s="367"/>
      <c r="F2137" s="367"/>
      <c r="G2137" s="367"/>
      <c r="H2137" s="367"/>
      <c r="I2137" s="367"/>
      <c r="J2137" s="367"/>
      <c r="K2137" s="367"/>
      <c r="L2137" s="367"/>
      <c r="M2137" s="367"/>
      <c r="N2137" s="367"/>
    </row>
    <row r="2138" spans="2:14" s="298" customFormat="1">
      <c r="B2138" s="375"/>
      <c r="C2138" s="367"/>
      <c r="D2138" s="367"/>
      <c r="E2138" s="367"/>
      <c r="F2138" s="367"/>
      <c r="G2138" s="367"/>
      <c r="H2138" s="367"/>
      <c r="I2138" s="367"/>
      <c r="J2138" s="367"/>
      <c r="K2138" s="367"/>
      <c r="L2138" s="367"/>
      <c r="M2138" s="367"/>
      <c r="N2138" s="367"/>
    </row>
    <row r="2139" spans="2:14" s="298" customFormat="1">
      <c r="B2139" s="375"/>
      <c r="C2139" s="367"/>
      <c r="D2139" s="367"/>
      <c r="E2139" s="367"/>
      <c r="F2139" s="367"/>
      <c r="G2139" s="367"/>
      <c r="H2139" s="367"/>
      <c r="I2139" s="367"/>
      <c r="J2139" s="367"/>
      <c r="K2139" s="367"/>
      <c r="L2139" s="367"/>
      <c r="M2139" s="367"/>
      <c r="N2139" s="367"/>
    </row>
    <row r="2140" spans="2:14" s="298" customFormat="1">
      <c r="B2140" s="375"/>
      <c r="C2140" s="367"/>
      <c r="D2140" s="367"/>
      <c r="E2140" s="367"/>
      <c r="F2140" s="367"/>
      <c r="G2140" s="367"/>
      <c r="H2140" s="367"/>
      <c r="I2140" s="367"/>
      <c r="J2140" s="367"/>
      <c r="K2140" s="367"/>
      <c r="L2140" s="367"/>
      <c r="M2140" s="367"/>
      <c r="N2140" s="367"/>
    </row>
    <row r="2141" spans="2:14" s="298" customFormat="1">
      <c r="B2141" s="375"/>
      <c r="C2141" s="367"/>
      <c r="D2141" s="367"/>
      <c r="E2141" s="367"/>
      <c r="F2141" s="367"/>
      <c r="G2141" s="367"/>
      <c r="H2141" s="367"/>
      <c r="I2141" s="367"/>
      <c r="J2141" s="367"/>
      <c r="K2141" s="367"/>
      <c r="L2141" s="367"/>
      <c r="M2141" s="367"/>
      <c r="N2141" s="367"/>
    </row>
    <row r="2142" spans="2:14" s="298" customFormat="1">
      <c r="B2142" s="375"/>
      <c r="C2142" s="367"/>
      <c r="D2142" s="367"/>
      <c r="E2142" s="367"/>
      <c r="F2142" s="367"/>
      <c r="G2142" s="367"/>
      <c r="H2142" s="367"/>
      <c r="I2142" s="367"/>
      <c r="J2142" s="367"/>
      <c r="K2142" s="367"/>
      <c r="L2142" s="367"/>
      <c r="M2142" s="367"/>
      <c r="N2142" s="367"/>
    </row>
    <row r="2143" spans="2:14" s="298" customFormat="1">
      <c r="B2143" s="375"/>
      <c r="C2143" s="367"/>
      <c r="D2143" s="367"/>
      <c r="E2143" s="367"/>
      <c r="F2143" s="367"/>
      <c r="G2143" s="367"/>
      <c r="H2143" s="367"/>
      <c r="I2143" s="367"/>
      <c r="J2143" s="367"/>
      <c r="K2143" s="367"/>
      <c r="L2143" s="367"/>
      <c r="M2143" s="367"/>
      <c r="N2143" s="367"/>
    </row>
    <row r="2144" spans="2:14" s="298" customFormat="1">
      <c r="B2144" s="375"/>
      <c r="C2144" s="367"/>
      <c r="D2144" s="367"/>
      <c r="E2144" s="367"/>
      <c r="F2144" s="367"/>
      <c r="G2144" s="367"/>
      <c r="H2144" s="367"/>
      <c r="I2144" s="367"/>
      <c r="J2144" s="367"/>
      <c r="K2144" s="367"/>
      <c r="L2144" s="367"/>
      <c r="M2144" s="367"/>
      <c r="N2144" s="367"/>
    </row>
    <row r="2145" spans="2:14" s="298" customFormat="1">
      <c r="B2145" s="375"/>
      <c r="C2145" s="367"/>
      <c r="D2145" s="367"/>
      <c r="E2145" s="367"/>
      <c r="F2145" s="367"/>
      <c r="G2145" s="367"/>
      <c r="H2145" s="367"/>
      <c r="I2145" s="367"/>
      <c r="J2145" s="367"/>
      <c r="K2145" s="367"/>
      <c r="L2145" s="367"/>
      <c r="M2145" s="367"/>
      <c r="N2145" s="367"/>
    </row>
    <row r="2146" spans="2:14" s="298" customFormat="1">
      <c r="B2146" s="375"/>
      <c r="C2146" s="367"/>
      <c r="D2146" s="367"/>
      <c r="E2146" s="367"/>
      <c r="F2146" s="367"/>
      <c r="G2146" s="367"/>
      <c r="H2146" s="367"/>
      <c r="I2146" s="367"/>
      <c r="J2146" s="367"/>
      <c r="K2146" s="367"/>
      <c r="L2146" s="367"/>
      <c r="M2146" s="367"/>
      <c r="N2146" s="367"/>
    </row>
    <row r="2147" spans="2:14" s="298" customFormat="1">
      <c r="B2147" s="375"/>
      <c r="C2147" s="367"/>
      <c r="D2147" s="367"/>
      <c r="E2147" s="367"/>
      <c r="F2147" s="367"/>
      <c r="G2147" s="367"/>
      <c r="H2147" s="367"/>
      <c r="I2147" s="367"/>
      <c r="J2147" s="367"/>
      <c r="K2147" s="367"/>
      <c r="L2147" s="367"/>
      <c r="M2147" s="367"/>
      <c r="N2147" s="367"/>
    </row>
    <row r="2148" spans="2:14" s="298" customFormat="1">
      <c r="B2148" s="375"/>
      <c r="C2148" s="367"/>
      <c r="D2148" s="367"/>
      <c r="E2148" s="367"/>
      <c r="F2148" s="367"/>
      <c r="G2148" s="367"/>
      <c r="H2148" s="367"/>
      <c r="I2148" s="367"/>
      <c r="J2148" s="367"/>
      <c r="K2148" s="367"/>
      <c r="L2148" s="367"/>
      <c r="M2148" s="367"/>
      <c r="N2148" s="367"/>
    </row>
    <row r="2149" spans="2:14" s="298" customFormat="1">
      <c r="B2149" s="375"/>
      <c r="C2149" s="367"/>
      <c r="D2149" s="367"/>
      <c r="E2149" s="367"/>
      <c r="F2149" s="367"/>
      <c r="G2149" s="367"/>
      <c r="H2149" s="367"/>
      <c r="I2149" s="367"/>
      <c r="J2149" s="367"/>
      <c r="K2149" s="367"/>
      <c r="L2149" s="367"/>
      <c r="M2149" s="367"/>
      <c r="N2149" s="367"/>
    </row>
    <row r="2150" spans="2:14" s="298" customFormat="1">
      <c r="B2150" s="375"/>
      <c r="C2150" s="367"/>
      <c r="D2150" s="367"/>
      <c r="E2150" s="367"/>
      <c r="F2150" s="367"/>
      <c r="G2150" s="367"/>
      <c r="H2150" s="367"/>
      <c r="I2150" s="367"/>
      <c r="J2150" s="367"/>
      <c r="K2150" s="367"/>
      <c r="L2150" s="367"/>
      <c r="M2150" s="367"/>
      <c r="N2150" s="367"/>
    </row>
    <row r="2151" spans="2:14" s="298" customFormat="1">
      <c r="B2151" s="375"/>
      <c r="C2151" s="367"/>
      <c r="D2151" s="367"/>
      <c r="E2151" s="367"/>
      <c r="F2151" s="367"/>
      <c r="G2151" s="367"/>
      <c r="H2151" s="367"/>
      <c r="I2151" s="367"/>
      <c r="J2151" s="367"/>
      <c r="K2151" s="367"/>
      <c r="L2151" s="367"/>
      <c r="M2151" s="367"/>
      <c r="N2151" s="367"/>
    </row>
    <row r="2152" spans="2:14" s="298" customFormat="1">
      <c r="B2152" s="375"/>
      <c r="C2152" s="367"/>
      <c r="D2152" s="367"/>
      <c r="E2152" s="367"/>
      <c r="F2152" s="367"/>
      <c r="G2152" s="367"/>
      <c r="H2152" s="367"/>
      <c r="I2152" s="367"/>
      <c r="J2152" s="367"/>
      <c r="K2152" s="367"/>
      <c r="L2152" s="367"/>
      <c r="M2152" s="367"/>
      <c r="N2152" s="367"/>
    </row>
    <row r="2153" spans="2:14" s="298" customFormat="1">
      <c r="B2153" s="375"/>
      <c r="C2153" s="367"/>
      <c r="D2153" s="367"/>
      <c r="E2153" s="367"/>
      <c r="F2153" s="367"/>
      <c r="G2153" s="367"/>
      <c r="H2153" s="367"/>
      <c r="I2153" s="367"/>
      <c r="J2153" s="367"/>
      <c r="K2153" s="367"/>
      <c r="L2153" s="367"/>
      <c r="M2153" s="367"/>
      <c r="N2153" s="367"/>
    </row>
    <row r="2154" spans="2:14" s="298" customFormat="1">
      <c r="B2154" s="375"/>
      <c r="C2154" s="367"/>
      <c r="D2154" s="367"/>
      <c r="E2154" s="367"/>
      <c r="F2154" s="367"/>
      <c r="G2154" s="367"/>
      <c r="H2154" s="367"/>
      <c r="I2154" s="367"/>
      <c r="J2154" s="367"/>
      <c r="K2154" s="367"/>
      <c r="L2154" s="367"/>
      <c r="M2154" s="367"/>
      <c r="N2154" s="367"/>
    </row>
    <row r="2155" spans="2:14" s="298" customFormat="1">
      <c r="B2155" s="375"/>
      <c r="C2155" s="367"/>
      <c r="D2155" s="367"/>
      <c r="E2155" s="367"/>
      <c r="F2155" s="367"/>
      <c r="G2155" s="367"/>
      <c r="H2155" s="367"/>
      <c r="I2155" s="367"/>
      <c r="J2155" s="367"/>
      <c r="K2155" s="367"/>
      <c r="L2155" s="367"/>
      <c r="M2155" s="367"/>
      <c r="N2155" s="367"/>
    </row>
    <row r="2156" spans="2:14" s="298" customFormat="1">
      <c r="B2156" s="375"/>
      <c r="C2156" s="367"/>
      <c r="D2156" s="367"/>
      <c r="E2156" s="367"/>
      <c r="F2156" s="367"/>
      <c r="G2156" s="367"/>
      <c r="H2156" s="367"/>
      <c r="I2156" s="367"/>
      <c r="J2156" s="367"/>
      <c r="K2156" s="367"/>
      <c r="L2156" s="367"/>
      <c r="M2156" s="367"/>
      <c r="N2156" s="367"/>
    </row>
    <row r="2157" spans="2:14" s="298" customFormat="1">
      <c r="B2157" s="375"/>
      <c r="C2157" s="367"/>
      <c r="D2157" s="367"/>
      <c r="E2157" s="367"/>
      <c r="F2157" s="367"/>
      <c r="G2157" s="367"/>
      <c r="H2157" s="367"/>
      <c r="I2157" s="367"/>
      <c r="J2157" s="367"/>
      <c r="K2157" s="367"/>
      <c r="L2157" s="367"/>
      <c r="M2157" s="367"/>
      <c r="N2157" s="367"/>
    </row>
    <row r="2158" spans="2:14" s="298" customFormat="1">
      <c r="B2158" s="375"/>
      <c r="C2158" s="367"/>
      <c r="D2158" s="367"/>
      <c r="E2158" s="367"/>
      <c r="F2158" s="367"/>
      <c r="G2158" s="367"/>
      <c r="H2158" s="367"/>
      <c r="I2158" s="367"/>
      <c r="J2158" s="367"/>
      <c r="K2158" s="367"/>
      <c r="L2158" s="367"/>
      <c r="M2158" s="367"/>
      <c r="N2158" s="367"/>
    </row>
    <row r="2159" spans="2:14" s="298" customFormat="1">
      <c r="B2159" s="375"/>
      <c r="C2159" s="367"/>
      <c r="D2159" s="367"/>
      <c r="E2159" s="367"/>
      <c r="F2159" s="367"/>
      <c r="G2159" s="367"/>
      <c r="H2159" s="367"/>
      <c r="I2159" s="367"/>
      <c r="J2159" s="367"/>
      <c r="K2159" s="367"/>
      <c r="L2159" s="367"/>
      <c r="M2159" s="367"/>
      <c r="N2159" s="367"/>
    </row>
    <row r="2160" spans="2:14" s="298" customFormat="1">
      <c r="B2160" s="375"/>
      <c r="C2160" s="367"/>
      <c r="D2160" s="367"/>
      <c r="E2160" s="367"/>
      <c r="F2160" s="367"/>
      <c r="G2160" s="367"/>
      <c r="H2160" s="367"/>
      <c r="I2160" s="367"/>
      <c r="J2160" s="367"/>
      <c r="K2160" s="367"/>
      <c r="L2160" s="367"/>
      <c r="M2160" s="367"/>
      <c r="N2160" s="367"/>
    </row>
    <row r="2161" spans="2:14" s="298" customFormat="1">
      <c r="B2161" s="375"/>
      <c r="C2161" s="367"/>
      <c r="D2161" s="367"/>
      <c r="E2161" s="367"/>
      <c r="F2161" s="367"/>
      <c r="G2161" s="367"/>
      <c r="H2161" s="367"/>
      <c r="I2161" s="367"/>
      <c r="J2161" s="367"/>
      <c r="K2161" s="367"/>
      <c r="L2161" s="367"/>
      <c r="M2161" s="367"/>
      <c r="N2161" s="367"/>
    </row>
    <row r="2162" spans="2:14" s="298" customFormat="1">
      <c r="B2162" s="375"/>
      <c r="C2162" s="367"/>
      <c r="D2162" s="367"/>
      <c r="E2162" s="367"/>
      <c r="F2162" s="367"/>
      <c r="G2162" s="367"/>
      <c r="H2162" s="367"/>
      <c r="I2162" s="367"/>
      <c r="J2162" s="367"/>
      <c r="K2162" s="367"/>
      <c r="L2162" s="367"/>
      <c r="M2162" s="367"/>
      <c r="N2162" s="367"/>
    </row>
    <row r="2163" spans="2:14" s="298" customFormat="1">
      <c r="B2163" s="375"/>
      <c r="C2163" s="367"/>
      <c r="D2163" s="367"/>
      <c r="E2163" s="367"/>
      <c r="F2163" s="367"/>
      <c r="G2163" s="367"/>
      <c r="H2163" s="367"/>
      <c r="I2163" s="367"/>
      <c r="J2163" s="367"/>
      <c r="K2163" s="367"/>
      <c r="L2163" s="367"/>
      <c r="M2163" s="367"/>
      <c r="N2163" s="367"/>
    </row>
    <row r="2164" spans="2:14" s="298" customFormat="1">
      <c r="B2164" s="375"/>
      <c r="C2164" s="367"/>
      <c r="D2164" s="367"/>
      <c r="E2164" s="367"/>
      <c r="F2164" s="367"/>
      <c r="G2164" s="367"/>
      <c r="H2164" s="367"/>
      <c r="I2164" s="367"/>
      <c r="J2164" s="367"/>
      <c r="K2164" s="367"/>
      <c r="L2164" s="367"/>
      <c r="M2164" s="367"/>
      <c r="N2164" s="367"/>
    </row>
    <row r="2165" spans="2:14" s="298" customFormat="1">
      <c r="B2165" s="375"/>
      <c r="C2165" s="367"/>
      <c r="D2165" s="367"/>
      <c r="E2165" s="367"/>
      <c r="F2165" s="367"/>
      <c r="G2165" s="367"/>
      <c r="H2165" s="367"/>
      <c r="I2165" s="367"/>
      <c r="J2165" s="367"/>
      <c r="K2165" s="367"/>
      <c r="L2165" s="367"/>
      <c r="M2165" s="367"/>
      <c r="N2165" s="367"/>
    </row>
    <row r="2166" spans="2:14" s="298" customFormat="1">
      <c r="B2166" s="375"/>
      <c r="C2166" s="367"/>
      <c r="D2166" s="367"/>
      <c r="E2166" s="367"/>
      <c r="F2166" s="367"/>
      <c r="G2166" s="367"/>
      <c r="H2166" s="367"/>
      <c r="I2166" s="367"/>
      <c r="J2166" s="367"/>
      <c r="K2166" s="367"/>
      <c r="L2166" s="367"/>
      <c r="M2166" s="367"/>
      <c r="N2166" s="367"/>
    </row>
    <row r="2167" spans="2:14" s="298" customFormat="1">
      <c r="B2167" s="375"/>
      <c r="C2167" s="367"/>
      <c r="D2167" s="367"/>
      <c r="E2167" s="367"/>
      <c r="F2167" s="367"/>
      <c r="G2167" s="367"/>
      <c r="H2167" s="367"/>
      <c r="I2167" s="367"/>
      <c r="J2167" s="367"/>
      <c r="K2167" s="367"/>
      <c r="L2167" s="367"/>
      <c r="M2167" s="367"/>
      <c r="N2167" s="367"/>
    </row>
    <row r="2168" spans="2:14" s="298" customFormat="1">
      <c r="B2168" s="375"/>
      <c r="C2168" s="367"/>
      <c r="D2168" s="367"/>
      <c r="E2168" s="367"/>
      <c r="F2168" s="367"/>
      <c r="G2168" s="367"/>
      <c r="H2168" s="367"/>
      <c r="I2168" s="367"/>
      <c r="J2168" s="367"/>
      <c r="K2168" s="367"/>
      <c r="L2168" s="367"/>
      <c r="M2168" s="367"/>
      <c r="N2168" s="367"/>
    </row>
    <row r="2169" spans="2:14" s="298" customFormat="1">
      <c r="B2169" s="375"/>
      <c r="C2169" s="367"/>
      <c r="D2169" s="367"/>
      <c r="E2169" s="367"/>
      <c r="F2169" s="367"/>
      <c r="G2169" s="367"/>
      <c r="H2169" s="367"/>
      <c r="I2169" s="367"/>
      <c r="J2169" s="367"/>
      <c r="K2169" s="367"/>
      <c r="L2169" s="367"/>
      <c r="M2169" s="367"/>
      <c r="N2169" s="367"/>
    </row>
    <row r="2170" spans="2:14" s="298" customFormat="1">
      <c r="B2170" s="375"/>
      <c r="C2170" s="367"/>
      <c r="D2170" s="367"/>
      <c r="E2170" s="367"/>
      <c r="F2170" s="367"/>
      <c r="G2170" s="367"/>
      <c r="H2170" s="367"/>
      <c r="I2170" s="367"/>
      <c r="J2170" s="367"/>
      <c r="K2170" s="367"/>
      <c r="L2170" s="367"/>
      <c r="M2170" s="367"/>
      <c r="N2170" s="367"/>
    </row>
    <row r="2171" spans="2:14" s="298" customFormat="1">
      <c r="B2171" s="375"/>
      <c r="C2171" s="367"/>
      <c r="D2171" s="367"/>
      <c r="E2171" s="367"/>
      <c r="F2171" s="367"/>
      <c r="G2171" s="367"/>
      <c r="H2171" s="367"/>
      <c r="I2171" s="367"/>
      <c r="J2171" s="367"/>
      <c r="K2171" s="367"/>
      <c r="L2171" s="367"/>
      <c r="M2171" s="367"/>
      <c r="N2171" s="367"/>
    </row>
    <row r="2172" spans="2:14" s="298" customFormat="1">
      <c r="B2172" s="375"/>
      <c r="C2172" s="367"/>
      <c r="D2172" s="367"/>
      <c r="E2172" s="367"/>
      <c r="F2172" s="367"/>
      <c r="G2172" s="367"/>
      <c r="H2172" s="367"/>
      <c r="I2172" s="367"/>
      <c r="J2172" s="367"/>
      <c r="K2172" s="367"/>
      <c r="L2172" s="367"/>
      <c r="M2172" s="367"/>
      <c r="N2172" s="367"/>
    </row>
    <row r="2173" spans="2:14" s="298" customFormat="1">
      <c r="B2173" s="375"/>
      <c r="C2173" s="367"/>
      <c r="D2173" s="367"/>
      <c r="E2173" s="367"/>
      <c r="F2173" s="367"/>
      <c r="G2173" s="367"/>
      <c r="H2173" s="367"/>
      <c r="I2173" s="367"/>
      <c r="J2173" s="367"/>
      <c r="K2173" s="367"/>
      <c r="L2173" s="367"/>
      <c r="M2173" s="367"/>
      <c r="N2173" s="367"/>
    </row>
    <row r="2174" spans="2:14" s="298" customFormat="1">
      <c r="B2174" s="375"/>
      <c r="C2174" s="367"/>
      <c r="D2174" s="367"/>
      <c r="E2174" s="367"/>
      <c r="F2174" s="367"/>
      <c r="G2174" s="367"/>
      <c r="H2174" s="367"/>
      <c r="I2174" s="367"/>
      <c r="J2174" s="367"/>
      <c r="K2174" s="367"/>
      <c r="L2174" s="367"/>
      <c r="M2174" s="367"/>
      <c r="N2174" s="367"/>
    </row>
    <row r="2175" spans="2:14" s="298" customFormat="1">
      <c r="B2175" s="375"/>
      <c r="C2175" s="367"/>
      <c r="D2175" s="367"/>
      <c r="E2175" s="367"/>
      <c r="F2175" s="367"/>
      <c r="G2175" s="367"/>
      <c r="H2175" s="367"/>
      <c r="I2175" s="367"/>
      <c r="J2175" s="367"/>
      <c r="K2175" s="367"/>
      <c r="L2175" s="367"/>
      <c r="M2175" s="367"/>
      <c r="N2175" s="367"/>
    </row>
    <row r="2176" spans="2:14" s="298" customFormat="1">
      <c r="B2176" s="375"/>
      <c r="C2176" s="367"/>
      <c r="D2176" s="367"/>
      <c r="E2176" s="367"/>
      <c r="F2176" s="367"/>
      <c r="G2176" s="367"/>
      <c r="H2176" s="367"/>
      <c r="I2176" s="367"/>
      <c r="J2176" s="367"/>
      <c r="K2176" s="367"/>
      <c r="L2176" s="367"/>
      <c r="M2176" s="367"/>
      <c r="N2176" s="367"/>
    </row>
    <row r="2177" spans="2:14" s="298" customFormat="1">
      <c r="B2177" s="375"/>
      <c r="C2177" s="367"/>
      <c r="D2177" s="367"/>
      <c r="E2177" s="367"/>
      <c r="F2177" s="367"/>
      <c r="G2177" s="367"/>
      <c r="H2177" s="367"/>
      <c r="I2177" s="367"/>
      <c r="J2177" s="367"/>
      <c r="K2177" s="367"/>
      <c r="L2177" s="367"/>
      <c r="M2177" s="367"/>
      <c r="N2177" s="367"/>
    </row>
    <row r="2178" spans="2:14" s="298" customFormat="1">
      <c r="B2178" s="375"/>
      <c r="C2178" s="367"/>
      <c r="D2178" s="367"/>
      <c r="E2178" s="367"/>
      <c r="F2178" s="367"/>
      <c r="G2178" s="367"/>
      <c r="H2178" s="367"/>
      <c r="I2178" s="367"/>
      <c r="J2178" s="367"/>
      <c r="K2178" s="367"/>
      <c r="L2178" s="367"/>
      <c r="M2178" s="367"/>
      <c r="N2178" s="367"/>
    </row>
    <row r="2179" spans="2:14" s="298" customFormat="1">
      <c r="B2179" s="375"/>
      <c r="C2179" s="367"/>
      <c r="D2179" s="367"/>
      <c r="E2179" s="367"/>
      <c r="F2179" s="367"/>
      <c r="G2179" s="367"/>
      <c r="H2179" s="367"/>
      <c r="I2179" s="367"/>
      <c r="J2179" s="367"/>
      <c r="K2179" s="367"/>
      <c r="L2179" s="367"/>
      <c r="M2179" s="367"/>
      <c r="N2179" s="367"/>
    </row>
    <row r="2180" spans="2:14" s="298" customFormat="1">
      <c r="B2180" s="375"/>
      <c r="C2180" s="367"/>
      <c r="D2180" s="367"/>
      <c r="E2180" s="367"/>
      <c r="F2180" s="367"/>
      <c r="G2180" s="367"/>
      <c r="H2180" s="367"/>
      <c r="I2180" s="367"/>
      <c r="J2180" s="367"/>
      <c r="K2180" s="367"/>
      <c r="L2180" s="367"/>
      <c r="M2180" s="367"/>
      <c r="N2180" s="367"/>
    </row>
    <row r="2181" spans="2:14" s="298" customFormat="1">
      <c r="B2181" s="375"/>
      <c r="C2181" s="367"/>
      <c r="D2181" s="367"/>
      <c r="E2181" s="367"/>
      <c r="F2181" s="367"/>
      <c r="G2181" s="367"/>
      <c r="H2181" s="367"/>
      <c r="I2181" s="367"/>
      <c r="J2181" s="367"/>
      <c r="K2181" s="367"/>
      <c r="L2181" s="367"/>
      <c r="M2181" s="367"/>
      <c r="N2181" s="367"/>
    </row>
    <row r="2182" spans="2:14" s="298" customFormat="1">
      <c r="B2182" s="375"/>
      <c r="C2182" s="367"/>
      <c r="D2182" s="367"/>
      <c r="E2182" s="367"/>
      <c r="F2182" s="367"/>
      <c r="G2182" s="367"/>
      <c r="H2182" s="367"/>
      <c r="I2182" s="367"/>
      <c r="J2182" s="367"/>
      <c r="K2182" s="367"/>
      <c r="L2182" s="367"/>
      <c r="M2182" s="367"/>
      <c r="N2182" s="367"/>
    </row>
    <row r="2183" spans="2:14" s="298" customFormat="1">
      <c r="B2183" s="375"/>
      <c r="C2183" s="367"/>
      <c r="D2183" s="367"/>
      <c r="E2183" s="367"/>
      <c r="F2183" s="367"/>
      <c r="G2183" s="367"/>
      <c r="H2183" s="367"/>
      <c r="I2183" s="367"/>
      <c r="J2183" s="367"/>
      <c r="K2183" s="367"/>
      <c r="L2183" s="367"/>
      <c r="M2183" s="367"/>
      <c r="N2183" s="367"/>
    </row>
    <row r="2184" spans="2:14" s="298" customFormat="1">
      <c r="B2184" s="375"/>
      <c r="C2184" s="367"/>
      <c r="D2184" s="367"/>
      <c r="E2184" s="367"/>
      <c r="F2184" s="367"/>
      <c r="G2184" s="367"/>
      <c r="H2184" s="367"/>
      <c r="I2184" s="367"/>
      <c r="J2184" s="367"/>
      <c r="K2184" s="367"/>
      <c r="L2184" s="367"/>
      <c r="M2184" s="367"/>
      <c r="N2184" s="367"/>
    </row>
    <row r="2185" spans="2:14" s="298" customFormat="1">
      <c r="B2185" s="375"/>
      <c r="C2185" s="367"/>
      <c r="D2185" s="367"/>
      <c r="E2185" s="367"/>
      <c r="F2185" s="367"/>
      <c r="G2185" s="367"/>
      <c r="H2185" s="367"/>
      <c r="I2185" s="367"/>
      <c r="J2185" s="367"/>
      <c r="K2185" s="367"/>
      <c r="L2185" s="367"/>
      <c r="M2185" s="367"/>
      <c r="N2185" s="367"/>
    </row>
    <row r="2186" spans="2:14" s="298" customFormat="1">
      <c r="B2186" s="375"/>
      <c r="C2186" s="367"/>
      <c r="D2186" s="367"/>
      <c r="E2186" s="367"/>
      <c r="F2186" s="367"/>
      <c r="G2186" s="367"/>
      <c r="H2186" s="367"/>
      <c r="I2186" s="367"/>
      <c r="J2186" s="367"/>
      <c r="K2186" s="367"/>
      <c r="L2186" s="367"/>
      <c r="M2186" s="367"/>
      <c r="N2186" s="367"/>
    </row>
    <row r="2187" spans="2:14" s="298" customFormat="1">
      <c r="B2187" s="375"/>
      <c r="C2187" s="367"/>
      <c r="D2187" s="367"/>
      <c r="E2187" s="367"/>
      <c r="F2187" s="367"/>
      <c r="G2187" s="367"/>
      <c r="H2187" s="367"/>
      <c r="I2187" s="367"/>
      <c r="J2187" s="367"/>
      <c r="K2187" s="367"/>
      <c r="L2187" s="367"/>
      <c r="M2187" s="367"/>
      <c r="N2187" s="367"/>
    </row>
    <row r="2188" spans="2:14" s="298" customFormat="1">
      <c r="B2188" s="375"/>
      <c r="C2188" s="367"/>
      <c r="D2188" s="367"/>
      <c r="E2188" s="367"/>
      <c r="F2188" s="367"/>
      <c r="G2188" s="367"/>
      <c r="H2188" s="367"/>
      <c r="I2188" s="367"/>
      <c r="J2188" s="367"/>
      <c r="K2188" s="367"/>
      <c r="L2188" s="367"/>
      <c r="M2188" s="367"/>
      <c r="N2188" s="367"/>
    </row>
    <row r="2189" spans="2:14" s="298" customFormat="1">
      <c r="B2189" s="375"/>
      <c r="C2189" s="367"/>
      <c r="D2189" s="367"/>
      <c r="E2189" s="367"/>
      <c r="F2189" s="367"/>
      <c r="G2189" s="367"/>
      <c r="H2189" s="367"/>
      <c r="I2189" s="367"/>
      <c r="J2189" s="367"/>
      <c r="K2189" s="367"/>
      <c r="L2189" s="367"/>
      <c r="M2189" s="367"/>
      <c r="N2189" s="367"/>
    </row>
    <row r="2190" spans="2:14" s="298" customFormat="1">
      <c r="B2190" s="375"/>
      <c r="C2190" s="367"/>
      <c r="D2190" s="367"/>
      <c r="E2190" s="367"/>
      <c r="F2190" s="367"/>
      <c r="G2190" s="367"/>
      <c r="H2190" s="367"/>
      <c r="I2190" s="367"/>
      <c r="J2190" s="367"/>
      <c r="K2190" s="367"/>
      <c r="L2190" s="367"/>
      <c r="M2190" s="367"/>
      <c r="N2190" s="367"/>
    </row>
    <row r="2191" spans="2:14" s="298" customFormat="1">
      <c r="B2191" s="375"/>
      <c r="C2191" s="367"/>
      <c r="D2191" s="367"/>
      <c r="E2191" s="367"/>
      <c r="F2191" s="367"/>
      <c r="G2191" s="367"/>
      <c r="H2191" s="367"/>
      <c r="I2191" s="367"/>
      <c r="J2191" s="367"/>
      <c r="K2191" s="367"/>
      <c r="L2191" s="367"/>
      <c r="M2191" s="367"/>
      <c r="N2191" s="367"/>
    </row>
    <row r="2192" spans="2:14" s="298" customFormat="1">
      <c r="B2192" s="375"/>
      <c r="C2192" s="367"/>
      <c r="D2192" s="367"/>
      <c r="E2192" s="367"/>
      <c r="F2192" s="367"/>
      <c r="G2192" s="367"/>
      <c r="H2192" s="367"/>
      <c r="I2192" s="367"/>
      <c r="J2192" s="367"/>
      <c r="K2192" s="367"/>
      <c r="L2192" s="367"/>
      <c r="M2192" s="367"/>
      <c r="N2192" s="367"/>
    </row>
    <row r="2193" spans="2:14" s="298" customFormat="1">
      <c r="B2193" s="375"/>
      <c r="C2193" s="367"/>
      <c r="D2193" s="367"/>
      <c r="E2193" s="367"/>
      <c r="F2193" s="367"/>
      <c r="G2193" s="367"/>
      <c r="H2193" s="367"/>
      <c r="I2193" s="367"/>
      <c r="J2193" s="367"/>
      <c r="K2193" s="367"/>
      <c r="L2193" s="367"/>
      <c r="M2193" s="367"/>
      <c r="N2193" s="367"/>
    </row>
    <row r="2194" spans="2:14" s="298" customFormat="1">
      <c r="B2194" s="375"/>
      <c r="C2194" s="367"/>
      <c r="D2194" s="367"/>
      <c r="E2194" s="367"/>
      <c r="F2194" s="367"/>
      <c r="G2194" s="367"/>
      <c r="H2194" s="367"/>
      <c r="I2194" s="367"/>
      <c r="J2194" s="367"/>
      <c r="K2194" s="367"/>
      <c r="L2194" s="367"/>
      <c r="M2194" s="367"/>
      <c r="N2194" s="367"/>
    </row>
    <row r="2195" spans="2:14" s="298" customFormat="1">
      <c r="B2195" s="375"/>
      <c r="C2195" s="367"/>
      <c r="D2195" s="367"/>
      <c r="E2195" s="367"/>
      <c r="F2195" s="367"/>
      <c r="G2195" s="367"/>
      <c r="H2195" s="367"/>
      <c r="I2195" s="367"/>
      <c r="J2195" s="367"/>
      <c r="K2195" s="367"/>
      <c r="L2195" s="367"/>
      <c r="M2195" s="367"/>
      <c r="N2195" s="367"/>
    </row>
    <row r="2196" spans="2:14" s="298" customFormat="1">
      <c r="B2196" s="375"/>
      <c r="C2196" s="367"/>
      <c r="D2196" s="367"/>
      <c r="E2196" s="367"/>
      <c r="F2196" s="367"/>
      <c r="G2196" s="367"/>
      <c r="H2196" s="367"/>
      <c r="I2196" s="367"/>
      <c r="J2196" s="367"/>
      <c r="K2196" s="367"/>
      <c r="L2196" s="367"/>
      <c r="M2196" s="367"/>
      <c r="N2196" s="367"/>
    </row>
    <row r="2197" spans="2:14" s="298" customFormat="1">
      <c r="B2197" s="375"/>
      <c r="C2197" s="367"/>
      <c r="D2197" s="367"/>
      <c r="E2197" s="367"/>
      <c r="F2197" s="367"/>
      <c r="G2197" s="367"/>
      <c r="H2197" s="367"/>
      <c r="I2197" s="367"/>
      <c r="J2197" s="367"/>
      <c r="K2197" s="367"/>
      <c r="L2197" s="367"/>
      <c r="M2197" s="367"/>
      <c r="N2197" s="367"/>
    </row>
    <row r="2198" spans="2:14" s="298" customFormat="1">
      <c r="B2198" s="375"/>
      <c r="C2198" s="367"/>
      <c r="D2198" s="367"/>
      <c r="E2198" s="367"/>
      <c r="F2198" s="367"/>
      <c r="G2198" s="367"/>
      <c r="H2198" s="367"/>
      <c r="I2198" s="367"/>
      <c r="J2198" s="367"/>
      <c r="K2198" s="367"/>
      <c r="L2198" s="367"/>
      <c r="M2198" s="367"/>
      <c r="N2198" s="367"/>
    </row>
    <row r="2199" spans="2:14" s="298" customFormat="1">
      <c r="B2199" s="375"/>
      <c r="C2199" s="367"/>
      <c r="D2199" s="367"/>
      <c r="E2199" s="367"/>
      <c r="F2199" s="367"/>
      <c r="G2199" s="367"/>
      <c r="H2199" s="367"/>
      <c r="I2199" s="367"/>
      <c r="J2199" s="367"/>
      <c r="K2199" s="367"/>
      <c r="L2199" s="367"/>
      <c r="M2199" s="367"/>
      <c r="N2199" s="367"/>
    </row>
    <row r="2200" spans="2:14" s="298" customFormat="1">
      <c r="B2200" s="375"/>
      <c r="C2200" s="367"/>
      <c r="D2200" s="367"/>
      <c r="E2200" s="367"/>
      <c r="F2200" s="367"/>
      <c r="G2200" s="367"/>
      <c r="H2200" s="367"/>
      <c r="I2200" s="367"/>
      <c r="J2200" s="367"/>
      <c r="K2200" s="367"/>
      <c r="L2200" s="367"/>
      <c r="M2200" s="367"/>
      <c r="N2200" s="367"/>
    </row>
    <row r="2201" spans="2:14" s="298" customFormat="1">
      <c r="B2201" s="375"/>
      <c r="C2201" s="367"/>
      <c r="D2201" s="367"/>
      <c r="E2201" s="367"/>
      <c r="F2201" s="367"/>
      <c r="G2201" s="367"/>
      <c r="H2201" s="367"/>
      <c r="I2201" s="367"/>
      <c r="J2201" s="367"/>
      <c r="K2201" s="367"/>
      <c r="L2201" s="367"/>
      <c r="M2201" s="367"/>
      <c r="N2201" s="367"/>
    </row>
    <row r="2202" spans="2:14" s="298" customFormat="1">
      <c r="B2202" s="375"/>
      <c r="C2202" s="367"/>
      <c r="D2202" s="367"/>
      <c r="E2202" s="367"/>
      <c r="F2202" s="367"/>
      <c r="G2202" s="367"/>
      <c r="H2202" s="367"/>
      <c r="I2202" s="367"/>
      <c r="J2202" s="367"/>
      <c r="K2202" s="367"/>
      <c r="L2202" s="367"/>
      <c r="M2202" s="367"/>
      <c r="N2202" s="367"/>
    </row>
    <row r="2203" spans="2:14" s="298" customFormat="1">
      <c r="B2203" s="375"/>
      <c r="C2203" s="367"/>
      <c r="D2203" s="367"/>
      <c r="E2203" s="367"/>
      <c r="F2203" s="367"/>
      <c r="G2203" s="367"/>
      <c r="H2203" s="367"/>
      <c r="I2203" s="367"/>
      <c r="J2203" s="367"/>
      <c r="K2203" s="367"/>
      <c r="L2203" s="367"/>
      <c r="M2203" s="367"/>
      <c r="N2203" s="367"/>
    </row>
    <row r="2204" spans="2:14" s="298" customFormat="1">
      <c r="B2204" s="375"/>
      <c r="C2204" s="367"/>
      <c r="D2204" s="367"/>
      <c r="E2204" s="367"/>
      <c r="F2204" s="367"/>
      <c r="G2204" s="367"/>
      <c r="H2204" s="367"/>
      <c r="I2204" s="367"/>
      <c r="J2204" s="367"/>
      <c r="K2204" s="367"/>
      <c r="L2204" s="367"/>
      <c r="M2204" s="367"/>
      <c r="N2204" s="367"/>
    </row>
    <row r="2205" spans="2:14" s="298" customFormat="1">
      <c r="B2205" s="375"/>
      <c r="C2205" s="367"/>
      <c r="D2205" s="367"/>
      <c r="E2205" s="367"/>
      <c r="F2205" s="367"/>
      <c r="G2205" s="367"/>
      <c r="H2205" s="367"/>
      <c r="I2205" s="367"/>
      <c r="J2205" s="367"/>
      <c r="K2205" s="367"/>
      <c r="L2205" s="367"/>
      <c r="M2205" s="367"/>
      <c r="N2205" s="367"/>
    </row>
    <row r="2206" spans="2:14" s="298" customFormat="1">
      <c r="B2206" s="375"/>
      <c r="C2206" s="367"/>
      <c r="D2206" s="367"/>
      <c r="E2206" s="367"/>
      <c r="F2206" s="367"/>
      <c r="G2206" s="367"/>
      <c r="H2206" s="367"/>
      <c r="I2206" s="367"/>
      <c r="J2206" s="367"/>
      <c r="K2206" s="367"/>
      <c r="L2206" s="367"/>
      <c r="M2206" s="367"/>
      <c r="N2206" s="367"/>
    </row>
    <row r="2207" spans="2:14" s="298" customFormat="1">
      <c r="B2207" s="375"/>
      <c r="C2207" s="367"/>
      <c r="D2207" s="367"/>
      <c r="E2207" s="367"/>
      <c r="F2207" s="367"/>
      <c r="G2207" s="367"/>
      <c r="H2207" s="367"/>
      <c r="I2207" s="367"/>
      <c r="J2207" s="367"/>
      <c r="K2207" s="367"/>
      <c r="L2207" s="367"/>
      <c r="M2207" s="367"/>
      <c r="N2207" s="367"/>
    </row>
    <row r="2208" spans="2:14" s="298" customFormat="1">
      <c r="B2208" s="375"/>
      <c r="C2208" s="367"/>
      <c r="D2208" s="367"/>
      <c r="E2208" s="367"/>
      <c r="F2208" s="367"/>
      <c r="G2208" s="367"/>
      <c r="H2208" s="367"/>
      <c r="I2208" s="367"/>
      <c r="J2208" s="367"/>
      <c r="K2208" s="367"/>
      <c r="L2208" s="367"/>
      <c r="M2208" s="367"/>
      <c r="N2208" s="367"/>
    </row>
    <row r="2209" spans="2:14" s="298" customFormat="1">
      <c r="B2209" s="375"/>
      <c r="C2209" s="367"/>
      <c r="D2209" s="367"/>
      <c r="E2209" s="367"/>
      <c r="F2209" s="367"/>
      <c r="G2209" s="367"/>
      <c r="H2209" s="367"/>
      <c r="I2209" s="367"/>
      <c r="J2209" s="367"/>
      <c r="K2209" s="367"/>
      <c r="L2209" s="367"/>
      <c r="M2209" s="367"/>
      <c r="N2209" s="367"/>
    </row>
    <row r="2210" spans="2:14" s="298" customFormat="1">
      <c r="B2210" s="375"/>
      <c r="C2210" s="367"/>
      <c r="D2210" s="367"/>
      <c r="E2210" s="367"/>
      <c r="F2210" s="367"/>
      <c r="G2210" s="367"/>
      <c r="H2210" s="367"/>
      <c r="I2210" s="367"/>
      <c r="J2210" s="367"/>
      <c r="K2210" s="367"/>
      <c r="L2210" s="367"/>
      <c r="M2210" s="367"/>
      <c r="N2210" s="367"/>
    </row>
    <row r="2211" spans="2:14" s="298" customFormat="1">
      <c r="B2211" s="375"/>
      <c r="C2211" s="367"/>
      <c r="D2211" s="367"/>
      <c r="E2211" s="367"/>
      <c r="F2211" s="367"/>
      <c r="G2211" s="367"/>
      <c r="H2211" s="367"/>
      <c r="I2211" s="367"/>
      <c r="J2211" s="367"/>
      <c r="K2211" s="367"/>
      <c r="L2211" s="367"/>
      <c r="M2211" s="367"/>
      <c r="N2211" s="367"/>
    </row>
    <row r="2212" spans="2:14" s="298" customFormat="1">
      <c r="B2212" s="375"/>
      <c r="C2212" s="367"/>
      <c r="D2212" s="367"/>
      <c r="E2212" s="367"/>
      <c r="F2212" s="367"/>
      <c r="G2212" s="367"/>
      <c r="H2212" s="367"/>
      <c r="I2212" s="367"/>
      <c r="J2212" s="367"/>
      <c r="K2212" s="367"/>
      <c r="L2212" s="367"/>
      <c r="M2212" s="367"/>
      <c r="N2212" s="367"/>
    </row>
    <row r="2213" spans="2:14" s="298" customFormat="1">
      <c r="B2213" s="375"/>
      <c r="C2213" s="367"/>
      <c r="D2213" s="367"/>
      <c r="E2213" s="367"/>
      <c r="F2213" s="367"/>
      <c r="G2213" s="367"/>
      <c r="H2213" s="367"/>
      <c r="I2213" s="367"/>
      <c r="J2213" s="367"/>
      <c r="K2213" s="367"/>
      <c r="L2213" s="367"/>
      <c r="M2213" s="367"/>
      <c r="N2213" s="367"/>
    </row>
    <row r="2214" spans="2:14" s="298" customFormat="1">
      <c r="B2214" s="375"/>
      <c r="C2214" s="367"/>
      <c r="D2214" s="367"/>
      <c r="E2214" s="367"/>
      <c r="F2214" s="367"/>
      <c r="G2214" s="367"/>
      <c r="H2214" s="367"/>
      <c r="I2214" s="367"/>
      <c r="J2214" s="367"/>
      <c r="K2214" s="367"/>
      <c r="L2214" s="367"/>
      <c r="M2214" s="367"/>
      <c r="N2214" s="367"/>
    </row>
    <row r="2215" spans="2:14" s="298" customFormat="1">
      <c r="B2215" s="375"/>
      <c r="C2215" s="367"/>
      <c r="D2215" s="367"/>
      <c r="E2215" s="367"/>
      <c r="F2215" s="367"/>
      <c r="G2215" s="367"/>
      <c r="H2215" s="367"/>
      <c r="I2215" s="367"/>
      <c r="J2215" s="367"/>
      <c r="K2215" s="367"/>
      <c r="L2215" s="367"/>
      <c r="M2215" s="367"/>
      <c r="N2215" s="367"/>
    </row>
    <row r="2216" spans="2:14" s="298" customFormat="1">
      <c r="B2216" s="375"/>
      <c r="C2216" s="367"/>
      <c r="D2216" s="367"/>
      <c r="E2216" s="367"/>
      <c r="F2216" s="367"/>
      <c r="G2216" s="367"/>
      <c r="H2216" s="367"/>
      <c r="I2216" s="367"/>
      <c r="J2216" s="367"/>
      <c r="K2216" s="367"/>
      <c r="L2216" s="367"/>
      <c r="M2216" s="367"/>
      <c r="N2216" s="367"/>
    </row>
    <row r="2217" spans="2:14" s="298" customFormat="1">
      <c r="B2217" s="375"/>
      <c r="C2217" s="367"/>
      <c r="D2217" s="367"/>
      <c r="E2217" s="367"/>
      <c r="F2217" s="367"/>
      <c r="G2217" s="367"/>
      <c r="H2217" s="367"/>
      <c r="I2217" s="367"/>
      <c r="J2217" s="367"/>
      <c r="K2217" s="367"/>
      <c r="L2217" s="367"/>
      <c r="M2217" s="367"/>
      <c r="N2217" s="367"/>
    </row>
    <row r="2218" spans="2:14" s="298" customFormat="1">
      <c r="B2218" s="375"/>
      <c r="C2218" s="367"/>
      <c r="D2218" s="367"/>
      <c r="E2218" s="367"/>
      <c r="F2218" s="367"/>
      <c r="G2218" s="367"/>
      <c r="H2218" s="367"/>
      <c r="I2218" s="367"/>
      <c r="J2218" s="367"/>
      <c r="K2218" s="367"/>
      <c r="L2218" s="367"/>
      <c r="M2218" s="367"/>
      <c r="N2218" s="367"/>
    </row>
    <row r="2219" spans="2:14" s="298" customFormat="1">
      <c r="B2219" s="375"/>
      <c r="C2219" s="367"/>
      <c r="D2219" s="367"/>
      <c r="E2219" s="367"/>
      <c r="F2219" s="367"/>
      <c r="G2219" s="367"/>
      <c r="H2219" s="367"/>
      <c r="I2219" s="367"/>
      <c r="J2219" s="367"/>
      <c r="K2219" s="367"/>
      <c r="L2219" s="367"/>
      <c r="M2219" s="367"/>
      <c r="N2219" s="367"/>
    </row>
    <row r="2220" spans="2:14" s="298" customFormat="1">
      <c r="B2220" s="375"/>
      <c r="C2220" s="367"/>
      <c r="D2220" s="367"/>
      <c r="E2220" s="367"/>
      <c r="F2220" s="367"/>
      <c r="G2220" s="367"/>
      <c r="H2220" s="367"/>
      <c r="I2220" s="367"/>
      <c r="J2220" s="367"/>
      <c r="K2220" s="367"/>
      <c r="L2220" s="367"/>
      <c r="M2220" s="367"/>
      <c r="N2220" s="367"/>
    </row>
    <row r="2221" spans="2:14" s="298" customFormat="1">
      <c r="B2221" s="375"/>
      <c r="C2221" s="367"/>
      <c r="D2221" s="367"/>
      <c r="E2221" s="367"/>
      <c r="F2221" s="367"/>
      <c r="G2221" s="367"/>
      <c r="H2221" s="367"/>
      <c r="I2221" s="367"/>
      <c r="J2221" s="367"/>
      <c r="K2221" s="367"/>
      <c r="L2221" s="367"/>
      <c r="M2221" s="367"/>
      <c r="N2221" s="367"/>
    </row>
    <row r="2222" spans="2:14" s="298" customFormat="1">
      <c r="B2222" s="375"/>
      <c r="C2222" s="367"/>
      <c r="D2222" s="367"/>
      <c r="E2222" s="367"/>
      <c r="F2222" s="367"/>
      <c r="G2222" s="367"/>
      <c r="H2222" s="367"/>
      <c r="I2222" s="367"/>
      <c r="J2222" s="367"/>
      <c r="K2222" s="367"/>
      <c r="L2222" s="367"/>
      <c r="M2222" s="367"/>
      <c r="N2222" s="367"/>
    </row>
    <row r="2223" spans="2:14" s="298" customFormat="1">
      <c r="B2223" s="375"/>
      <c r="C2223" s="367"/>
      <c r="D2223" s="367"/>
      <c r="E2223" s="367"/>
      <c r="F2223" s="367"/>
      <c r="G2223" s="367"/>
      <c r="H2223" s="367"/>
      <c r="I2223" s="367"/>
      <c r="J2223" s="367"/>
      <c r="K2223" s="367"/>
      <c r="L2223" s="367"/>
      <c r="M2223" s="367"/>
      <c r="N2223" s="367"/>
    </row>
    <row r="2224" spans="2:14" s="298" customFormat="1">
      <c r="B2224" s="375"/>
      <c r="C2224" s="367"/>
      <c r="D2224" s="367"/>
      <c r="E2224" s="367"/>
      <c r="F2224" s="367"/>
      <c r="G2224" s="367"/>
      <c r="H2224" s="367"/>
      <c r="I2224" s="367"/>
      <c r="J2224" s="367"/>
      <c r="K2224" s="367"/>
      <c r="L2224" s="367"/>
      <c r="M2224" s="367"/>
      <c r="N2224" s="367"/>
    </row>
    <row r="2225" spans="2:14" s="298" customFormat="1">
      <c r="B2225" s="375"/>
      <c r="C2225" s="367"/>
      <c r="D2225" s="367"/>
      <c r="E2225" s="367"/>
      <c r="F2225" s="367"/>
      <c r="G2225" s="367"/>
      <c r="H2225" s="367"/>
      <c r="I2225" s="367"/>
      <c r="J2225" s="367"/>
      <c r="K2225" s="367"/>
      <c r="L2225" s="367"/>
      <c r="M2225" s="367"/>
      <c r="N2225" s="367"/>
    </row>
    <row r="2226" spans="2:14" s="298" customFormat="1">
      <c r="B2226" s="375"/>
      <c r="C2226" s="367"/>
      <c r="D2226" s="367"/>
      <c r="E2226" s="367"/>
      <c r="F2226" s="367"/>
      <c r="G2226" s="367"/>
      <c r="H2226" s="367"/>
      <c r="I2226" s="367"/>
      <c r="J2226" s="367"/>
      <c r="K2226" s="367"/>
      <c r="L2226" s="367"/>
      <c r="M2226" s="367"/>
      <c r="N2226" s="367"/>
    </row>
    <row r="2227" spans="2:14" s="298" customFormat="1">
      <c r="B2227" s="375"/>
      <c r="C2227" s="367"/>
      <c r="D2227" s="367"/>
      <c r="E2227" s="367"/>
      <c r="F2227" s="367"/>
      <c r="G2227" s="367"/>
      <c r="H2227" s="367"/>
      <c r="I2227" s="367"/>
      <c r="J2227" s="367"/>
      <c r="K2227" s="367"/>
      <c r="L2227" s="367"/>
      <c r="M2227" s="367"/>
      <c r="N2227" s="367"/>
    </row>
    <row r="2228" spans="2:14" s="298" customFormat="1">
      <c r="B2228" s="375"/>
      <c r="C2228" s="367"/>
      <c r="D2228" s="367"/>
      <c r="E2228" s="367"/>
      <c r="F2228" s="367"/>
      <c r="G2228" s="367"/>
      <c r="H2228" s="367"/>
      <c r="I2228" s="367"/>
      <c r="J2228" s="367"/>
      <c r="K2228" s="367"/>
      <c r="L2228" s="367"/>
      <c r="M2228" s="367"/>
      <c r="N2228" s="367"/>
    </row>
    <row r="2229" spans="2:14" s="298" customFormat="1">
      <c r="B2229" s="375"/>
      <c r="C2229" s="367"/>
      <c r="D2229" s="367"/>
      <c r="E2229" s="367"/>
      <c r="F2229" s="367"/>
      <c r="G2229" s="367"/>
      <c r="H2229" s="367"/>
      <c r="I2229" s="367"/>
      <c r="J2229" s="367"/>
      <c r="K2229" s="367"/>
      <c r="L2229" s="367"/>
      <c r="M2229" s="367"/>
      <c r="N2229" s="367"/>
    </row>
    <row r="2230" spans="2:14" s="298" customFormat="1">
      <c r="B2230" s="375"/>
      <c r="C2230" s="367"/>
      <c r="D2230" s="367"/>
      <c r="E2230" s="367"/>
      <c r="F2230" s="367"/>
      <c r="G2230" s="367"/>
      <c r="H2230" s="367"/>
      <c r="I2230" s="367"/>
      <c r="J2230" s="367"/>
      <c r="K2230" s="367"/>
      <c r="L2230" s="367"/>
      <c r="M2230" s="367"/>
      <c r="N2230" s="367"/>
    </row>
    <row r="2231" spans="2:14" s="298" customFormat="1">
      <c r="B2231" s="375"/>
      <c r="C2231" s="367"/>
      <c r="D2231" s="367"/>
      <c r="E2231" s="367"/>
      <c r="F2231" s="367"/>
      <c r="G2231" s="367"/>
      <c r="H2231" s="367"/>
      <c r="I2231" s="367"/>
      <c r="J2231" s="367"/>
      <c r="K2231" s="367"/>
      <c r="L2231" s="367"/>
      <c r="M2231" s="367"/>
      <c r="N2231" s="367"/>
    </row>
    <row r="2232" spans="2:14" s="298" customFormat="1">
      <c r="B2232" s="375"/>
      <c r="C2232" s="367"/>
      <c r="D2232" s="367"/>
      <c r="E2232" s="367"/>
      <c r="F2232" s="367"/>
      <c r="G2232" s="367"/>
      <c r="H2232" s="367"/>
      <c r="I2232" s="367"/>
      <c r="J2232" s="367"/>
      <c r="K2232" s="367"/>
      <c r="L2232" s="367"/>
      <c r="M2232" s="367"/>
      <c r="N2232" s="367"/>
    </row>
    <row r="2233" spans="2:14" s="298" customFormat="1">
      <c r="B2233" s="375"/>
      <c r="C2233" s="367"/>
      <c r="D2233" s="367"/>
      <c r="E2233" s="367"/>
      <c r="F2233" s="367"/>
      <c r="G2233" s="367"/>
      <c r="H2233" s="367"/>
      <c r="I2233" s="367"/>
      <c r="J2233" s="367"/>
      <c r="K2233" s="367"/>
      <c r="L2233" s="367"/>
      <c r="M2233" s="367"/>
      <c r="N2233" s="367"/>
    </row>
    <row r="2234" spans="2:14" s="298" customFormat="1">
      <c r="B2234" s="375"/>
      <c r="C2234" s="367"/>
      <c r="D2234" s="367"/>
      <c r="E2234" s="367"/>
      <c r="F2234" s="367"/>
      <c r="G2234" s="367"/>
      <c r="H2234" s="367"/>
      <c r="I2234" s="367"/>
      <c r="J2234" s="367"/>
      <c r="K2234" s="367"/>
      <c r="L2234" s="367"/>
      <c r="M2234" s="367"/>
      <c r="N2234" s="367"/>
    </row>
    <row r="2235" spans="2:14" s="298" customFormat="1">
      <c r="B2235" s="375"/>
      <c r="C2235" s="367"/>
      <c r="D2235" s="367"/>
      <c r="E2235" s="367"/>
      <c r="F2235" s="367"/>
      <c r="G2235" s="367"/>
      <c r="H2235" s="367"/>
      <c r="I2235" s="367"/>
      <c r="J2235" s="367"/>
      <c r="K2235" s="367"/>
      <c r="L2235" s="367"/>
      <c r="M2235" s="367"/>
      <c r="N2235" s="367"/>
    </row>
    <row r="2236" spans="2:14" s="298" customFormat="1">
      <c r="B2236" s="375"/>
      <c r="C2236" s="367"/>
      <c r="D2236" s="367"/>
      <c r="E2236" s="367"/>
      <c r="F2236" s="367"/>
      <c r="G2236" s="367"/>
      <c r="H2236" s="367"/>
      <c r="I2236" s="367"/>
      <c r="J2236" s="367"/>
      <c r="K2236" s="367"/>
      <c r="L2236" s="367"/>
      <c r="M2236" s="367"/>
      <c r="N2236" s="367"/>
    </row>
    <row r="2237" spans="2:14" s="298" customFormat="1">
      <c r="B2237" s="375"/>
      <c r="C2237" s="367"/>
      <c r="D2237" s="367"/>
      <c r="E2237" s="367"/>
      <c r="F2237" s="367"/>
      <c r="G2237" s="367"/>
      <c r="H2237" s="367"/>
      <c r="I2237" s="367"/>
      <c r="J2237" s="367"/>
      <c r="K2237" s="367"/>
      <c r="L2237" s="367"/>
      <c r="M2237" s="367"/>
      <c r="N2237" s="367"/>
    </row>
    <row r="2238" spans="2:14" s="298" customFormat="1">
      <c r="B2238" s="375"/>
      <c r="C2238" s="367"/>
      <c r="D2238" s="367"/>
      <c r="E2238" s="367"/>
      <c r="F2238" s="367"/>
      <c r="G2238" s="367"/>
      <c r="H2238" s="367"/>
      <c r="I2238" s="367"/>
      <c r="J2238" s="367"/>
      <c r="K2238" s="367"/>
      <c r="L2238" s="367"/>
      <c r="M2238" s="367"/>
      <c r="N2238" s="367"/>
    </row>
    <row r="2239" spans="2:14" s="298" customFormat="1">
      <c r="B2239" s="375"/>
      <c r="C2239" s="367"/>
      <c r="D2239" s="367"/>
      <c r="E2239" s="367"/>
      <c r="F2239" s="367"/>
      <c r="G2239" s="367"/>
      <c r="H2239" s="367"/>
      <c r="I2239" s="367"/>
      <c r="J2239" s="367"/>
      <c r="K2239" s="367"/>
      <c r="L2239" s="367"/>
      <c r="M2239" s="367"/>
      <c r="N2239" s="367"/>
    </row>
    <row r="2240" spans="2:14" s="298" customFormat="1">
      <c r="B2240" s="375"/>
      <c r="C2240" s="367"/>
      <c r="D2240" s="367"/>
      <c r="E2240" s="367"/>
      <c r="F2240" s="367"/>
      <c r="G2240" s="367"/>
      <c r="H2240" s="367"/>
      <c r="I2240" s="367"/>
      <c r="J2240" s="367"/>
      <c r="K2240" s="367"/>
      <c r="L2240" s="367"/>
      <c r="M2240" s="367"/>
      <c r="N2240" s="367"/>
    </row>
    <row r="2241" spans="2:14" s="298" customFormat="1">
      <c r="B2241" s="375"/>
      <c r="C2241" s="367"/>
      <c r="D2241" s="367"/>
      <c r="E2241" s="367"/>
      <c r="F2241" s="367"/>
      <c r="G2241" s="367"/>
      <c r="H2241" s="367"/>
      <c r="I2241" s="367"/>
      <c r="J2241" s="367"/>
      <c r="K2241" s="367"/>
      <c r="L2241" s="367"/>
      <c r="M2241" s="367"/>
      <c r="N2241" s="367"/>
    </row>
    <row r="2242" spans="2:14" s="298" customFormat="1">
      <c r="B2242" s="375"/>
      <c r="C2242" s="367"/>
      <c r="D2242" s="367"/>
      <c r="E2242" s="367"/>
      <c r="F2242" s="367"/>
      <c r="G2242" s="367"/>
      <c r="H2242" s="367"/>
      <c r="I2242" s="367"/>
      <c r="J2242" s="367"/>
      <c r="K2242" s="367"/>
      <c r="L2242" s="367"/>
      <c r="M2242" s="367"/>
      <c r="N2242" s="367"/>
    </row>
    <row r="2243" spans="2:14" s="298" customFormat="1">
      <c r="B2243" s="375"/>
      <c r="C2243" s="367"/>
      <c r="D2243" s="367"/>
      <c r="E2243" s="367"/>
      <c r="F2243" s="367"/>
      <c r="G2243" s="367"/>
      <c r="H2243" s="367"/>
      <c r="I2243" s="367"/>
      <c r="J2243" s="367"/>
      <c r="K2243" s="367"/>
      <c r="L2243" s="367"/>
      <c r="M2243" s="367"/>
      <c r="N2243" s="367"/>
    </row>
    <row r="2244" spans="2:14" s="298" customFormat="1">
      <c r="B2244" s="375"/>
      <c r="C2244" s="367"/>
      <c r="D2244" s="367"/>
      <c r="E2244" s="367"/>
      <c r="F2244" s="367"/>
      <c r="G2244" s="367"/>
      <c r="H2244" s="367"/>
      <c r="I2244" s="367"/>
      <c r="J2244" s="367"/>
      <c r="K2244" s="367"/>
      <c r="L2244" s="367"/>
      <c r="M2244" s="367"/>
      <c r="N2244" s="367"/>
    </row>
    <row r="2245" spans="2:14" s="298" customFormat="1">
      <c r="B2245" s="375"/>
      <c r="C2245" s="367"/>
      <c r="D2245" s="367"/>
      <c r="E2245" s="367"/>
      <c r="F2245" s="367"/>
      <c r="G2245" s="367"/>
      <c r="H2245" s="367"/>
      <c r="I2245" s="367"/>
      <c r="J2245" s="367"/>
      <c r="K2245" s="367"/>
      <c r="L2245" s="367"/>
      <c r="M2245" s="367"/>
      <c r="N2245" s="367"/>
    </row>
    <row r="2246" spans="2:14" s="298" customFormat="1">
      <c r="B2246" s="375"/>
      <c r="C2246" s="367"/>
      <c r="D2246" s="367"/>
      <c r="E2246" s="367"/>
      <c r="F2246" s="367"/>
      <c r="G2246" s="367"/>
      <c r="H2246" s="367"/>
      <c r="I2246" s="367"/>
      <c r="J2246" s="367"/>
      <c r="K2246" s="367"/>
      <c r="L2246" s="367"/>
      <c r="M2246" s="367"/>
      <c r="N2246" s="367"/>
    </row>
    <row r="2247" spans="2:14" s="298" customFormat="1">
      <c r="B2247" s="375"/>
      <c r="C2247" s="367"/>
      <c r="D2247" s="367"/>
      <c r="E2247" s="367"/>
      <c r="F2247" s="367"/>
      <c r="G2247" s="367"/>
      <c r="H2247" s="367"/>
      <c r="I2247" s="367"/>
      <c r="J2247" s="367"/>
      <c r="K2247" s="367"/>
      <c r="L2247" s="367"/>
      <c r="M2247" s="367"/>
      <c r="N2247" s="367"/>
    </row>
    <row r="2248" spans="2:14" s="298" customFormat="1">
      <c r="B2248" s="375"/>
      <c r="C2248" s="367"/>
      <c r="D2248" s="367"/>
      <c r="E2248" s="367"/>
      <c r="F2248" s="367"/>
      <c r="G2248" s="367"/>
      <c r="H2248" s="367"/>
      <c r="I2248" s="367"/>
      <c r="J2248" s="367"/>
      <c r="K2248" s="367"/>
      <c r="L2248" s="367"/>
      <c r="M2248" s="367"/>
      <c r="N2248" s="367"/>
    </row>
    <row r="2249" spans="2:14" s="298" customFormat="1">
      <c r="B2249" s="375"/>
      <c r="C2249" s="367"/>
      <c r="D2249" s="367"/>
      <c r="E2249" s="367"/>
      <c r="F2249" s="367"/>
      <c r="G2249" s="367"/>
      <c r="H2249" s="367"/>
      <c r="I2249" s="367"/>
      <c r="J2249" s="367"/>
      <c r="K2249" s="367"/>
      <c r="L2249" s="367"/>
      <c r="M2249" s="367"/>
      <c r="N2249" s="367"/>
    </row>
    <row r="2250" spans="2:14" s="298" customFormat="1">
      <c r="B2250" s="375"/>
      <c r="C2250" s="367"/>
      <c r="D2250" s="367"/>
      <c r="E2250" s="367"/>
      <c r="F2250" s="367"/>
      <c r="G2250" s="367"/>
      <c r="H2250" s="367"/>
      <c r="I2250" s="367"/>
      <c r="J2250" s="367"/>
      <c r="K2250" s="367"/>
      <c r="L2250" s="367"/>
      <c r="M2250" s="367"/>
      <c r="N2250" s="367"/>
    </row>
    <row r="2251" spans="2:14" s="298" customFormat="1">
      <c r="B2251" s="375"/>
      <c r="C2251" s="367"/>
      <c r="D2251" s="367"/>
      <c r="E2251" s="367"/>
      <c r="F2251" s="367"/>
      <c r="G2251" s="367"/>
      <c r="H2251" s="367"/>
      <c r="I2251" s="367"/>
      <c r="J2251" s="367"/>
      <c r="K2251" s="367"/>
      <c r="L2251" s="367"/>
      <c r="M2251" s="367"/>
      <c r="N2251" s="367"/>
    </row>
    <row r="2252" spans="2:14" s="298" customFormat="1">
      <c r="B2252" s="375"/>
      <c r="C2252" s="367"/>
      <c r="D2252" s="367"/>
      <c r="E2252" s="367"/>
      <c r="F2252" s="367"/>
      <c r="G2252" s="367"/>
      <c r="H2252" s="367"/>
      <c r="I2252" s="367"/>
      <c r="J2252" s="367"/>
      <c r="K2252" s="367"/>
      <c r="L2252" s="367"/>
      <c r="M2252" s="367"/>
      <c r="N2252" s="367"/>
    </row>
    <row r="2253" spans="2:14" s="298" customFormat="1">
      <c r="B2253" s="375"/>
      <c r="C2253" s="367"/>
      <c r="D2253" s="367"/>
      <c r="E2253" s="367"/>
      <c r="F2253" s="367"/>
      <c r="G2253" s="367"/>
      <c r="H2253" s="367"/>
      <c r="I2253" s="367"/>
      <c r="J2253" s="367"/>
      <c r="K2253" s="367"/>
      <c r="L2253" s="367"/>
      <c r="M2253" s="367"/>
      <c r="N2253" s="367"/>
    </row>
    <row r="2254" spans="2:14" s="298" customFormat="1">
      <c r="B2254" s="375"/>
      <c r="C2254" s="367"/>
      <c r="D2254" s="367"/>
      <c r="E2254" s="367"/>
      <c r="F2254" s="367"/>
      <c r="G2254" s="367"/>
      <c r="H2254" s="367"/>
      <c r="I2254" s="367"/>
      <c r="J2254" s="367"/>
      <c r="K2254" s="367"/>
      <c r="L2254" s="367"/>
      <c r="M2254" s="367"/>
      <c r="N2254" s="367"/>
    </row>
    <row r="2255" spans="2:14" s="298" customFormat="1">
      <c r="B2255" s="375"/>
      <c r="C2255" s="367"/>
      <c r="D2255" s="367"/>
      <c r="E2255" s="367"/>
      <c r="F2255" s="367"/>
      <c r="G2255" s="367"/>
      <c r="H2255" s="367"/>
      <c r="I2255" s="367"/>
      <c r="J2255" s="367"/>
      <c r="K2255" s="367"/>
      <c r="L2255" s="367"/>
      <c r="M2255" s="367"/>
      <c r="N2255" s="367"/>
    </row>
    <row r="2256" spans="2:14" s="298" customFormat="1">
      <c r="B2256" s="375"/>
      <c r="C2256" s="367"/>
      <c r="D2256" s="367"/>
      <c r="E2256" s="367"/>
      <c r="F2256" s="367"/>
      <c r="G2256" s="367"/>
      <c r="H2256" s="367"/>
      <c r="I2256" s="367"/>
      <c r="J2256" s="367"/>
      <c r="K2256" s="367"/>
      <c r="L2256" s="367"/>
      <c r="M2256" s="367"/>
      <c r="N2256" s="367"/>
    </row>
    <row r="2257" spans="2:14" s="298" customFormat="1">
      <c r="B2257" s="375"/>
      <c r="C2257" s="367"/>
      <c r="D2257" s="367"/>
      <c r="E2257" s="367"/>
      <c r="F2257" s="367"/>
      <c r="G2257" s="367"/>
      <c r="H2257" s="367"/>
      <c r="I2257" s="367"/>
      <c r="J2257" s="367"/>
      <c r="K2257" s="367"/>
      <c r="L2257" s="367"/>
      <c r="M2257" s="367"/>
      <c r="N2257" s="367"/>
    </row>
    <row r="2258" spans="2:14" s="298" customFormat="1">
      <c r="B2258" s="375"/>
      <c r="C2258" s="367"/>
      <c r="D2258" s="367"/>
      <c r="E2258" s="367"/>
      <c r="F2258" s="367"/>
      <c r="G2258" s="367"/>
      <c r="H2258" s="367"/>
      <c r="I2258" s="367"/>
      <c r="J2258" s="367"/>
      <c r="K2258" s="367"/>
      <c r="L2258" s="367"/>
      <c r="M2258" s="367"/>
      <c r="N2258" s="367"/>
    </row>
    <row r="2259" spans="2:14" s="298" customFormat="1">
      <c r="B2259" s="375"/>
      <c r="C2259" s="367"/>
      <c r="D2259" s="367"/>
      <c r="E2259" s="367"/>
      <c r="F2259" s="367"/>
      <c r="G2259" s="367"/>
      <c r="H2259" s="367"/>
      <c r="I2259" s="367"/>
      <c r="J2259" s="367"/>
      <c r="K2259" s="367"/>
      <c r="L2259" s="367"/>
      <c r="M2259" s="367"/>
      <c r="N2259" s="367"/>
    </row>
    <row r="2260" spans="2:14" s="298" customFormat="1">
      <c r="B2260" s="375"/>
      <c r="C2260" s="367"/>
      <c r="D2260" s="367"/>
      <c r="E2260" s="367"/>
      <c r="F2260" s="367"/>
      <c r="G2260" s="367"/>
      <c r="H2260" s="367"/>
      <c r="I2260" s="367"/>
      <c r="J2260" s="367"/>
      <c r="K2260" s="367"/>
      <c r="L2260" s="367"/>
      <c r="M2260" s="367"/>
      <c r="N2260" s="367"/>
    </row>
    <row r="2261" spans="2:14" s="298" customFormat="1">
      <c r="B2261" s="375"/>
      <c r="C2261" s="367"/>
      <c r="D2261" s="367"/>
      <c r="E2261" s="367"/>
      <c r="F2261" s="367"/>
      <c r="G2261" s="367"/>
      <c r="H2261" s="367"/>
      <c r="I2261" s="367"/>
      <c r="J2261" s="367"/>
      <c r="K2261" s="367"/>
      <c r="L2261" s="367"/>
      <c r="M2261" s="367"/>
      <c r="N2261" s="367"/>
    </row>
    <row r="2262" spans="2:14" s="298" customFormat="1">
      <c r="B2262" s="375"/>
      <c r="C2262" s="367"/>
      <c r="D2262" s="367"/>
      <c r="E2262" s="367"/>
      <c r="F2262" s="367"/>
      <c r="G2262" s="367"/>
      <c r="H2262" s="367"/>
      <c r="I2262" s="367"/>
      <c r="J2262" s="367"/>
      <c r="K2262" s="367"/>
      <c r="L2262" s="367"/>
      <c r="M2262" s="367"/>
      <c r="N2262" s="367"/>
    </row>
    <row r="2263" spans="2:14" s="298" customFormat="1">
      <c r="B2263" s="375"/>
      <c r="C2263" s="367"/>
      <c r="D2263" s="367"/>
      <c r="E2263" s="367"/>
      <c r="F2263" s="367"/>
      <c r="G2263" s="367"/>
      <c r="H2263" s="367"/>
      <c r="I2263" s="367"/>
      <c r="J2263" s="367"/>
      <c r="K2263" s="367"/>
      <c r="L2263" s="367"/>
      <c r="M2263" s="367"/>
      <c r="N2263" s="367"/>
    </row>
    <row r="2264" spans="2:14" s="298" customFormat="1">
      <c r="B2264" s="375"/>
      <c r="C2264" s="367"/>
      <c r="D2264" s="367"/>
      <c r="E2264" s="367"/>
      <c r="F2264" s="367"/>
      <c r="G2264" s="367"/>
      <c r="H2264" s="367"/>
      <c r="I2264" s="367"/>
      <c r="J2264" s="367"/>
      <c r="K2264" s="367"/>
      <c r="L2264" s="367"/>
      <c r="M2264" s="367"/>
      <c r="N2264" s="367"/>
    </row>
    <row r="2265" spans="2:14" s="298" customFormat="1">
      <c r="B2265" s="375"/>
      <c r="C2265" s="367"/>
      <c r="D2265" s="367"/>
      <c r="E2265" s="367"/>
      <c r="F2265" s="367"/>
      <c r="G2265" s="367"/>
      <c r="H2265" s="367"/>
      <c r="I2265" s="367"/>
      <c r="J2265" s="367"/>
      <c r="K2265" s="367"/>
      <c r="L2265" s="367"/>
      <c r="M2265" s="367"/>
      <c r="N2265" s="367"/>
    </row>
    <row r="2266" spans="2:14" s="298" customFormat="1">
      <c r="B2266" s="375"/>
      <c r="C2266" s="367"/>
      <c r="D2266" s="367"/>
      <c r="E2266" s="367"/>
      <c r="F2266" s="367"/>
      <c r="G2266" s="367"/>
      <c r="H2266" s="367"/>
      <c r="I2266" s="367"/>
      <c r="J2266" s="367"/>
      <c r="K2266" s="367"/>
      <c r="L2266" s="367"/>
      <c r="M2266" s="367"/>
      <c r="N2266" s="367"/>
    </row>
    <row r="2267" spans="2:14" s="298" customFormat="1">
      <c r="B2267" s="375"/>
      <c r="C2267" s="367"/>
      <c r="D2267" s="367"/>
      <c r="E2267" s="367"/>
      <c r="F2267" s="367"/>
      <c r="G2267" s="367"/>
      <c r="H2267" s="367"/>
      <c r="I2267" s="367"/>
      <c r="J2267" s="367"/>
      <c r="K2267" s="367"/>
      <c r="L2267" s="367"/>
      <c r="M2267" s="367"/>
      <c r="N2267" s="367"/>
    </row>
    <row r="2268" spans="2:14" s="298" customFormat="1">
      <c r="B2268" s="375"/>
      <c r="C2268" s="367"/>
      <c r="D2268" s="367"/>
      <c r="E2268" s="367"/>
      <c r="F2268" s="367"/>
      <c r="G2268" s="367"/>
      <c r="H2268" s="367"/>
      <c r="I2268" s="367"/>
      <c r="J2268" s="367"/>
      <c r="K2268" s="367"/>
      <c r="L2268" s="367"/>
      <c r="M2268" s="367"/>
      <c r="N2268" s="367"/>
    </row>
    <row r="2269" spans="2:14" s="298" customFormat="1">
      <c r="B2269" s="375"/>
      <c r="C2269" s="367"/>
      <c r="D2269" s="367"/>
      <c r="E2269" s="367"/>
      <c r="F2269" s="367"/>
      <c r="G2269" s="367"/>
      <c r="H2269" s="367"/>
      <c r="I2269" s="367"/>
      <c r="J2269" s="367"/>
      <c r="K2269" s="367"/>
      <c r="L2269" s="367"/>
      <c r="M2269" s="367"/>
      <c r="N2269" s="367"/>
    </row>
    <row r="2270" spans="2:14" s="298" customFormat="1">
      <c r="B2270" s="375"/>
      <c r="C2270" s="367"/>
      <c r="D2270" s="367"/>
      <c r="E2270" s="367"/>
      <c r="F2270" s="367"/>
      <c r="G2270" s="367"/>
      <c r="H2270" s="367"/>
      <c r="I2270" s="367"/>
      <c r="J2270" s="367"/>
      <c r="K2270" s="367"/>
      <c r="L2270" s="367"/>
      <c r="M2270" s="367"/>
      <c r="N2270" s="367"/>
    </row>
    <row r="2271" spans="2:14" s="298" customFormat="1">
      <c r="B2271" s="375"/>
      <c r="C2271" s="367"/>
      <c r="D2271" s="367"/>
      <c r="E2271" s="367"/>
      <c r="F2271" s="367"/>
      <c r="G2271" s="367"/>
      <c r="H2271" s="367"/>
      <c r="I2271" s="367"/>
      <c r="J2271" s="367"/>
      <c r="K2271" s="367"/>
      <c r="L2271" s="367"/>
      <c r="M2271" s="367"/>
      <c r="N2271" s="367"/>
    </row>
    <row r="2272" spans="2:14" s="298" customFormat="1">
      <c r="B2272" s="375"/>
      <c r="C2272" s="367"/>
      <c r="D2272" s="367"/>
      <c r="E2272" s="367"/>
      <c r="F2272" s="367"/>
      <c r="G2272" s="367"/>
      <c r="H2272" s="367"/>
      <c r="I2272" s="367"/>
      <c r="J2272" s="367"/>
      <c r="K2272" s="367"/>
      <c r="L2272" s="367"/>
      <c r="M2272" s="367"/>
      <c r="N2272" s="367"/>
    </row>
    <row r="2273" spans="2:14" s="298" customFormat="1">
      <c r="B2273" s="375"/>
      <c r="C2273" s="367"/>
      <c r="D2273" s="367"/>
      <c r="E2273" s="367"/>
      <c r="F2273" s="367"/>
      <c r="G2273" s="367"/>
      <c r="H2273" s="367"/>
      <c r="I2273" s="367"/>
      <c r="J2273" s="367"/>
      <c r="K2273" s="367"/>
      <c r="L2273" s="367"/>
      <c r="M2273" s="367"/>
      <c r="N2273" s="367"/>
    </row>
    <row r="2274" spans="2:14" s="298" customFormat="1">
      <c r="B2274" s="375"/>
      <c r="C2274" s="367"/>
      <c r="D2274" s="367"/>
      <c r="E2274" s="367"/>
      <c r="F2274" s="367"/>
      <c r="G2274" s="367"/>
      <c r="H2274" s="367"/>
      <c r="I2274" s="367"/>
      <c r="J2274" s="367"/>
      <c r="K2274" s="367"/>
      <c r="L2274" s="367"/>
      <c r="M2274" s="367"/>
      <c r="N2274" s="367"/>
    </row>
    <row r="2275" spans="2:14" s="298" customFormat="1">
      <c r="B2275" s="375"/>
      <c r="C2275" s="367"/>
      <c r="D2275" s="367"/>
      <c r="E2275" s="367"/>
      <c r="F2275" s="367"/>
      <c r="G2275" s="367"/>
      <c r="H2275" s="367"/>
      <c r="I2275" s="367"/>
      <c r="J2275" s="367"/>
      <c r="K2275" s="367"/>
      <c r="L2275" s="367"/>
      <c r="M2275" s="367"/>
      <c r="N2275" s="367"/>
    </row>
    <row r="2276" spans="2:14" s="298" customFormat="1">
      <c r="B2276" s="375"/>
      <c r="C2276" s="367"/>
      <c r="D2276" s="367"/>
      <c r="E2276" s="367"/>
      <c r="F2276" s="367"/>
      <c r="G2276" s="367"/>
      <c r="H2276" s="367"/>
      <c r="I2276" s="367"/>
      <c r="J2276" s="367"/>
      <c r="K2276" s="367"/>
      <c r="L2276" s="367"/>
      <c r="M2276" s="367"/>
      <c r="N2276" s="367"/>
    </row>
    <row r="2277" spans="2:14" s="298" customFormat="1">
      <c r="B2277" s="375"/>
      <c r="C2277" s="367"/>
      <c r="D2277" s="367"/>
      <c r="E2277" s="367"/>
      <c r="F2277" s="367"/>
      <c r="G2277" s="367"/>
      <c r="H2277" s="367"/>
      <c r="I2277" s="367"/>
      <c r="J2277" s="367"/>
      <c r="K2277" s="367"/>
      <c r="L2277" s="367"/>
      <c r="M2277" s="367"/>
      <c r="N2277" s="367"/>
    </row>
    <row r="2278" spans="2:14" s="298" customFormat="1">
      <c r="B2278" s="375"/>
      <c r="C2278" s="367"/>
      <c r="D2278" s="367"/>
      <c r="E2278" s="367"/>
      <c r="F2278" s="367"/>
      <c r="G2278" s="367"/>
      <c r="H2278" s="367"/>
      <c r="I2278" s="367"/>
      <c r="J2278" s="367"/>
      <c r="K2278" s="367"/>
      <c r="L2278" s="367"/>
      <c r="M2278" s="367"/>
      <c r="N2278" s="367"/>
    </row>
    <row r="2279" spans="2:14" s="298" customFormat="1">
      <c r="B2279" s="375"/>
      <c r="C2279" s="367"/>
      <c r="D2279" s="367"/>
      <c r="E2279" s="367"/>
      <c r="F2279" s="367"/>
      <c r="G2279" s="367"/>
      <c r="H2279" s="367"/>
      <c r="I2279" s="367"/>
      <c r="J2279" s="367"/>
      <c r="K2279" s="367"/>
      <c r="L2279" s="367"/>
      <c r="M2279" s="367"/>
      <c r="N2279" s="367"/>
    </row>
    <row r="2280" spans="2:14" s="298" customFormat="1">
      <c r="B2280" s="375"/>
      <c r="C2280" s="367"/>
      <c r="D2280" s="367"/>
      <c r="E2280" s="367"/>
      <c r="F2280" s="367"/>
      <c r="G2280" s="367"/>
      <c r="H2280" s="367"/>
      <c r="I2280" s="367"/>
      <c r="J2280" s="367"/>
      <c r="K2280" s="367"/>
      <c r="L2280" s="367"/>
      <c r="M2280" s="367"/>
      <c r="N2280" s="367"/>
    </row>
    <row r="2281" spans="2:14" s="298" customFormat="1">
      <c r="B2281" s="375"/>
      <c r="C2281" s="367"/>
      <c r="D2281" s="367"/>
      <c r="E2281" s="367"/>
      <c r="F2281" s="367"/>
      <c r="G2281" s="367"/>
      <c r="H2281" s="367"/>
      <c r="I2281" s="367"/>
      <c r="J2281" s="367"/>
      <c r="K2281" s="367"/>
      <c r="L2281" s="367"/>
      <c r="M2281" s="367"/>
      <c r="N2281" s="367"/>
    </row>
    <row r="2282" spans="2:14" s="298" customFormat="1">
      <c r="B2282" s="375"/>
      <c r="C2282" s="367"/>
      <c r="D2282" s="367"/>
      <c r="E2282" s="367"/>
      <c r="F2282" s="367"/>
      <c r="G2282" s="367"/>
      <c r="H2282" s="367"/>
      <c r="I2282" s="367"/>
      <c r="J2282" s="367"/>
      <c r="K2282" s="367"/>
      <c r="L2282" s="367"/>
      <c r="M2282" s="367"/>
      <c r="N2282" s="367"/>
    </row>
    <row r="2283" spans="2:14" s="298" customFormat="1">
      <c r="B2283" s="375"/>
      <c r="C2283" s="367"/>
      <c r="D2283" s="367"/>
      <c r="E2283" s="367"/>
      <c r="F2283" s="367"/>
      <c r="G2283" s="367"/>
      <c r="H2283" s="367"/>
      <c r="I2283" s="367"/>
      <c r="J2283" s="367"/>
      <c r="K2283" s="367"/>
      <c r="L2283" s="367"/>
      <c r="M2283" s="367"/>
      <c r="N2283" s="367"/>
    </row>
    <row r="2284" spans="2:14" s="298" customFormat="1">
      <c r="B2284" s="375"/>
      <c r="C2284" s="367"/>
      <c r="D2284" s="367"/>
      <c r="E2284" s="367"/>
      <c r="F2284" s="367"/>
      <c r="G2284" s="367"/>
      <c r="H2284" s="367"/>
      <c r="I2284" s="367"/>
      <c r="J2284" s="367"/>
      <c r="K2284" s="367"/>
      <c r="L2284" s="367"/>
      <c r="M2284" s="367"/>
      <c r="N2284" s="367"/>
    </row>
    <row r="2285" spans="2:14" s="298" customFormat="1">
      <c r="B2285" s="375"/>
      <c r="C2285" s="367"/>
      <c r="D2285" s="367"/>
      <c r="E2285" s="367"/>
      <c r="F2285" s="367"/>
      <c r="G2285" s="367"/>
      <c r="H2285" s="367"/>
      <c r="I2285" s="367"/>
      <c r="J2285" s="367"/>
      <c r="K2285" s="367"/>
      <c r="L2285" s="367"/>
      <c r="M2285" s="367"/>
      <c r="N2285" s="367"/>
    </row>
    <row r="2286" spans="2:14" s="298" customFormat="1">
      <c r="B2286" s="375"/>
      <c r="C2286" s="367"/>
      <c r="D2286" s="367"/>
      <c r="E2286" s="367"/>
      <c r="F2286" s="367"/>
      <c r="G2286" s="367"/>
      <c r="H2286" s="367"/>
      <c r="I2286" s="367"/>
      <c r="J2286" s="367"/>
      <c r="K2286" s="367"/>
      <c r="L2286" s="367"/>
      <c r="M2286" s="367"/>
      <c r="N2286" s="367"/>
    </row>
    <row r="2287" spans="2:14" s="298" customFormat="1">
      <c r="B2287" s="375"/>
      <c r="C2287" s="367"/>
      <c r="D2287" s="367"/>
      <c r="E2287" s="367"/>
      <c r="F2287" s="367"/>
      <c r="G2287" s="367"/>
      <c r="H2287" s="367"/>
      <c r="I2287" s="367"/>
      <c r="J2287" s="367"/>
      <c r="K2287" s="367"/>
      <c r="L2287" s="367"/>
      <c r="M2287" s="367"/>
      <c r="N2287" s="367"/>
    </row>
    <row r="2288" spans="2:14" s="298" customFormat="1">
      <c r="B2288" s="375"/>
      <c r="C2288" s="367"/>
      <c r="D2288" s="367"/>
      <c r="E2288" s="367"/>
      <c r="F2288" s="367"/>
      <c r="G2288" s="367"/>
      <c r="H2288" s="367"/>
      <c r="I2288" s="367"/>
      <c r="J2288" s="367"/>
      <c r="K2288" s="367"/>
      <c r="L2288" s="367"/>
      <c r="M2288" s="367"/>
      <c r="N2288" s="367"/>
    </row>
    <row r="2289" spans="2:14" s="298" customFormat="1">
      <c r="B2289" s="375"/>
      <c r="C2289" s="367"/>
      <c r="D2289" s="367"/>
      <c r="E2289" s="367"/>
      <c r="F2289" s="367"/>
      <c r="G2289" s="367"/>
      <c r="H2289" s="367"/>
      <c r="I2289" s="367"/>
      <c r="J2289" s="367"/>
      <c r="K2289" s="367"/>
      <c r="L2289" s="367"/>
      <c r="M2289" s="367"/>
      <c r="N2289" s="367"/>
    </row>
    <row r="2290" spans="2:14" s="298" customFormat="1">
      <c r="B2290" s="375"/>
      <c r="C2290" s="367"/>
      <c r="D2290" s="367"/>
      <c r="E2290" s="367"/>
      <c r="F2290" s="367"/>
      <c r="G2290" s="367"/>
      <c r="H2290" s="367"/>
      <c r="I2290" s="367"/>
      <c r="J2290" s="367"/>
      <c r="K2290" s="367"/>
      <c r="L2290" s="367"/>
      <c r="M2290" s="367"/>
      <c r="N2290" s="367"/>
    </row>
    <row r="2291" spans="2:14" s="298" customFormat="1">
      <c r="B2291" s="375"/>
      <c r="C2291" s="367"/>
      <c r="D2291" s="367"/>
      <c r="E2291" s="367"/>
      <c r="F2291" s="367"/>
      <c r="G2291" s="367"/>
      <c r="H2291" s="367"/>
      <c r="I2291" s="367"/>
      <c r="J2291" s="367"/>
      <c r="K2291" s="367"/>
      <c r="L2291" s="367"/>
      <c r="M2291" s="367"/>
      <c r="N2291" s="367"/>
    </row>
    <row r="2292" spans="2:14" s="298" customFormat="1">
      <c r="B2292" s="375"/>
      <c r="C2292" s="367"/>
      <c r="D2292" s="367"/>
      <c r="E2292" s="367"/>
      <c r="F2292" s="367"/>
      <c r="G2292" s="367"/>
      <c r="H2292" s="367"/>
      <c r="I2292" s="367"/>
      <c r="J2292" s="367"/>
      <c r="K2292" s="367"/>
      <c r="L2292" s="367"/>
      <c r="M2292" s="367"/>
      <c r="N2292" s="367"/>
    </row>
    <row r="2293" spans="2:14" s="298" customFormat="1">
      <c r="B2293" s="375"/>
      <c r="C2293" s="367"/>
      <c r="D2293" s="367"/>
      <c r="E2293" s="367"/>
      <c r="F2293" s="367"/>
      <c r="G2293" s="367"/>
      <c r="H2293" s="367"/>
      <c r="I2293" s="367"/>
      <c r="J2293" s="367"/>
      <c r="K2293" s="367"/>
      <c r="L2293" s="367"/>
      <c r="M2293" s="367"/>
      <c r="N2293" s="367"/>
    </row>
    <row r="2294" spans="2:14" s="298" customFormat="1">
      <c r="B2294" s="375"/>
      <c r="C2294" s="367"/>
      <c r="D2294" s="367"/>
      <c r="E2294" s="367"/>
      <c r="F2294" s="367"/>
      <c r="G2294" s="367"/>
      <c r="H2294" s="367"/>
      <c r="I2294" s="367"/>
      <c r="J2294" s="367"/>
      <c r="K2294" s="367"/>
      <c r="L2294" s="367"/>
      <c r="M2294" s="367"/>
      <c r="N2294" s="367"/>
    </row>
    <row r="2295" spans="2:14" s="298" customFormat="1">
      <c r="B2295" s="375"/>
      <c r="C2295" s="367"/>
      <c r="D2295" s="367"/>
      <c r="E2295" s="367"/>
      <c r="F2295" s="367"/>
      <c r="G2295" s="367"/>
      <c r="H2295" s="367"/>
      <c r="I2295" s="367"/>
      <c r="J2295" s="367"/>
      <c r="K2295" s="367"/>
      <c r="L2295" s="367"/>
      <c r="M2295" s="367"/>
      <c r="N2295" s="367"/>
    </row>
    <row r="2296" spans="2:14" s="298" customFormat="1">
      <c r="B2296" s="375"/>
      <c r="C2296" s="367"/>
      <c r="D2296" s="367"/>
      <c r="E2296" s="367"/>
      <c r="F2296" s="367"/>
      <c r="G2296" s="367"/>
      <c r="H2296" s="367"/>
      <c r="I2296" s="367"/>
      <c r="J2296" s="367"/>
      <c r="K2296" s="367"/>
      <c r="L2296" s="367"/>
      <c r="M2296" s="367"/>
      <c r="N2296" s="367"/>
    </row>
    <row r="2297" spans="2:14" s="298" customFormat="1">
      <c r="B2297" s="375"/>
      <c r="C2297" s="367"/>
      <c r="D2297" s="367"/>
      <c r="E2297" s="367"/>
      <c r="F2297" s="367"/>
      <c r="G2297" s="367"/>
      <c r="H2297" s="367"/>
      <c r="I2297" s="367"/>
      <c r="J2297" s="367"/>
      <c r="K2297" s="367"/>
      <c r="L2297" s="367"/>
      <c r="M2297" s="367"/>
      <c r="N2297" s="367"/>
    </row>
    <row r="2298" spans="2:14" s="298" customFormat="1">
      <c r="B2298" s="375"/>
      <c r="C2298" s="367"/>
      <c r="D2298" s="367"/>
      <c r="E2298" s="367"/>
      <c r="F2298" s="367"/>
      <c r="G2298" s="367"/>
      <c r="H2298" s="367"/>
      <c r="I2298" s="367"/>
      <c r="J2298" s="367"/>
      <c r="K2298" s="367"/>
      <c r="L2298" s="367"/>
      <c r="M2298" s="367"/>
      <c r="N2298" s="367"/>
    </row>
    <row r="2299" spans="2:14" s="298" customFormat="1">
      <c r="B2299" s="375"/>
      <c r="C2299" s="367"/>
      <c r="D2299" s="367"/>
      <c r="E2299" s="367"/>
      <c r="F2299" s="367"/>
      <c r="G2299" s="367"/>
      <c r="H2299" s="367"/>
      <c r="I2299" s="367"/>
      <c r="J2299" s="367"/>
      <c r="K2299" s="367"/>
      <c r="L2299" s="367"/>
      <c r="M2299" s="367"/>
      <c r="N2299" s="367"/>
    </row>
    <row r="2300" spans="2:14" s="298" customFormat="1">
      <c r="B2300" s="375"/>
      <c r="C2300" s="367"/>
      <c r="D2300" s="367"/>
      <c r="E2300" s="367"/>
      <c r="F2300" s="367"/>
      <c r="G2300" s="367"/>
      <c r="H2300" s="367"/>
      <c r="I2300" s="367"/>
      <c r="J2300" s="367"/>
      <c r="K2300" s="367"/>
      <c r="L2300" s="367"/>
      <c r="M2300" s="367"/>
      <c r="N2300" s="367"/>
    </row>
    <row r="2301" spans="2:14" s="298" customFormat="1">
      <c r="B2301" s="375"/>
      <c r="C2301" s="367"/>
      <c r="D2301" s="367"/>
      <c r="E2301" s="367"/>
      <c r="F2301" s="367"/>
      <c r="G2301" s="367"/>
      <c r="H2301" s="367"/>
      <c r="I2301" s="367"/>
      <c r="J2301" s="367"/>
      <c r="K2301" s="367"/>
      <c r="L2301" s="367"/>
      <c r="M2301" s="367"/>
      <c r="N2301" s="367"/>
    </row>
    <row r="2302" spans="2:14" s="298" customFormat="1">
      <c r="B2302" s="375"/>
      <c r="C2302" s="367"/>
      <c r="D2302" s="367"/>
      <c r="E2302" s="367"/>
      <c r="F2302" s="367"/>
      <c r="G2302" s="367"/>
      <c r="H2302" s="367"/>
      <c r="I2302" s="367"/>
      <c r="J2302" s="367"/>
      <c r="K2302" s="367"/>
      <c r="L2302" s="367"/>
      <c r="M2302" s="367"/>
      <c r="N2302" s="367"/>
    </row>
    <row r="2303" spans="2:14" s="298" customFormat="1">
      <c r="B2303" s="375"/>
      <c r="C2303" s="367"/>
      <c r="D2303" s="367"/>
      <c r="E2303" s="367"/>
      <c r="F2303" s="367"/>
      <c r="G2303" s="367"/>
      <c r="H2303" s="367"/>
      <c r="I2303" s="367"/>
      <c r="J2303" s="367"/>
      <c r="K2303" s="367"/>
      <c r="L2303" s="367"/>
      <c r="M2303" s="367"/>
      <c r="N2303" s="367"/>
    </row>
    <row r="2304" spans="2:14" s="298" customFormat="1">
      <c r="B2304" s="375"/>
      <c r="C2304" s="367"/>
      <c r="D2304" s="367"/>
      <c r="E2304" s="367"/>
      <c r="F2304" s="367"/>
      <c r="G2304" s="367"/>
      <c r="H2304" s="367"/>
      <c r="I2304" s="367"/>
      <c r="J2304" s="367"/>
      <c r="K2304" s="367"/>
      <c r="L2304" s="367"/>
      <c r="M2304" s="367"/>
      <c r="N2304" s="367"/>
    </row>
    <row r="2305" spans="2:14" s="298" customFormat="1">
      <c r="B2305" s="375"/>
      <c r="C2305" s="367"/>
      <c r="D2305" s="367"/>
      <c r="E2305" s="367"/>
      <c r="F2305" s="367"/>
      <c r="G2305" s="367"/>
      <c r="H2305" s="367"/>
      <c r="I2305" s="367"/>
      <c r="J2305" s="367"/>
      <c r="K2305" s="367"/>
      <c r="L2305" s="367"/>
      <c r="M2305" s="367"/>
      <c r="N2305" s="367"/>
    </row>
    <row r="2306" spans="2:14" s="298" customFormat="1">
      <c r="B2306" s="375"/>
      <c r="C2306" s="367"/>
      <c r="D2306" s="367"/>
      <c r="E2306" s="367"/>
      <c r="F2306" s="367"/>
      <c r="G2306" s="367"/>
      <c r="H2306" s="367"/>
      <c r="I2306" s="367"/>
      <c r="J2306" s="367"/>
      <c r="K2306" s="367"/>
      <c r="L2306" s="367"/>
      <c r="M2306" s="367"/>
      <c r="N2306" s="367"/>
    </row>
    <row r="2307" spans="2:14" s="298" customFormat="1">
      <c r="B2307" s="375"/>
      <c r="C2307" s="367"/>
      <c r="D2307" s="367"/>
      <c r="E2307" s="367"/>
      <c r="F2307" s="367"/>
      <c r="G2307" s="367"/>
      <c r="H2307" s="367"/>
      <c r="I2307" s="367"/>
      <c r="J2307" s="367"/>
      <c r="K2307" s="367"/>
      <c r="L2307" s="367"/>
      <c r="M2307" s="367"/>
      <c r="N2307" s="367"/>
    </row>
    <row r="2308" spans="2:14" s="298" customFormat="1">
      <c r="B2308" s="375"/>
      <c r="C2308" s="367"/>
      <c r="D2308" s="367"/>
      <c r="E2308" s="367"/>
      <c r="F2308" s="367"/>
      <c r="G2308" s="367"/>
      <c r="H2308" s="367"/>
      <c r="I2308" s="367"/>
      <c r="J2308" s="367"/>
      <c r="K2308" s="367"/>
      <c r="L2308" s="367"/>
      <c r="M2308" s="367"/>
      <c r="N2308" s="367"/>
    </row>
    <row r="2309" spans="2:14" s="298" customFormat="1">
      <c r="B2309" s="375"/>
      <c r="C2309" s="367"/>
      <c r="D2309" s="367"/>
      <c r="E2309" s="367"/>
      <c r="F2309" s="367"/>
      <c r="G2309" s="367"/>
      <c r="H2309" s="367"/>
      <c r="I2309" s="367"/>
      <c r="J2309" s="367"/>
      <c r="K2309" s="367"/>
      <c r="L2309" s="367"/>
      <c r="M2309" s="367"/>
      <c r="N2309" s="367"/>
    </row>
    <row r="2310" spans="2:14" s="298" customFormat="1">
      <c r="B2310" s="375"/>
      <c r="C2310" s="367"/>
      <c r="D2310" s="367"/>
      <c r="E2310" s="367"/>
      <c r="F2310" s="367"/>
      <c r="G2310" s="367"/>
      <c r="H2310" s="367"/>
      <c r="I2310" s="367"/>
      <c r="J2310" s="367"/>
      <c r="K2310" s="367"/>
      <c r="L2310" s="367"/>
      <c r="M2310" s="367"/>
      <c r="N2310" s="367"/>
    </row>
    <row r="2311" spans="2:14" s="298" customFormat="1">
      <c r="B2311" s="375"/>
      <c r="C2311" s="367"/>
      <c r="D2311" s="367"/>
      <c r="E2311" s="367"/>
      <c r="F2311" s="367"/>
      <c r="G2311" s="367"/>
      <c r="H2311" s="367"/>
      <c r="I2311" s="367"/>
      <c r="J2311" s="367"/>
      <c r="K2311" s="367"/>
      <c r="L2311" s="367"/>
      <c r="M2311" s="367"/>
      <c r="N2311" s="367"/>
    </row>
    <row r="2312" spans="2:14" s="298" customFormat="1">
      <c r="B2312" s="375"/>
      <c r="C2312" s="367"/>
      <c r="D2312" s="367"/>
      <c r="E2312" s="367"/>
      <c r="F2312" s="367"/>
      <c r="G2312" s="367"/>
      <c r="H2312" s="367"/>
      <c r="I2312" s="367"/>
      <c r="J2312" s="367"/>
      <c r="K2312" s="367"/>
      <c r="L2312" s="367"/>
      <c r="M2312" s="367"/>
      <c r="N2312" s="367"/>
    </row>
    <row r="2313" spans="2:14" s="298" customFormat="1">
      <c r="B2313" s="375"/>
      <c r="C2313" s="367"/>
      <c r="D2313" s="367"/>
      <c r="E2313" s="367"/>
      <c r="F2313" s="367"/>
      <c r="G2313" s="367"/>
      <c r="H2313" s="367"/>
      <c r="I2313" s="367"/>
      <c r="J2313" s="367"/>
      <c r="K2313" s="367"/>
      <c r="L2313" s="367"/>
      <c r="M2313" s="367"/>
      <c r="N2313" s="367"/>
    </row>
    <row r="2314" spans="2:14" s="298" customFormat="1">
      <c r="B2314" s="375"/>
      <c r="C2314" s="367"/>
      <c r="D2314" s="367"/>
      <c r="E2314" s="367"/>
      <c r="F2314" s="367"/>
      <c r="G2314" s="367"/>
      <c r="H2314" s="367"/>
      <c r="I2314" s="367"/>
      <c r="J2314" s="367"/>
      <c r="K2314" s="367"/>
      <c r="L2314" s="367"/>
      <c r="M2314" s="367"/>
      <c r="N2314" s="367"/>
    </row>
    <row r="2315" spans="2:14" s="298" customFormat="1">
      <c r="B2315" s="375"/>
      <c r="C2315" s="367"/>
      <c r="D2315" s="367"/>
      <c r="E2315" s="367"/>
      <c r="F2315" s="367"/>
      <c r="G2315" s="367"/>
      <c r="H2315" s="367"/>
      <c r="I2315" s="367"/>
      <c r="J2315" s="367"/>
      <c r="K2315" s="367"/>
      <c r="L2315" s="367"/>
      <c r="M2315" s="367"/>
      <c r="N2315" s="367"/>
    </row>
    <row r="2316" spans="2:14" s="298" customFormat="1">
      <c r="B2316" s="375"/>
      <c r="C2316" s="367"/>
      <c r="D2316" s="367"/>
      <c r="E2316" s="367"/>
      <c r="F2316" s="367"/>
      <c r="G2316" s="367"/>
      <c r="H2316" s="367"/>
      <c r="I2316" s="367"/>
      <c r="J2316" s="367"/>
      <c r="K2316" s="367"/>
      <c r="L2316" s="367"/>
      <c r="M2316" s="367"/>
      <c r="N2316" s="367"/>
    </row>
    <row r="2317" spans="2:14" s="298" customFormat="1">
      <c r="B2317" s="375"/>
      <c r="C2317" s="367"/>
      <c r="D2317" s="367"/>
      <c r="E2317" s="367"/>
      <c r="F2317" s="367"/>
      <c r="G2317" s="367"/>
      <c r="H2317" s="367"/>
      <c r="I2317" s="367"/>
      <c r="J2317" s="367"/>
      <c r="K2317" s="367"/>
      <c r="L2317" s="367"/>
      <c r="M2317" s="367"/>
      <c r="N2317" s="367"/>
    </row>
    <row r="2318" spans="2:14" s="298" customFormat="1">
      <c r="B2318" s="375"/>
      <c r="C2318" s="367"/>
      <c r="D2318" s="367"/>
      <c r="E2318" s="367"/>
      <c r="F2318" s="367"/>
      <c r="G2318" s="367"/>
      <c r="H2318" s="367"/>
      <c r="I2318" s="367"/>
      <c r="J2318" s="367"/>
      <c r="K2318" s="367"/>
      <c r="L2318" s="367"/>
      <c r="M2318" s="367"/>
      <c r="N2318" s="367"/>
    </row>
    <row r="2319" spans="2:14" s="298" customFormat="1">
      <c r="B2319" s="375"/>
      <c r="C2319" s="367"/>
      <c r="D2319" s="367"/>
      <c r="E2319" s="367"/>
      <c r="F2319" s="367"/>
      <c r="G2319" s="367"/>
      <c r="H2319" s="367"/>
      <c r="I2319" s="367"/>
      <c r="J2319" s="367"/>
      <c r="K2319" s="367"/>
      <c r="L2319" s="367"/>
      <c r="M2319" s="367"/>
      <c r="N2319" s="367"/>
    </row>
    <row r="2320" spans="2:14" s="298" customFormat="1">
      <c r="B2320" s="375"/>
      <c r="C2320" s="367"/>
      <c r="D2320" s="367"/>
      <c r="E2320" s="367"/>
      <c r="F2320" s="367"/>
      <c r="G2320" s="367"/>
      <c r="H2320" s="367"/>
      <c r="I2320" s="367"/>
      <c r="J2320" s="367"/>
      <c r="K2320" s="367"/>
      <c r="L2320" s="367"/>
      <c r="M2320" s="367"/>
      <c r="N2320" s="367"/>
    </row>
    <row r="2321" spans="2:14" s="298" customFormat="1">
      <c r="B2321" s="375"/>
      <c r="C2321" s="367"/>
      <c r="D2321" s="367"/>
      <c r="E2321" s="367"/>
      <c r="F2321" s="367"/>
      <c r="G2321" s="367"/>
      <c r="H2321" s="367"/>
      <c r="I2321" s="367"/>
      <c r="J2321" s="367"/>
      <c r="K2321" s="367"/>
      <c r="L2321" s="367"/>
      <c r="M2321" s="367"/>
      <c r="N2321" s="367"/>
    </row>
    <row r="2322" spans="2:14" s="298" customFormat="1">
      <c r="B2322" s="375"/>
      <c r="C2322" s="367"/>
      <c r="D2322" s="367"/>
      <c r="E2322" s="367"/>
      <c r="F2322" s="367"/>
      <c r="G2322" s="367"/>
      <c r="H2322" s="367"/>
      <c r="I2322" s="367"/>
      <c r="J2322" s="367"/>
      <c r="K2322" s="367"/>
      <c r="L2322" s="367"/>
      <c r="M2322" s="367"/>
      <c r="N2322" s="367"/>
    </row>
    <row r="2323" spans="2:14" s="298" customFormat="1">
      <c r="B2323" s="375"/>
      <c r="C2323" s="367"/>
      <c r="D2323" s="367"/>
      <c r="E2323" s="367"/>
      <c r="F2323" s="367"/>
      <c r="G2323" s="367"/>
      <c r="H2323" s="367"/>
      <c r="I2323" s="367"/>
      <c r="J2323" s="367"/>
      <c r="K2323" s="367"/>
      <c r="L2323" s="367"/>
      <c r="M2323" s="367"/>
      <c r="N2323" s="367"/>
    </row>
    <row r="2324" spans="2:14" s="298" customFormat="1">
      <c r="B2324" s="375"/>
      <c r="C2324" s="367"/>
      <c r="D2324" s="367"/>
      <c r="E2324" s="367"/>
      <c r="F2324" s="367"/>
      <c r="G2324" s="367"/>
      <c r="H2324" s="367"/>
      <c r="I2324" s="367"/>
      <c r="J2324" s="367"/>
      <c r="K2324" s="367"/>
      <c r="L2324" s="367"/>
      <c r="M2324" s="367"/>
      <c r="N2324" s="367"/>
    </row>
    <row r="2325" spans="2:14" s="298" customFormat="1">
      <c r="B2325" s="375"/>
      <c r="C2325" s="367"/>
      <c r="D2325" s="367"/>
      <c r="E2325" s="367"/>
      <c r="F2325" s="367"/>
      <c r="G2325" s="367"/>
      <c r="H2325" s="367"/>
      <c r="I2325" s="367"/>
      <c r="J2325" s="367"/>
      <c r="K2325" s="367"/>
      <c r="L2325" s="367"/>
      <c r="M2325" s="367"/>
      <c r="N2325" s="367"/>
    </row>
    <row r="2326" spans="2:14" s="298" customFormat="1">
      <c r="B2326" s="375"/>
      <c r="C2326" s="367"/>
      <c r="D2326" s="367"/>
      <c r="E2326" s="367"/>
      <c r="F2326" s="367"/>
      <c r="G2326" s="367"/>
      <c r="H2326" s="367"/>
      <c r="I2326" s="367"/>
      <c r="J2326" s="367"/>
      <c r="K2326" s="367"/>
      <c r="L2326" s="367"/>
      <c r="M2326" s="367"/>
      <c r="N2326" s="367"/>
    </row>
    <row r="2327" spans="2:14" s="298" customFormat="1">
      <c r="B2327" s="375"/>
      <c r="C2327" s="367"/>
      <c r="D2327" s="367"/>
      <c r="E2327" s="367"/>
      <c r="F2327" s="367"/>
      <c r="G2327" s="367"/>
      <c r="H2327" s="367"/>
      <c r="I2327" s="367"/>
      <c r="J2327" s="367"/>
      <c r="K2327" s="367"/>
      <c r="L2327" s="367"/>
      <c r="M2327" s="367"/>
      <c r="N2327" s="367"/>
    </row>
    <row r="2328" spans="2:14" s="298" customFormat="1">
      <c r="B2328" s="375"/>
      <c r="C2328" s="367"/>
      <c r="D2328" s="367"/>
      <c r="E2328" s="367"/>
      <c r="F2328" s="367"/>
      <c r="G2328" s="367"/>
      <c r="H2328" s="367"/>
      <c r="I2328" s="367"/>
      <c r="J2328" s="367"/>
      <c r="K2328" s="367"/>
      <c r="L2328" s="367"/>
      <c r="M2328" s="367"/>
      <c r="N2328" s="367"/>
    </row>
    <row r="2329" spans="2:14" s="298" customFormat="1">
      <c r="B2329" s="375"/>
      <c r="C2329" s="367"/>
      <c r="D2329" s="367"/>
      <c r="E2329" s="367"/>
      <c r="F2329" s="367"/>
      <c r="G2329" s="367"/>
      <c r="H2329" s="367"/>
      <c r="I2329" s="367"/>
      <c r="J2329" s="367"/>
      <c r="K2329" s="367"/>
      <c r="L2329" s="367"/>
      <c r="M2329" s="367"/>
      <c r="N2329" s="367"/>
    </row>
    <row r="2330" spans="2:14" s="298" customFormat="1">
      <c r="B2330" s="375"/>
      <c r="C2330" s="367"/>
      <c r="D2330" s="367"/>
      <c r="E2330" s="367"/>
      <c r="F2330" s="367"/>
      <c r="G2330" s="367"/>
      <c r="H2330" s="367"/>
      <c r="I2330" s="367"/>
      <c r="J2330" s="367"/>
      <c r="K2330" s="367"/>
      <c r="L2330" s="367"/>
      <c r="M2330" s="367"/>
      <c r="N2330" s="367"/>
    </row>
    <row r="2331" spans="2:14" s="298" customFormat="1">
      <c r="B2331" s="375"/>
      <c r="C2331" s="367"/>
      <c r="D2331" s="367"/>
      <c r="E2331" s="367"/>
      <c r="F2331" s="367"/>
      <c r="G2331" s="367"/>
      <c r="H2331" s="367"/>
      <c r="I2331" s="367"/>
      <c r="J2331" s="367"/>
      <c r="K2331" s="367"/>
      <c r="L2331" s="367"/>
      <c r="M2331" s="367"/>
      <c r="N2331" s="367"/>
    </row>
    <row r="2332" spans="2:14" s="298" customFormat="1">
      <c r="B2332" s="375"/>
      <c r="C2332" s="367"/>
      <c r="D2332" s="367"/>
      <c r="E2332" s="367"/>
      <c r="F2332" s="367"/>
      <c r="G2332" s="367"/>
      <c r="H2332" s="367"/>
      <c r="I2332" s="367"/>
      <c r="J2332" s="367"/>
      <c r="K2332" s="367"/>
      <c r="L2332" s="367"/>
      <c r="M2332" s="367"/>
      <c r="N2332" s="367"/>
    </row>
    <row r="2333" spans="2:14" s="298" customFormat="1">
      <c r="B2333" s="375"/>
      <c r="C2333" s="367"/>
      <c r="D2333" s="367"/>
      <c r="E2333" s="367"/>
      <c r="F2333" s="367"/>
      <c r="G2333" s="367"/>
      <c r="H2333" s="367"/>
      <c r="I2333" s="367"/>
      <c r="J2333" s="367"/>
      <c r="K2333" s="367"/>
      <c r="L2333" s="367"/>
      <c r="M2333" s="367"/>
      <c r="N2333" s="367"/>
    </row>
    <row r="2334" spans="2:14" s="298" customFormat="1">
      <c r="B2334" s="375"/>
      <c r="C2334" s="367"/>
      <c r="D2334" s="367"/>
      <c r="E2334" s="367"/>
      <c r="F2334" s="367"/>
      <c r="G2334" s="367"/>
      <c r="H2334" s="367"/>
      <c r="I2334" s="367"/>
      <c r="J2334" s="367"/>
      <c r="K2334" s="367"/>
      <c r="L2334" s="367"/>
      <c r="M2334" s="367"/>
      <c r="N2334" s="367"/>
    </row>
    <row r="2335" spans="2:14" s="298" customFormat="1">
      <c r="B2335" s="375"/>
      <c r="C2335" s="367"/>
      <c r="D2335" s="367"/>
      <c r="E2335" s="367"/>
      <c r="F2335" s="367"/>
      <c r="G2335" s="367"/>
      <c r="H2335" s="367"/>
      <c r="I2335" s="367"/>
      <c r="J2335" s="367"/>
      <c r="K2335" s="367"/>
      <c r="L2335" s="367"/>
      <c r="M2335" s="367"/>
      <c r="N2335" s="367"/>
    </row>
    <row r="2336" spans="2:14" s="298" customFormat="1">
      <c r="B2336" s="375"/>
      <c r="C2336" s="367"/>
      <c r="D2336" s="367"/>
      <c r="E2336" s="367"/>
      <c r="F2336" s="367"/>
      <c r="G2336" s="367"/>
      <c r="H2336" s="367"/>
      <c r="I2336" s="367"/>
      <c r="J2336" s="367"/>
      <c r="K2336" s="367"/>
      <c r="L2336" s="367"/>
      <c r="M2336" s="367"/>
      <c r="N2336" s="367"/>
    </row>
    <row r="2337" spans="2:14" s="298" customFormat="1">
      <c r="B2337" s="375"/>
      <c r="C2337" s="367"/>
      <c r="D2337" s="367"/>
      <c r="E2337" s="367"/>
      <c r="F2337" s="367"/>
      <c r="G2337" s="367"/>
      <c r="H2337" s="367"/>
      <c r="I2337" s="367"/>
      <c r="J2337" s="367"/>
      <c r="K2337" s="367"/>
      <c r="L2337" s="367"/>
      <c r="M2337" s="367"/>
      <c r="N2337" s="367"/>
    </row>
    <row r="2338" spans="2:14" s="298" customFormat="1">
      <c r="B2338" s="375"/>
      <c r="C2338" s="367"/>
      <c r="D2338" s="367"/>
      <c r="E2338" s="367"/>
      <c r="F2338" s="367"/>
      <c r="G2338" s="367"/>
      <c r="H2338" s="367"/>
      <c r="I2338" s="367"/>
      <c r="J2338" s="367"/>
      <c r="K2338" s="367"/>
      <c r="L2338" s="367"/>
      <c r="M2338" s="367"/>
      <c r="N2338" s="367"/>
    </row>
    <row r="2339" spans="2:14" s="298" customFormat="1">
      <c r="B2339" s="375"/>
      <c r="C2339" s="367"/>
      <c r="D2339" s="367"/>
      <c r="E2339" s="367"/>
      <c r="F2339" s="367"/>
      <c r="G2339" s="367"/>
      <c r="H2339" s="367"/>
      <c r="I2339" s="367"/>
      <c r="J2339" s="367"/>
      <c r="K2339" s="367"/>
      <c r="L2339" s="367"/>
      <c r="M2339" s="367"/>
      <c r="N2339" s="367"/>
    </row>
    <row r="2340" spans="2:14" s="298" customFormat="1">
      <c r="B2340" s="375"/>
      <c r="C2340" s="367"/>
      <c r="D2340" s="367"/>
      <c r="E2340" s="367"/>
      <c r="F2340" s="367"/>
      <c r="G2340" s="367"/>
      <c r="H2340" s="367"/>
      <c r="I2340" s="367"/>
      <c r="J2340" s="367"/>
      <c r="K2340" s="367"/>
      <c r="L2340" s="367"/>
      <c r="M2340" s="367"/>
      <c r="N2340" s="367"/>
    </row>
    <row r="2341" spans="2:14" s="298" customFormat="1">
      <c r="B2341" s="375"/>
      <c r="C2341" s="367"/>
      <c r="D2341" s="367"/>
      <c r="E2341" s="367"/>
      <c r="F2341" s="367"/>
      <c r="G2341" s="367"/>
      <c r="H2341" s="367"/>
      <c r="I2341" s="367"/>
      <c r="J2341" s="367"/>
      <c r="K2341" s="367"/>
      <c r="L2341" s="367"/>
      <c r="M2341" s="367"/>
      <c r="N2341" s="367"/>
    </row>
    <row r="2342" spans="2:14" s="298" customFormat="1">
      <c r="B2342" s="375"/>
      <c r="C2342" s="367"/>
      <c r="D2342" s="367"/>
      <c r="E2342" s="367"/>
      <c r="F2342" s="367"/>
      <c r="G2342" s="367"/>
      <c r="H2342" s="367"/>
      <c r="I2342" s="367"/>
      <c r="J2342" s="367"/>
      <c r="K2342" s="367"/>
      <c r="L2342" s="367"/>
      <c r="M2342" s="367"/>
      <c r="N2342" s="367"/>
    </row>
    <row r="2343" spans="2:14" s="298" customFormat="1">
      <c r="B2343" s="375"/>
      <c r="C2343" s="367"/>
      <c r="D2343" s="367"/>
      <c r="E2343" s="367"/>
      <c r="F2343" s="367"/>
      <c r="G2343" s="367"/>
      <c r="H2343" s="367"/>
      <c r="I2343" s="367"/>
      <c r="J2343" s="367"/>
      <c r="K2343" s="367"/>
      <c r="L2343" s="367"/>
      <c r="M2343" s="367"/>
      <c r="N2343" s="367"/>
    </row>
    <row r="2344" spans="2:14" s="298" customFormat="1">
      <c r="B2344" s="375"/>
      <c r="C2344" s="367"/>
      <c r="D2344" s="367"/>
      <c r="E2344" s="367"/>
      <c r="F2344" s="367"/>
      <c r="G2344" s="367"/>
      <c r="H2344" s="367"/>
      <c r="I2344" s="367"/>
      <c r="J2344" s="367"/>
      <c r="K2344" s="367"/>
      <c r="L2344" s="367"/>
      <c r="M2344" s="367"/>
      <c r="N2344" s="367"/>
    </row>
    <row r="2345" spans="2:14" s="298" customFormat="1">
      <c r="B2345" s="375"/>
      <c r="C2345" s="367"/>
      <c r="D2345" s="367"/>
      <c r="E2345" s="367"/>
      <c r="F2345" s="367"/>
      <c r="G2345" s="367"/>
      <c r="H2345" s="367"/>
      <c r="I2345" s="367"/>
      <c r="J2345" s="367"/>
      <c r="K2345" s="367"/>
      <c r="L2345" s="367"/>
      <c r="M2345" s="367"/>
      <c r="N2345" s="367"/>
    </row>
    <row r="2346" spans="2:14" s="298" customFormat="1">
      <c r="B2346" s="375"/>
      <c r="C2346" s="367"/>
      <c r="D2346" s="367"/>
      <c r="E2346" s="367"/>
      <c r="F2346" s="367"/>
      <c r="G2346" s="367"/>
      <c r="H2346" s="367"/>
      <c r="I2346" s="367"/>
      <c r="J2346" s="367"/>
      <c r="K2346" s="367"/>
      <c r="L2346" s="367"/>
      <c r="M2346" s="367"/>
      <c r="N2346" s="367"/>
    </row>
    <row r="2347" spans="2:14" s="298" customFormat="1">
      <c r="B2347" s="375"/>
      <c r="C2347" s="367"/>
      <c r="D2347" s="367"/>
      <c r="E2347" s="367"/>
      <c r="F2347" s="367"/>
      <c r="G2347" s="367"/>
      <c r="H2347" s="367"/>
      <c r="I2347" s="367"/>
      <c r="J2347" s="367"/>
      <c r="K2347" s="367"/>
      <c r="L2347" s="367"/>
      <c r="M2347" s="367"/>
      <c r="N2347" s="367"/>
    </row>
    <row r="2348" spans="2:14" s="298" customFormat="1">
      <c r="B2348" s="375"/>
      <c r="C2348" s="367"/>
      <c r="D2348" s="367"/>
      <c r="E2348" s="367"/>
      <c r="F2348" s="367"/>
      <c r="G2348" s="367"/>
      <c r="H2348" s="367"/>
      <c r="I2348" s="367"/>
      <c r="J2348" s="367"/>
      <c r="K2348" s="367"/>
      <c r="L2348" s="367"/>
      <c r="M2348" s="367"/>
      <c r="N2348" s="367"/>
    </row>
    <row r="2349" spans="2:14" s="298" customFormat="1">
      <c r="B2349" s="375"/>
      <c r="C2349" s="367"/>
      <c r="D2349" s="367"/>
      <c r="E2349" s="367"/>
      <c r="F2349" s="367"/>
      <c r="G2349" s="367"/>
      <c r="H2349" s="367"/>
      <c r="I2349" s="367"/>
      <c r="J2349" s="367"/>
      <c r="K2349" s="367"/>
      <c r="L2349" s="367"/>
      <c r="M2349" s="367"/>
      <c r="N2349" s="367"/>
    </row>
    <row r="2350" spans="2:14" s="298" customFormat="1">
      <c r="B2350" s="375"/>
      <c r="C2350" s="367"/>
      <c r="D2350" s="367"/>
      <c r="E2350" s="367"/>
      <c r="F2350" s="367"/>
      <c r="G2350" s="367"/>
      <c r="H2350" s="367"/>
      <c r="I2350" s="367"/>
      <c r="J2350" s="367"/>
      <c r="K2350" s="367"/>
      <c r="L2350" s="367"/>
      <c r="M2350" s="367"/>
      <c r="N2350" s="367"/>
    </row>
    <row r="2351" spans="2:14" s="298" customFormat="1">
      <c r="B2351" s="375"/>
      <c r="C2351" s="367"/>
      <c r="D2351" s="367"/>
      <c r="E2351" s="367"/>
      <c r="F2351" s="367"/>
      <c r="G2351" s="367"/>
      <c r="H2351" s="367"/>
      <c r="I2351" s="367"/>
      <c r="J2351" s="367"/>
      <c r="K2351" s="367"/>
      <c r="L2351" s="367"/>
      <c r="M2351" s="367"/>
      <c r="N2351" s="367"/>
    </row>
    <row r="2352" spans="2:14" s="298" customFormat="1">
      <c r="B2352" s="375"/>
      <c r="C2352" s="367"/>
      <c r="D2352" s="367"/>
      <c r="E2352" s="367"/>
      <c r="F2352" s="367"/>
      <c r="G2352" s="367"/>
      <c r="H2352" s="367"/>
      <c r="I2352" s="367"/>
      <c r="J2352" s="367"/>
      <c r="K2352" s="367"/>
      <c r="L2352" s="367"/>
      <c r="M2352" s="367"/>
      <c r="N2352" s="367"/>
    </row>
    <row r="2353" spans="2:14" s="298" customFormat="1">
      <c r="B2353" s="375"/>
      <c r="C2353" s="367"/>
      <c r="D2353" s="367"/>
      <c r="E2353" s="367"/>
      <c r="F2353" s="367"/>
      <c r="G2353" s="367"/>
      <c r="H2353" s="367"/>
      <c r="I2353" s="367"/>
      <c r="J2353" s="367"/>
      <c r="K2353" s="367"/>
      <c r="L2353" s="367"/>
      <c r="M2353" s="367"/>
      <c r="N2353" s="367"/>
    </row>
    <row r="2354" spans="2:14" s="298" customFormat="1">
      <c r="B2354" s="375"/>
      <c r="C2354" s="367"/>
      <c r="D2354" s="367"/>
      <c r="E2354" s="367"/>
      <c r="F2354" s="367"/>
      <c r="G2354" s="367"/>
      <c r="H2354" s="367"/>
      <c r="I2354" s="367"/>
      <c r="J2354" s="367"/>
      <c r="K2354" s="367"/>
      <c r="L2354" s="367"/>
      <c r="M2354" s="367"/>
      <c r="N2354" s="367"/>
    </row>
    <row r="2355" spans="2:14" s="298" customFormat="1">
      <c r="B2355" s="375"/>
      <c r="C2355" s="367"/>
      <c r="D2355" s="367"/>
      <c r="E2355" s="367"/>
      <c r="F2355" s="367"/>
      <c r="G2355" s="367"/>
      <c r="H2355" s="367"/>
      <c r="I2355" s="367"/>
      <c r="J2355" s="367"/>
      <c r="K2355" s="367"/>
      <c r="L2355" s="367"/>
      <c r="M2355" s="367"/>
      <c r="N2355" s="367"/>
    </row>
    <row r="2356" spans="2:14" s="298" customFormat="1">
      <c r="B2356" s="375"/>
      <c r="C2356" s="367"/>
      <c r="D2356" s="367"/>
      <c r="E2356" s="367"/>
      <c r="F2356" s="367"/>
      <c r="G2356" s="367"/>
      <c r="H2356" s="367"/>
      <c r="I2356" s="367"/>
      <c r="J2356" s="367"/>
      <c r="K2356" s="367"/>
      <c r="L2356" s="367"/>
      <c r="M2356" s="367"/>
      <c r="N2356" s="367"/>
    </row>
    <row r="2357" spans="2:14" s="298" customFormat="1">
      <c r="B2357" s="375"/>
      <c r="C2357" s="367"/>
      <c r="D2357" s="367"/>
      <c r="E2357" s="367"/>
      <c r="F2357" s="367"/>
      <c r="G2357" s="367"/>
      <c r="H2357" s="367"/>
      <c r="I2357" s="367"/>
      <c r="J2357" s="367"/>
      <c r="K2357" s="367"/>
      <c r="L2357" s="367"/>
      <c r="M2357" s="367"/>
      <c r="N2357" s="367"/>
    </row>
    <row r="2358" spans="2:14" s="298" customFormat="1">
      <c r="B2358" s="375"/>
      <c r="C2358" s="367"/>
      <c r="D2358" s="367"/>
      <c r="E2358" s="367"/>
      <c r="F2358" s="367"/>
      <c r="G2358" s="367"/>
      <c r="H2358" s="367"/>
      <c r="I2358" s="367"/>
      <c r="J2358" s="367"/>
      <c r="K2358" s="367"/>
      <c r="L2358" s="367"/>
      <c r="M2358" s="367"/>
      <c r="N2358" s="367"/>
    </row>
    <row r="2359" spans="2:14" s="298" customFormat="1">
      <c r="B2359" s="375"/>
      <c r="C2359" s="367"/>
      <c r="D2359" s="367"/>
      <c r="E2359" s="367"/>
      <c r="F2359" s="367"/>
      <c r="G2359" s="367"/>
      <c r="H2359" s="367"/>
      <c r="I2359" s="367"/>
      <c r="J2359" s="367"/>
      <c r="K2359" s="367"/>
      <c r="L2359" s="367"/>
      <c r="M2359" s="367"/>
      <c r="N2359" s="367"/>
    </row>
    <row r="2360" spans="2:14" s="298" customFormat="1">
      <c r="B2360" s="375"/>
      <c r="C2360" s="367"/>
      <c r="D2360" s="367"/>
      <c r="E2360" s="367"/>
      <c r="F2360" s="367"/>
      <c r="G2360" s="367"/>
      <c r="H2360" s="367"/>
      <c r="I2360" s="367"/>
      <c r="J2360" s="367"/>
      <c r="K2360" s="367"/>
      <c r="L2360" s="367"/>
      <c r="M2360" s="367"/>
      <c r="N2360" s="367"/>
    </row>
    <row r="2361" spans="2:14" s="298" customFormat="1">
      <c r="B2361" s="375"/>
      <c r="C2361" s="367"/>
      <c r="D2361" s="367"/>
      <c r="E2361" s="367"/>
      <c r="F2361" s="367"/>
      <c r="G2361" s="367"/>
      <c r="H2361" s="367"/>
      <c r="I2361" s="367"/>
      <c r="J2361" s="367"/>
      <c r="K2361" s="367"/>
      <c r="L2361" s="367"/>
      <c r="M2361" s="367"/>
      <c r="N2361" s="367"/>
    </row>
    <row r="2362" spans="2:14" s="298" customFormat="1">
      <c r="B2362" s="375"/>
      <c r="C2362" s="367"/>
      <c r="D2362" s="367"/>
      <c r="E2362" s="367"/>
      <c r="F2362" s="367"/>
      <c r="G2362" s="367"/>
      <c r="H2362" s="367"/>
      <c r="I2362" s="367"/>
      <c r="J2362" s="367"/>
      <c r="K2362" s="367"/>
      <c r="L2362" s="367"/>
      <c r="M2362" s="367"/>
      <c r="N2362" s="367"/>
    </row>
    <row r="2363" spans="2:14" s="298" customFormat="1">
      <c r="B2363" s="375"/>
      <c r="C2363" s="367"/>
      <c r="D2363" s="367"/>
      <c r="E2363" s="367"/>
      <c r="F2363" s="367"/>
      <c r="G2363" s="367"/>
      <c r="H2363" s="367"/>
      <c r="I2363" s="367"/>
      <c r="J2363" s="367"/>
      <c r="K2363" s="367"/>
      <c r="L2363" s="367"/>
      <c r="M2363" s="367"/>
      <c r="N2363" s="367"/>
    </row>
    <row r="2364" spans="2:14" s="298" customFormat="1">
      <c r="B2364" s="375"/>
      <c r="C2364" s="367"/>
      <c r="D2364" s="367"/>
      <c r="E2364" s="367"/>
      <c r="F2364" s="367"/>
      <c r="G2364" s="367"/>
      <c r="H2364" s="367"/>
      <c r="I2364" s="367"/>
      <c r="J2364" s="367"/>
      <c r="K2364" s="367"/>
      <c r="L2364" s="367"/>
      <c r="M2364" s="367"/>
      <c r="N2364" s="367"/>
    </row>
    <row r="2365" spans="2:14" s="298" customFormat="1">
      <c r="B2365" s="375"/>
      <c r="C2365" s="367"/>
      <c r="D2365" s="367"/>
      <c r="E2365" s="367"/>
      <c r="F2365" s="367"/>
      <c r="G2365" s="367"/>
      <c r="H2365" s="367"/>
      <c r="I2365" s="367"/>
      <c r="J2365" s="367"/>
      <c r="K2365" s="367"/>
      <c r="L2365" s="367"/>
      <c r="M2365" s="367"/>
      <c r="N2365" s="367"/>
    </row>
    <row r="2366" spans="2:14" s="298" customFormat="1">
      <c r="B2366" s="375"/>
      <c r="C2366" s="367"/>
      <c r="D2366" s="367"/>
      <c r="E2366" s="367"/>
      <c r="F2366" s="367"/>
      <c r="G2366" s="367"/>
      <c r="H2366" s="367"/>
      <c r="I2366" s="367"/>
      <c r="J2366" s="367"/>
      <c r="K2366" s="367"/>
      <c r="L2366" s="367"/>
      <c r="M2366" s="367"/>
      <c r="N2366" s="367"/>
    </row>
    <row r="2367" spans="2:14" s="298" customFormat="1">
      <c r="B2367" s="375"/>
      <c r="C2367" s="367"/>
      <c r="D2367" s="367"/>
      <c r="E2367" s="367"/>
      <c r="F2367" s="367"/>
      <c r="G2367" s="367"/>
      <c r="H2367" s="367"/>
      <c r="I2367" s="367"/>
      <c r="J2367" s="367"/>
      <c r="K2367" s="367"/>
      <c r="L2367" s="367"/>
      <c r="M2367" s="367"/>
      <c r="N2367" s="367"/>
    </row>
    <row r="2368" spans="2:14" s="298" customFormat="1">
      <c r="B2368" s="375"/>
      <c r="C2368" s="367"/>
      <c r="D2368" s="367"/>
      <c r="E2368" s="367"/>
      <c r="F2368" s="367"/>
      <c r="G2368" s="367"/>
      <c r="H2368" s="367"/>
      <c r="I2368" s="367"/>
      <c r="J2368" s="367"/>
      <c r="K2368" s="367"/>
      <c r="L2368" s="367"/>
      <c r="M2368" s="367"/>
      <c r="N2368" s="367"/>
    </row>
    <row r="2369" spans="2:14" s="298" customFormat="1">
      <c r="B2369" s="375"/>
      <c r="C2369" s="367"/>
      <c r="D2369" s="367"/>
      <c r="E2369" s="367"/>
      <c r="F2369" s="367"/>
      <c r="G2369" s="367"/>
      <c r="H2369" s="367"/>
      <c r="I2369" s="367"/>
      <c r="J2369" s="367"/>
      <c r="K2369" s="367"/>
      <c r="L2369" s="367"/>
      <c r="M2369" s="367"/>
      <c r="N2369" s="367"/>
    </row>
    <row r="2370" spans="2:14" s="298" customFormat="1">
      <c r="B2370" s="375"/>
      <c r="C2370" s="367"/>
      <c r="D2370" s="367"/>
      <c r="E2370" s="367"/>
      <c r="F2370" s="367"/>
      <c r="G2370" s="367"/>
      <c r="H2370" s="367"/>
      <c r="I2370" s="367"/>
      <c r="J2370" s="367"/>
      <c r="K2370" s="367"/>
      <c r="L2370" s="367"/>
      <c r="M2370" s="367"/>
      <c r="N2370" s="367"/>
    </row>
    <row r="2371" spans="2:14" s="298" customFormat="1">
      <c r="B2371" s="375"/>
      <c r="C2371" s="367"/>
      <c r="D2371" s="367"/>
      <c r="E2371" s="367"/>
      <c r="F2371" s="367"/>
      <c r="G2371" s="367"/>
      <c r="H2371" s="367"/>
      <c r="I2371" s="367"/>
      <c r="J2371" s="367"/>
      <c r="K2371" s="367"/>
      <c r="L2371" s="367"/>
      <c r="M2371" s="367"/>
      <c r="N2371" s="367"/>
    </row>
    <row r="2372" spans="2:14" s="298" customFormat="1">
      <c r="B2372" s="375"/>
      <c r="C2372" s="367"/>
      <c r="D2372" s="367"/>
      <c r="E2372" s="367"/>
      <c r="F2372" s="367"/>
      <c r="G2372" s="367"/>
      <c r="H2372" s="367"/>
      <c r="I2372" s="367"/>
      <c r="J2372" s="367"/>
      <c r="K2372" s="367"/>
      <c r="L2372" s="367"/>
      <c r="M2372" s="367"/>
      <c r="N2372" s="367"/>
    </row>
    <row r="2373" spans="2:14" s="298" customFormat="1">
      <c r="B2373" s="375"/>
      <c r="C2373" s="367"/>
      <c r="D2373" s="367"/>
      <c r="E2373" s="367"/>
      <c r="F2373" s="367"/>
      <c r="G2373" s="367"/>
      <c r="H2373" s="367"/>
      <c r="I2373" s="367"/>
      <c r="J2373" s="367"/>
      <c r="K2373" s="367"/>
      <c r="L2373" s="367"/>
      <c r="M2373" s="367"/>
      <c r="N2373" s="367"/>
    </row>
    <row r="2374" spans="2:14" s="298" customFormat="1">
      <c r="B2374" s="375"/>
      <c r="C2374" s="367"/>
      <c r="D2374" s="367"/>
      <c r="E2374" s="367"/>
      <c r="F2374" s="367"/>
      <c r="G2374" s="367"/>
      <c r="H2374" s="367"/>
      <c r="I2374" s="367"/>
      <c r="J2374" s="367"/>
      <c r="K2374" s="367"/>
      <c r="L2374" s="367"/>
      <c r="M2374" s="367"/>
      <c r="N2374" s="367"/>
    </row>
    <row r="2375" spans="2:14" s="298" customFormat="1">
      <c r="B2375" s="375"/>
      <c r="C2375" s="367"/>
      <c r="D2375" s="367"/>
      <c r="E2375" s="367"/>
      <c r="F2375" s="367"/>
      <c r="G2375" s="367"/>
      <c r="H2375" s="367"/>
      <c r="I2375" s="367"/>
      <c r="J2375" s="367"/>
      <c r="K2375" s="367"/>
      <c r="L2375" s="367"/>
      <c r="M2375" s="367"/>
      <c r="N2375" s="367"/>
    </row>
    <row r="2376" spans="2:14" s="298" customFormat="1">
      <c r="B2376" s="375"/>
      <c r="C2376" s="367"/>
      <c r="D2376" s="367"/>
      <c r="E2376" s="367"/>
      <c r="F2376" s="367"/>
      <c r="G2376" s="367"/>
      <c r="H2376" s="367"/>
      <c r="I2376" s="367"/>
      <c r="J2376" s="367"/>
      <c r="K2376" s="367"/>
      <c r="L2376" s="367"/>
      <c r="M2376" s="367"/>
      <c r="N2376" s="367"/>
    </row>
    <row r="2377" spans="2:14" s="298" customFormat="1">
      <c r="B2377" s="375"/>
      <c r="C2377" s="367"/>
      <c r="D2377" s="367"/>
      <c r="E2377" s="367"/>
      <c r="F2377" s="367"/>
      <c r="G2377" s="367"/>
      <c r="H2377" s="367"/>
      <c r="I2377" s="367"/>
      <c r="J2377" s="367"/>
      <c r="K2377" s="367"/>
      <c r="L2377" s="367"/>
      <c r="M2377" s="367"/>
      <c r="N2377" s="367"/>
    </row>
    <row r="2378" spans="2:14" s="298" customFormat="1">
      <c r="B2378" s="375"/>
      <c r="C2378" s="367"/>
      <c r="D2378" s="367"/>
      <c r="E2378" s="367"/>
      <c r="F2378" s="367"/>
      <c r="G2378" s="367"/>
      <c r="H2378" s="367"/>
      <c r="I2378" s="367"/>
      <c r="J2378" s="367"/>
      <c r="K2378" s="367"/>
      <c r="L2378" s="367"/>
      <c r="M2378" s="367"/>
      <c r="N2378" s="367"/>
    </row>
    <row r="2379" spans="2:14" s="298" customFormat="1">
      <c r="B2379" s="375"/>
      <c r="C2379" s="367"/>
      <c r="D2379" s="367"/>
      <c r="E2379" s="367"/>
      <c r="F2379" s="367"/>
      <c r="G2379" s="367"/>
      <c r="H2379" s="367"/>
      <c r="I2379" s="367"/>
      <c r="J2379" s="367"/>
      <c r="K2379" s="367"/>
      <c r="L2379" s="367"/>
      <c r="M2379" s="367"/>
      <c r="N2379" s="367"/>
    </row>
    <row r="2380" spans="2:14" s="298" customFormat="1">
      <c r="B2380" s="375"/>
      <c r="C2380" s="367"/>
      <c r="D2380" s="367"/>
      <c r="E2380" s="367"/>
      <c r="F2380" s="367"/>
      <c r="G2380" s="367"/>
      <c r="H2380" s="367"/>
      <c r="I2380" s="367"/>
      <c r="J2380" s="367"/>
      <c r="K2380" s="367"/>
      <c r="L2380" s="367"/>
      <c r="M2380" s="367"/>
      <c r="N2380" s="367"/>
    </row>
    <row r="2381" spans="2:14" s="298" customFormat="1">
      <c r="B2381" s="375"/>
      <c r="C2381" s="367"/>
      <c r="D2381" s="367"/>
      <c r="E2381" s="367"/>
      <c r="F2381" s="367"/>
      <c r="G2381" s="367"/>
      <c r="H2381" s="367"/>
      <c r="I2381" s="367"/>
      <c r="J2381" s="367"/>
      <c r="K2381" s="367"/>
      <c r="L2381" s="367"/>
      <c r="M2381" s="367"/>
      <c r="N2381" s="367"/>
    </row>
    <row r="2382" spans="2:14" s="298" customFormat="1">
      <c r="B2382" s="375"/>
      <c r="C2382" s="367"/>
      <c r="D2382" s="367"/>
      <c r="E2382" s="367"/>
      <c r="F2382" s="367"/>
      <c r="G2382" s="367"/>
      <c r="H2382" s="367"/>
      <c r="I2382" s="367"/>
      <c r="J2382" s="367"/>
      <c r="K2382" s="367"/>
      <c r="L2382" s="367"/>
      <c r="M2382" s="367"/>
      <c r="N2382" s="367"/>
    </row>
    <row r="2383" spans="2:14" s="298" customFormat="1">
      <c r="B2383" s="375"/>
      <c r="C2383" s="367"/>
      <c r="D2383" s="367"/>
      <c r="E2383" s="367"/>
      <c r="F2383" s="367"/>
      <c r="G2383" s="367"/>
      <c r="H2383" s="367"/>
      <c r="I2383" s="367"/>
      <c r="J2383" s="367"/>
      <c r="K2383" s="367"/>
      <c r="L2383" s="367"/>
      <c r="M2383" s="367"/>
      <c r="N2383" s="367"/>
    </row>
    <row r="2384" spans="2:14" s="298" customFormat="1">
      <c r="B2384" s="375"/>
      <c r="C2384" s="367"/>
      <c r="D2384" s="367"/>
      <c r="E2384" s="367"/>
      <c r="F2384" s="367"/>
      <c r="G2384" s="367"/>
      <c r="H2384" s="367"/>
      <c r="I2384" s="367"/>
      <c r="J2384" s="367"/>
      <c r="K2384" s="367"/>
      <c r="L2384" s="367"/>
      <c r="M2384" s="367"/>
      <c r="N2384" s="367"/>
    </row>
    <row r="2385" spans="2:14" s="298" customFormat="1">
      <c r="B2385" s="375"/>
      <c r="C2385" s="367"/>
      <c r="D2385" s="367"/>
      <c r="E2385" s="367"/>
      <c r="F2385" s="367"/>
      <c r="G2385" s="367"/>
      <c r="H2385" s="367"/>
      <c r="I2385" s="367"/>
      <c r="J2385" s="367"/>
      <c r="K2385" s="367"/>
      <c r="L2385" s="367"/>
      <c r="M2385" s="367"/>
      <c r="N2385" s="367"/>
    </row>
    <row r="2386" spans="2:14" s="298" customFormat="1">
      <c r="B2386" s="375"/>
      <c r="C2386" s="367"/>
      <c r="D2386" s="367"/>
      <c r="E2386" s="367"/>
      <c r="F2386" s="367"/>
      <c r="G2386" s="367"/>
      <c r="H2386" s="367"/>
      <c r="I2386" s="367"/>
      <c r="J2386" s="367"/>
      <c r="K2386" s="367"/>
      <c r="L2386" s="367"/>
      <c r="M2386" s="367"/>
      <c r="N2386" s="367"/>
    </row>
    <row r="2387" spans="2:14" s="298" customFormat="1">
      <c r="B2387" s="375"/>
      <c r="C2387" s="367"/>
      <c r="D2387" s="367"/>
      <c r="E2387" s="367"/>
      <c r="F2387" s="367"/>
      <c r="G2387" s="367"/>
      <c r="H2387" s="367"/>
      <c r="I2387" s="367"/>
      <c r="J2387" s="367"/>
      <c r="K2387" s="367"/>
      <c r="L2387" s="367"/>
      <c r="M2387" s="367"/>
      <c r="N2387" s="367"/>
    </row>
    <row r="2388" spans="2:14" s="298" customFormat="1">
      <c r="B2388" s="375"/>
      <c r="C2388" s="367"/>
      <c r="D2388" s="367"/>
      <c r="E2388" s="367"/>
      <c r="F2388" s="367"/>
      <c r="G2388" s="367"/>
      <c r="H2388" s="367"/>
      <c r="I2388" s="367"/>
      <c r="J2388" s="367"/>
      <c r="K2388" s="367"/>
      <c r="L2388" s="367"/>
      <c r="M2388" s="367"/>
      <c r="N2388" s="367"/>
    </row>
    <row r="2389" spans="2:14" s="298" customFormat="1">
      <c r="B2389" s="375"/>
      <c r="C2389" s="367"/>
      <c r="D2389" s="367"/>
      <c r="E2389" s="367"/>
      <c r="F2389" s="367"/>
      <c r="G2389" s="367"/>
      <c r="H2389" s="367"/>
      <c r="I2389" s="367"/>
      <c r="J2389" s="367"/>
      <c r="K2389" s="367"/>
      <c r="L2389" s="367"/>
      <c r="M2389" s="367"/>
      <c r="N2389" s="367"/>
    </row>
    <row r="2390" spans="2:14" s="298" customFormat="1">
      <c r="B2390" s="375"/>
      <c r="C2390" s="367"/>
      <c r="D2390" s="367"/>
      <c r="E2390" s="367"/>
      <c r="F2390" s="367"/>
      <c r="G2390" s="367"/>
      <c r="H2390" s="367"/>
      <c r="I2390" s="367"/>
      <c r="J2390" s="367"/>
      <c r="K2390" s="367"/>
      <c r="L2390" s="367"/>
      <c r="M2390" s="367"/>
      <c r="N2390" s="367"/>
    </row>
    <row r="2391" spans="2:14" s="298" customFormat="1">
      <c r="B2391" s="375"/>
      <c r="C2391" s="367"/>
      <c r="D2391" s="367"/>
      <c r="E2391" s="367"/>
      <c r="F2391" s="367"/>
      <c r="G2391" s="367"/>
      <c r="H2391" s="367"/>
      <c r="I2391" s="367"/>
      <c r="J2391" s="367"/>
      <c r="K2391" s="367"/>
      <c r="L2391" s="367"/>
      <c r="M2391" s="367"/>
      <c r="N2391" s="367"/>
    </row>
    <row r="2392" spans="2:14" s="298" customFormat="1">
      <c r="B2392" s="375"/>
      <c r="C2392" s="367"/>
      <c r="D2392" s="367"/>
      <c r="E2392" s="367"/>
      <c r="F2392" s="367"/>
      <c r="G2392" s="367"/>
      <c r="H2392" s="367"/>
      <c r="I2392" s="367"/>
      <c r="J2392" s="367"/>
      <c r="K2392" s="367"/>
      <c r="L2392" s="367"/>
      <c r="M2392" s="367"/>
      <c r="N2392" s="367"/>
    </row>
    <row r="2393" spans="2:14" s="298" customFormat="1">
      <c r="B2393" s="375"/>
      <c r="C2393" s="367"/>
      <c r="D2393" s="367"/>
      <c r="E2393" s="367"/>
      <c r="F2393" s="367"/>
      <c r="G2393" s="367"/>
      <c r="H2393" s="367"/>
      <c r="I2393" s="367"/>
      <c r="J2393" s="367"/>
      <c r="K2393" s="367"/>
      <c r="L2393" s="367"/>
      <c r="M2393" s="367"/>
      <c r="N2393" s="367"/>
    </row>
    <row r="2394" spans="2:14" s="298" customFormat="1">
      <c r="B2394" s="375"/>
      <c r="C2394" s="367"/>
      <c r="D2394" s="367"/>
      <c r="E2394" s="367"/>
      <c r="F2394" s="367"/>
      <c r="G2394" s="367"/>
      <c r="H2394" s="367"/>
      <c r="I2394" s="367"/>
      <c r="J2394" s="367"/>
      <c r="K2394" s="367"/>
      <c r="L2394" s="367"/>
      <c r="M2394" s="367"/>
      <c r="N2394" s="367"/>
    </row>
    <row r="2395" spans="2:14" s="298" customFormat="1">
      <c r="B2395" s="375"/>
      <c r="C2395" s="367"/>
      <c r="D2395" s="367"/>
      <c r="E2395" s="367"/>
      <c r="F2395" s="367"/>
      <c r="G2395" s="367"/>
      <c r="H2395" s="367"/>
      <c r="I2395" s="367"/>
      <c r="J2395" s="367"/>
      <c r="K2395" s="367"/>
      <c r="L2395" s="367"/>
      <c r="M2395" s="367"/>
      <c r="N2395" s="367"/>
    </row>
    <row r="2396" spans="2:14" s="298" customFormat="1">
      <c r="B2396" s="375"/>
      <c r="C2396" s="367"/>
      <c r="D2396" s="367"/>
      <c r="E2396" s="367"/>
      <c r="F2396" s="367"/>
      <c r="G2396" s="367"/>
      <c r="H2396" s="367"/>
      <c r="I2396" s="367"/>
      <c r="J2396" s="367"/>
      <c r="K2396" s="367"/>
      <c r="L2396" s="367"/>
      <c r="M2396" s="367"/>
      <c r="N2396" s="367"/>
    </row>
    <row r="2397" spans="2:14" s="298" customFormat="1">
      <c r="B2397" s="375"/>
      <c r="C2397" s="367"/>
      <c r="D2397" s="367"/>
      <c r="E2397" s="367"/>
      <c r="F2397" s="367"/>
      <c r="G2397" s="367"/>
      <c r="H2397" s="367"/>
      <c r="I2397" s="367"/>
      <c r="J2397" s="367"/>
      <c r="K2397" s="367"/>
      <c r="L2397" s="367"/>
      <c r="M2397" s="367"/>
      <c r="N2397" s="367"/>
    </row>
    <row r="2398" spans="2:14" s="298" customFormat="1">
      <c r="B2398" s="375"/>
      <c r="C2398" s="367"/>
      <c r="D2398" s="367"/>
      <c r="E2398" s="367"/>
      <c r="F2398" s="367"/>
      <c r="G2398" s="367"/>
      <c r="H2398" s="367"/>
      <c r="I2398" s="367"/>
      <c r="J2398" s="367"/>
      <c r="K2398" s="367"/>
      <c r="L2398" s="367"/>
      <c r="M2398" s="367"/>
      <c r="N2398" s="367"/>
    </row>
    <row r="2399" spans="2:14" s="298" customFormat="1">
      <c r="B2399" s="375"/>
      <c r="C2399" s="367"/>
      <c r="D2399" s="367"/>
      <c r="E2399" s="367"/>
      <c r="F2399" s="367"/>
      <c r="G2399" s="367"/>
      <c r="H2399" s="367"/>
      <c r="I2399" s="367"/>
      <c r="J2399" s="367"/>
      <c r="K2399" s="367"/>
      <c r="L2399" s="367"/>
      <c r="M2399" s="367"/>
      <c r="N2399" s="367"/>
    </row>
    <row r="2400" spans="2:14" s="298" customFormat="1">
      <c r="B2400" s="375"/>
      <c r="C2400" s="367"/>
      <c r="D2400" s="367"/>
      <c r="E2400" s="367"/>
      <c r="F2400" s="367"/>
      <c r="G2400" s="367"/>
      <c r="H2400" s="367"/>
      <c r="I2400" s="367"/>
      <c r="J2400" s="367"/>
      <c r="K2400" s="367"/>
      <c r="L2400" s="367"/>
      <c r="M2400" s="367"/>
      <c r="N2400" s="367"/>
    </row>
    <row r="2401" spans="2:14" s="298" customFormat="1">
      <c r="B2401" s="375"/>
      <c r="C2401" s="367"/>
      <c r="D2401" s="367"/>
      <c r="E2401" s="367"/>
      <c r="F2401" s="367"/>
      <c r="G2401" s="367"/>
      <c r="H2401" s="367"/>
      <c r="I2401" s="367"/>
      <c r="J2401" s="367"/>
      <c r="K2401" s="367"/>
      <c r="L2401" s="367"/>
      <c r="M2401" s="367"/>
      <c r="N2401" s="367"/>
    </row>
    <row r="2402" spans="2:14" s="298" customFormat="1">
      <c r="B2402" s="375"/>
      <c r="C2402" s="367"/>
      <c r="D2402" s="367"/>
      <c r="E2402" s="367"/>
      <c r="F2402" s="367"/>
      <c r="G2402" s="367"/>
      <c r="H2402" s="367"/>
      <c r="I2402" s="367"/>
      <c r="J2402" s="367"/>
      <c r="K2402" s="367"/>
      <c r="L2402" s="367"/>
      <c r="M2402" s="367"/>
      <c r="N2402" s="367"/>
    </row>
    <row r="2403" spans="2:14" s="298" customFormat="1">
      <c r="B2403" s="375"/>
      <c r="C2403" s="367"/>
      <c r="D2403" s="367"/>
      <c r="E2403" s="367"/>
      <c r="F2403" s="367"/>
      <c r="G2403" s="367"/>
      <c r="H2403" s="367"/>
      <c r="I2403" s="367"/>
      <c r="J2403" s="367"/>
      <c r="K2403" s="367"/>
      <c r="L2403" s="367"/>
      <c r="M2403" s="367"/>
      <c r="N2403" s="367"/>
    </row>
    <row r="2404" spans="2:14" s="298" customFormat="1">
      <c r="B2404" s="375"/>
      <c r="C2404" s="367"/>
      <c r="D2404" s="367"/>
      <c r="E2404" s="367"/>
      <c r="F2404" s="367"/>
      <c r="G2404" s="367"/>
      <c r="H2404" s="367"/>
      <c r="I2404" s="367"/>
      <c r="J2404" s="367"/>
      <c r="K2404" s="367"/>
      <c r="L2404" s="367"/>
      <c r="M2404" s="367"/>
      <c r="N2404" s="367"/>
    </row>
    <row r="2405" spans="2:14" s="298" customFormat="1">
      <c r="B2405" s="375"/>
      <c r="C2405" s="367"/>
      <c r="D2405" s="367"/>
      <c r="E2405" s="367"/>
      <c r="F2405" s="367"/>
      <c r="G2405" s="367"/>
      <c r="H2405" s="367"/>
      <c r="I2405" s="367"/>
      <c r="J2405" s="367"/>
      <c r="K2405" s="367"/>
      <c r="L2405" s="367"/>
      <c r="M2405" s="367"/>
      <c r="N2405" s="367"/>
    </row>
    <row r="2406" spans="2:14" s="298" customFormat="1">
      <c r="B2406" s="375"/>
      <c r="C2406" s="367"/>
      <c r="D2406" s="367"/>
      <c r="E2406" s="367"/>
      <c r="F2406" s="367"/>
      <c r="G2406" s="367"/>
      <c r="H2406" s="367"/>
      <c r="I2406" s="367"/>
      <c r="J2406" s="367"/>
      <c r="K2406" s="367"/>
      <c r="L2406" s="367"/>
      <c r="M2406" s="367"/>
      <c r="N2406" s="367"/>
    </row>
    <row r="2407" spans="2:14" s="298" customFormat="1">
      <c r="B2407" s="375"/>
      <c r="C2407" s="367"/>
      <c r="D2407" s="367"/>
      <c r="E2407" s="367"/>
      <c r="F2407" s="367"/>
      <c r="G2407" s="367"/>
      <c r="H2407" s="367"/>
      <c r="I2407" s="367"/>
      <c r="J2407" s="367"/>
      <c r="K2407" s="367"/>
      <c r="L2407" s="367"/>
      <c r="M2407" s="367"/>
      <c r="N2407" s="367"/>
    </row>
    <row r="2408" spans="2:14" s="298" customFormat="1">
      <c r="B2408" s="375"/>
      <c r="C2408" s="367"/>
      <c r="D2408" s="367"/>
      <c r="E2408" s="367"/>
      <c r="F2408" s="367"/>
      <c r="G2408" s="367"/>
      <c r="H2408" s="367"/>
      <c r="I2408" s="367"/>
      <c r="J2408" s="367"/>
      <c r="K2408" s="367"/>
      <c r="L2408" s="367"/>
      <c r="M2408" s="367"/>
      <c r="N2408" s="367"/>
    </row>
    <row r="2409" spans="2:14" s="298" customFormat="1">
      <c r="B2409" s="375"/>
      <c r="C2409" s="367"/>
      <c r="D2409" s="367"/>
      <c r="E2409" s="367"/>
      <c r="F2409" s="367"/>
      <c r="G2409" s="367"/>
      <c r="H2409" s="367"/>
      <c r="I2409" s="367"/>
      <c r="J2409" s="367"/>
      <c r="K2409" s="367"/>
      <c r="L2409" s="367"/>
      <c r="M2409" s="367"/>
      <c r="N2409" s="367"/>
    </row>
    <row r="2410" spans="2:14" s="298" customFormat="1">
      <c r="B2410" s="375"/>
      <c r="C2410" s="367"/>
      <c r="D2410" s="367"/>
      <c r="E2410" s="367"/>
      <c r="F2410" s="367"/>
      <c r="G2410" s="367"/>
      <c r="H2410" s="367"/>
      <c r="I2410" s="367"/>
      <c r="J2410" s="367"/>
      <c r="K2410" s="367"/>
      <c r="L2410" s="367"/>
      <c r="M2410" s="367"/>
      <c r="N2410" s="367"/>
    </row>
    <row r="2411" spans="2:14" s="298" customFormat="1">
      <c r="B2411" s="375"/>
      <c r="C2411" s="367"/>
      <c r="D2411" s="367"/>
      <c r="E2411" s="367"/>
      <c r="F2411" s="367"/>
      <c r="G2411" s="367"/>
      <c r="H2411" s="367"/>
      <c r="I2411" s="367"/>
      <c r="J2411" s="367"/>
      <c r="K2411" s="367"/>
      <c r="L2411" s="367"/>
      <c r="M2411" s="367"/>
      <c r="N2411" s="367"/>
    </row>
    <row r="2412" spans="2:14" s="298" customFormat="1">
      <c r="B2412" s="375"/>
      <c r="C2412" s="367"/>
      <c r="D2412" s="367"/>
      <c r="E2412" s="367"/>
      <c r="F2412" s="367"/>
      <c r="G2412" s="367"/>
      <c r="H2412" s="367"/>
      <c r="I2412" s="367"/>
      <c r="J2412" s="367"/>
      <c r="K2412" s="367"/>
      <c r="L2412" s="367"/>
      <c r="M2412" s="367"/>
      <c r="N2412" s="367"/>
    </row>
    <row r="2413" spans="2:14" s="298" customFormat="1">
      <c r="B2413" s="375"/>
      <c r="C2413" s="367"/>
      <c r="D2413" s="367"/>
      <c r="E2413" s="367"/>
      <c r="F2413" s="367"/>
      <c r="G2413" s="367"/>
      <c r="H2413" s="367"/>
      <c r="I2413" s="367"/>
      <c r="J2413" s="367"/>
      <c r="K2413" s="367"/>
      <c r="L2413" s="367"/>
      <c r="M2413" s="367"/>
      <c r="N2413" s="367"/>
    </row>
    <row r="2414" spans="2:14" s="298" customFormat="1">
      <c r="B2414" s="375"/>
      <c r="C2414" s="367"/>
      <c r="D2414" s="367"/>
      <c r="E2414" s="367"/>
      <c r="F2414" s="367"/>
      <c r="G2414" s="367"/>
      <c r="H2414" s="367"/>
      <c r="I2414" s="367"/>
      <c r="J2414" s="367"/>
      <c r="K2414" s="367"/>
      <c r="L2414" s="367"/>
      <c r="M2414" s="367"/>
      <c r="N2414" s="367"/>
    </row>
    <row r="2415" spans="2:14" s="298" customFormat="1">
      <c r="B2415" s="375"/>
      <c r="C2415" s="367"/>
      <c r="D2415" s="367"/>
      <c r="E2415" s="367"/>
      <c r="F2415" s="367"/>
      <c r="G2415" s="367"/>
      <c r="H2415" s="367"/>
      <c r="I2415" s="367"/>
      <c r="J2415" s="367"/>
      <c r="K2415" s="367"/>
      <c r="L2415" s="367"/>
      <c r="M2415" s="367"/>
      <c r="N2415" s="367"/>
    </row>
    <row r="2416" spans="2:14" s="298" customFormat="1">
      <c r="B2416" s="375"/>
      <c r="C2416" s="367"/>
      <c r="D2416" s="367"/>
      <c r="E2416" s="367"/>
      <c r="F2416" s="367"/>
      <c r="G2416" s="367"/>
      <c r="H2416" s="367"/>
      <c r="I2416" s="367"/>
      <c r="J2416" s="367"/>
      <c r="K2416" s="367"/>
      <c r="L2416" s="367"/>
      <c r="M2416" s="367"/>
      <c r="N2416" s="367"/>
    </row>
    <row r="2417" spans="2:14" s="298" customFormat="1">
      <c r="B2417" s="375"/>
      <c r="C2417" s="367"/>
      <c r="D2417" s="367"/>
      <c r="E2417" s="367"/>
      <c r="F2417" s="367"/>
      <c r="G2417" s="367"/>
      <c r="H2417" s="367"/>
      <c r="I2417" s="367"/>
      <c r="J2417" s="367"/>
      <c r="K2417" s="367"/>
      <c r="L2417" s="367"/>
      <c r="M2417" s="367"/>
      <c r="N2417" s="367"/>
    </row>
    <row r="2418" spans="2:14" s="298" customFormat="1">
      <c r="B2418" s="375"/>
      <c r="C2418" s="367"/>
      <c r="D2418" s="367"/>
      <c r="E2418" s="367"/>
      <c r="F2418" s="367"/>
      <c r="G2418" s="367"/>
      <c r="H2418" s="367"/>
      <c r="I2418" s="367"/>
      <c r="J2418" s="367"/>
      <c r="K2418" s="367"/>
      <c r="L2418" s="367"/>
      <c r="M2418" s="367"/>
      <c r="N2418" s="367"/>
    </row>
    <row r="2419" spans="2:14" s="298" customFormat="1">
      <c r="B2419" s="375"/>
      <c r="C2419" s="367"/>
      <c r="D2419" s="367"/>
      <c r="E2419" s="367"/>
      <c r="F2419" s="367"/>
      <c r="G2419" s="367"/>
      <c r="H2419" s="367"/>
      <c r="I2419" s="367"/>
      <c r="J2419" s="367"/>
      <c r="K2419" s="367"/>
      <c r="L2419" s="367"/>
      <c r="M2419" s="367"/>
      <c r="N2419" s="367"/>
    </row>
    <row r="2420" spans="2:14" s="298" customFormat="1">
      <c r="B2420" s="375"/>
      <c r="C2420" s="367"/>
      <c r="D2420" s="367"/>
      <c r="E2420" s="367"/>
      <c r="F2420" s="367"/>
      <c r="G2420" s="367"/>
      <c r="H2420" s="367"/>
      <c r="I2420" s="367"/>
      <c r="J2420" s="367"/>
      <c r="K2420" s="367"/>
      <c r="L2420" s="367"/>
      <c r="M2420" s="367"/>
      <c r="N2420" s="367"/>
    </row>
    <row r="2421" spans="2:14" s="298" customFormat="1">
      <c r="B2421" s="375"/>
      <c r="C2421" s="367"/>
      <c r="D2421" s="367"/>
      <c r="E2421" s="367"/>
      <c r="F2421" s="367"/>
      <c r="G2421" s="367"/>
      <c r="H2421" s="367"/>
      <c r="I2421" s="367"/>
      <c r="J2421" s="367"/>
      <c r="K2421" s="367"/>
      <c r="L2421" s="367"/>
      <c r="M2421" s="367"/>
      <c r="N2421" s="367"/>
    </row>
    <row r="2422" spans="2:14" s="298" customFormat="1">
      <c r="B2422" s="375"/>
      <c r="C2422" s="367"/>
      <c r="D2422" s="367"/>
      <c r="E2422" s="367"/>
      <c r="F2422" s="367"/>
      <c r="G2422" s="367"/>
      <c r="H2422" s="367"/>
      <c r="I2422" s="367"/>
      <c r="J2422" s="367"/>
      <c r="K2422" s="367"/>
      <c r="L2422" s="367"/>
      <c r="M2422" s="367"/>
      <c r="N2422" s="367"/>
    </row>
    <row r="2423" spans="2:14" s="298" customFormat="1">
      <c r="B2423" s="375"/>
      <c r="C2423" s="367"/>
      <c r="D2423" s="367"/>
      <c r="E2423" s="367"/>
      <c r="F2423" s="367"/>
      <c r="G2423" s="367"/>
      <c r="H2423" s="367"/>
      <c r="I2423" s="367"/>
      <c r="J2423" s="367"/>
      <c r="K2423" s="367"/>
      <c r="L2423" s="367"/>
      <c r="M2423" s="367"/>
      <c r="N2423" s="367"/>
    </row>
    <row r="2424" spans="2:14" s="298" customFormat="1">
      <c r="B2424" s="375"/>
      <c r="C2424" s="367"/>
      <c r="D2424" s="367"/>
      <c r="E2424" s="367"/>
      <c r="F2424" s="367"/>
      <c r="G2424" s="367"/>
      <c r="H2424" s="367"/>
      <c r="I2424" s="367"/>
      <c r="J2424" s="367"/>
      <c r="K2424" s="367"/>
      <c r="L2424" s="367"/>
      <c r="M2424" s="367"/>
      <c r="N2424" s="367"/>
    </row>
    <row r="2425" spans="2:14" s="298" customFormat="1">
      <c r="B2425" s="375"/>
      <c r="C2425" s="367"/>
      <c r="D2425" s="367"/>
      <c r="E2425" s="367"/>
      <c r="F2425" s="367"/>
      <c r="G2425" s="367"/>
      <c r="H2425" s="367"/>
      <c r="I2425" s="367"/>
      <c r="J2425" s="367"/>
      <c r="K2425" s="367"/>
      <c r="L2425" s="367"/>
      <c r="M2425" s="367"/>
      <c r="N2425" s="367"/>
    </row>
    <row r="2426" spans="2:14" s="298" customFormat="1">
      <c r="B2426" s="375"/>
      <c r="C2426" s="367"/>
      <c r="D2426" s="367"/>
      <c r="E2426" s="367"/>
      <c r="F2426" s="367"/>
      <c r="G2426" s="367"/>
      <c r="H2426" s="367"/>
      <c r="I2426" s="367"/>
      <c r="J2426" s="367"/>
      <c r="K2426" s="367"/>
      <c r="L2426" s="367"/>
      <c r="M2426" s="367"/>
      <c r="N2426" s="367"/>
    </row>
    <row r="2427" spans="2:14" s="298" customFormat="1">
      <c r="B2427" s="375"/>
      <c r="C2427" s="367"/>
      <c r="D2427" s="367"/>
      <c r="E2427" s="367"/>
      <c r="F2427" s="367"/>
      <c r="G2427" s="367"/>
      <c r="H2427" s="367"/>
      <c r="I2427" s="367"/>
      <c r="J2427" s="367"/>
      <c r="K2427" s="367"/>
      <c r="L2427" s="367"/>
      <c r="M2427" s="367"/>
      <c r="N2427" s="367"/>
    </row>
    <row r="2428" spans="2:14" s="298" customFormat="1">
      <c r="B2428" s="375"/>
      <c r="C2428" s="367"/>
      <c r="D2428" s="367"/>
      <c r="E2428" s="367"/>
      <c r="F2428" s="367"/>
      <c r="G2428" s="367"/>
      <c r="H2428" s="367"/>
      <c r="I2428" s="367"/>
      <c r="J2428" s="367"/>
      <c r="K2428" s="367"/>
      <c r="L2428" s="367"/>
      <c r="M2428" s="367"/>
      <c r="N2428" s="367"/>
    </row>
    <row r="2429" spans="2:14" s="298" customFormat="1">
      <c r="B2429" s="375"/>
      <c r="C2429" s="367"/>
      <c r="D2429" s="367"/>
      <c r="E2429" s="367"/>
      <c r="F2429" s="367"/>
      <c r="G2429" s="367"/>
      <c r="H2429" s="367"/>
      <c r="I2429" s="367"/>
      <c r="J2429" s="367"/>
      <c r="K2429" s="367"/>
      <c r="L2429" s="367"/>
      <c r="M2429" s="367"/>
      <c r="N2429" s="367"/>
    </row>
    <row r="2430" spans="2:14" s="298" customFormat="1">
      <c r="B2430" s="375"/>
      <c r="C2430" s="367"/>
      <c r="D2430" s="367"/>
      <c r="E2430" s="367"/>
      <c r="F2430" s="367"/>
      <c r="G2430" s="367"/>
      <c r="H2430" s="367"/>
      <c r="I2430" s="367"/>
      <c r="J2430" s="367"/>
      <c r="K2430" s="367"/>
      <c r="L2430" s="367"/>
      <c r="M2430" s="367"/>
      <c r="N2430" s="367"/>
    </row>
    <row r="2431" spans="2:14" s="298" customFormat="1">
      <c r="B2431" s="375"/>
      <c r="C2431" s="367"/>
      <c r="D2431" s="367"/>
      <c r="E2431" s="367"/>
      <c r="F2431" s="367"/>
      <c r="G2431" s="367"/>
      <c r="H2431" s="367"/>
      <c r="I2431" s="367"/>
      <c r="J2431" s="367"/>
      <c r="K2431" s="367"/>
      <c r="L2431" s="367"/>
      <c r="M2431" s="367"/>
      <c r="N2431" s="367"/>
    </row>
    <row r="2432" spans="2:14" s="298" customFormat="1">
      <c r="B2432" s="375"/>
      <c r="C2432" s="367"/>
      <c r="D2432" s="367"/>
      <c r="E2432" s="367"/>
      <c r="F2432" s="367"/>
      <c r="G2432" s="367"/>
      <c r="H2432" s="367"/>
      <c r="I2432" s="367"/>
      <c r="J2432" s="367"/>
      <c r="K2432" s="367"/>
      <c r="L2432" s="367"/>
      <c r="M2432" s="367"/>
      <c r="N2432" s="367"/>
    </row>
    <row r="2433" spans="2:14" s="298" customFormat="1">
      <c r="B2433" s="375"/>
      <c r="C2433" s="367"/>
      <c r="D2433" s="367"/>
      <c r="E2433" s="367"/>
      <c r="F2433" s="367"/>
      <c r="G2433" s="367"/>
      <c r="H2433" s="367"/>
      <c r="I2433" s="367"/>
      <c r="J2433" s="367"/>
      <c r="K2433" s="367"/>
      <c r="L2433" s="367"/>
      <c r="M2433" s="367"/>
      <c r="N2433" s="367"/>
    </row>
    <row r="2434" spans="2:14" s="298" customFormat="1">
      <c r="B2434" s="375"/>
      <c r="C2434" s="367"/>
      <c r="D2434" s="367"/>
      <c r="E2434" s="367"/>
      <c r="F2434" s="367"/>
      <c r="G2434" s="367"/>
      <c r="H2434" s="367"/>
      <c r="I2434" s="367"/>
      <c r="J2434" s="367"/>
      <c r="K2434" s="367"/>
      <c r="L2434" s="367"/>
      <c r="M2434" s="367"/>
      <c r="N2434" s="367"/>
    </row>
    <row r="2435" spans="2:14" s="298" customFormat="1">
      <c r="B2435" s="375"/>
      <c r="C2435" s="367"/>
      <c r="D2435" s="367"/>
      <c r="E2435" s="367"/>
      <c r="F2435" s="367"/>
      <c r="G2435" s="367"/>
      <c r="H2435" s="367"/>
      <c r="I2435" s="367"/>
      <c r="J2435" s="367"/>
      <c r="K2435" s="367"/>
      <c r="L2435" s="367"/>
      <c r="M2435" s="367"/>
      <c r="N2435" s="367"/>
    </row>
    <row r="2436" spans="2:14" s="298" customFormat="1">
      <c r="B2436" s="375"/>
      <c r="C2436" s="367"/>
      <c r="D2436" s="367"/>
      <c r="E2436" s="367"/>
      <c r="F2436" s="367"/>
      <c r="G2436" s="367"/>
      <c r="H2436" s="367"/>
      <c r="I2436" s="367"/>
      <c r="J2436" s="367"/>
      <c r="K2436" s="367"/>
      <c r="L2436" s="367"/>
      <c r="M2436" s="367"/>
      <c r="N2436" s="367"/>
    </row>
    <row r="2437" spans="2:14" s="298" customFormat="1">
      <c r="B2437" s="375"/>
      <c r="C2437" s="367"/>
      <c r="D2437" s="367"/>
      <c r="E2437" s="367"/>
      <c r="F2437" s="367"/>
      <c r="G2437" s="367"/>
      <c r="H2437" s="367"/>
      <c r="I2437" s="367"/>
      <c r="J2437" s="367"/>
      <c r="K2437" s="367"/>
      <c r="L2437" s="367"/>
      <c r="M2437" s="367"/>
      <c r="N2437" s="367"/>
    </row>
    <row r="2438" spans="2:14" s="298" customFormat="1">
      <c r="B2438" s="375"/>
      <c r="C2438" s="367"/>
      <c r="D2438" s="367"/>
      <c r="E2438" s="367"/>
      <c r="F2438" s="367"/>
      <c r="G2438" s="367"/>
      <c r="H2438" s="367"/>
      <c r="I2438" s="367"/>
      <c r="J2438" s="367"/>
      <c r="K2438" s="367"/>
      <c r="L2438" s="367"/>
      <c r="M2438" s="367"/>
      <c r="N2438" s="367"/>
    </row>
    <row r="2439" spans="2:14" s="298" customFormat="1">
      <c r="B2439" s="375"/>
      <c r="C2439" s="367"/>
      <c r="D2439" s="367"/>
      <c r="E2439" s="367"/>
      <c r="F2439" s="367"/>
      <c r="G2439" s="367"/>
      <c r="H2439" s="367"/>
      <c r="I2439" s="367"/>
      <c r="J2439" s="367"/>
      <c r="K2439" s="367"/>
      <c r="L2439" s="367"/>
      <c r="M2439" s="367"/>
      <c r="N2439" s="367"/>
    </row>
    <row r="2440" spans="2:14" s="298" customFormat="1">
      <c r="B2440" s="375"/>
      <c r="C2440" s="367"/>
      <c r="D2440" s="367"/>
      <c r="E2440" s="367"/>
      <c r="F2440" s="367"/>
      <c r="G2440" s="367"/>
      <c r="H2440" s="367"/>
      <c r="I2440" s="367"/>
      <c r="J2440" s="367"/>
      <c r="K2440" s="367"/>
      <c r="L2440" s="367"/>
      <c r="M2440" s="367"/>
      <c r="N2440" s="367"/>
    </row>
    <row r="2441" spans="2:14" s="298" customFormat="1">
      <c r="B2441" s="375"/>
      <c r="C2441" s="367"/>
      <c r="D2441" s="367"/>
      <c r="E2441" s="367"/>
      <c r="F2441" s="367"/>
      <c r="G2441" s="367"/>
      <c r="H2441" s="367"/>
      <c r="I2441" s="367"/>
      <c r="J2441" s="367"/>
      <c r="K2441" s="367"/>
      <c r="L2441" s="367"/>
      <c r="M2441" s="367"/>
      <c r="N2441" s="367"/>
    </row>
    <row r="2442" spans="2:14" s="298" customFormat="1">
      <c r="B2442" s="375"/>
      <c r="C2442" s="367"/>
      <c r="D2442" s="367"/>
      <c r="E2442" s="367"/>
      <c r="F2442" s="367"/>
      <c r="G2442" s="367"/>
      <c r="H2442" s="367"/>
      <c r="I2442" s="367"/>
      <c r="J2442" s="367"/>
      <c r="K2442" s="367"/>
      <c r="L2442" s="367"/>
      <c r="M2442" s="367"/>
      <c r="N2442" s="367"/>
    </row>
    <row r="2443" spans="2:14" s="298" customFormat="1">
      <c r="B2443" s="375"/>
      <c r="C2443" s="367"/>
      <c r="D2443" s="367"/>
      <c r="E2443" s="367"/>
      <c r="F2443" s="367"/>
      <c r="G2443" s="367"/>
      <c r="H2443" s="367"/>
      <c r="I2443" s="367"/>
      <c r="J2443" s="367"/>
      <c r="K2443" s="367"/>
      <c r="L2443" s="367"/>
      <c r="M2443" s="367"/>
      <c r="N2443" s="367"/>
    </row>
    <row r="2444" spans="2:14" s="298" customFormat="1">
      <c r="B2444" s="375"/>
      <c r="C2444" s="367"/>
      <c r="D2444" s="367"/>
      <c r="E2444" s="367"/>
      <c r="F2444" s="367"/>
      <c r="G2444" s="367"/>
      <c r="H2444" s="367"/>
      <c r="I2444" s="367"/>
      <c r="J2444" s="367"/>
      <c r="K2444" s="367"/>
      <c r="L2444" s="367"/>
      <c r="M2444" s="367"/>
      <c r="N2444" s="367"/>
    </row>
    <row r="2445" spans="2:14" s="298" customFormat="1">
      <c r="B2445" s="375"/>
      <c r="C2445" s="367"/>
      <c r="D2445" s="367"/>
      <c r="E2445" s="367"/>
      <c r="F2445" s="367"/>
      <c r="G2445" s="367"/>
      <c r="H2445" s="367"/>
      <c r="I2445" s="367"/>
      <c r="J2445" s="367"/>
      <c r="K2445" s="367"/>
      <c r="L2445" s="367"/>
      <c r="M2445" s="367"/>
      <c r="N2445" s="367"/>
    </row>
    <row r="2446" spans="2:14" s="298" customFormat="1">
      <c r="B2446" s="375"/>
      <c r="C2446" s="367"/>
      <c r="D2446" s="367"/>
      <c r="E2446" s="367"/>
      <c r="F2446" s="367"/>
      <c r="G2446" s="367"/>
      <c r="H2446" s="367"/>
      <c r="I2446" s="367"/>
      <c r="J2446" s="367"/>
      <c r="K2446" s="367"/>
      <c r="L2446" s="367"/>
      <c r="M2446" s="367"/>
      <c r="N2446" s="367"/>
    </row>
    <row r="2447" spans="2:14" s="298" customFormat="1">
      <c r="B2447" s="375"/>
      <c r="C2447" s="367"/>
      <c r="D2447" s="367"/>
      <c r="E2447" s="367"/>
      <c r="F2447" s="367"/>
      <c r="G2447" s="367"/>
      <c r="H2447" s="367"/>
      <c r="I2447" s="367"/>
      <c r="J2447" s="367"/>
      <c r="K2447" s="367"/>
      <c r="L2447" s="367"/>
      <c r="M2447" s="367"/>
      <c r="N2447" s="367"/>
    </row>
    <row r="2448" spans="2:14" s="298" customFormat="1">
      <c r="B2448" s="375"/>
      <c r="C2448" s="367"/>
      <c r="D2448" s="367"/>
      <c r="E2448" s="367"/>
      <c r="F2448" s="367"/>
      <c r="G2448" s="367"/>
      <c r="H2448" s="367"/>
      <c r="I2448" s="367"/>
      <c r="J2448" s="367"/>
      <c r="K2448" s="367"/>
      <c r="L2448" s="367"/>
      <c r="M2448" s="367"/>
      <c r="N2448" s="367"/>
    </row>
    <row r="2449" spans="2:14" s="298" customFormat="1">
      <c r="B2449" s="375"/>
      <c r="C2449" s="367"/>
      <c r="D2449" s="367"/>
      <c r="E2449" s="367"/>
      <c r="F2449" s="367"/>
      <c r="G2449" s="367"/>
      <c r="H2449" s="367"/>
      <c r="I2449" s="367"/>
      <c r="J2449" s="367"/>
      <c r="K2449" s="367"/>
      <c r="L2449" s="367"/>
      <c r="M2449" s="367"/>
      <c r="N2449" s="367"/>
    </row>
    <row r="2450" spans="2:14" s="298" customFormat="1">
      <c r="B2450" s="375"/>
      <c r="C2450" s="367"/>
      <c r="D2450" s="367"/>
      <c r="E2450" s="367"/>
      <c r="F2450" s="367"/>
      <c r="G2450" s="367"/>
      <c r="H2450" s="367"/>
      <c r="I2450" s="367"/>
      <c r="J2450" s="367"/>
      <c r="K2450" s="367"/>
      <c r="L2450" s="367"/>
      <c r="M2450" s="367"/>
      <c r="N2450" s="367"/>
    </row>
    <row r="2451" spans="2:14" s="298" customFormat="1">
      <c r="B2451" s="375"/>
      <c r="C2451" s="367"/>
      <c r="D2451" s="367"/>
      <c r="E2451" s="367"/>
      <c r="F2451" s="367"/>
      <c r="G2451" s="367"/>
      <c r="H2451" s="367"/>
      <c r="I2451" s="367"/>
      <c r="J2451" s="367"/>
      <c r="K2451" s="367"/>
      <c r="L2451" s="367"/>
      <c r="M2451" s="367"/>
      <c r="N2451" s="367"/>
    </row>
    <row r="2452" spans="2:14" s="298" customFormat="1">
      <c r="B2452" s="375"/>
      <c r="C2452" s="367"/>
      <c r="D2452" s="367"/>
      <c r="E2452" s="367"/>
      <c r="F2452" s="367"/>
      <c r="G2452" s="367"/>
      <c r="H2452" s="367"/>
      <c r="I2452" s="367"/>
      <c r="J2452" s="367"/>
      <c r="K2452" s="367"/>
      <c r="L2452" s="367"/>
      <c r="M2452" s="367"/>
      <c r="N2452" s="367"/>
    </row>
    <row r="2453" spans="2:14" s="298" customFormat="1">
      <c r="B2453" s="375"/>
      <c r="C2453" s="367"/>
      <c r="D2453" s="367"/>
      <c r="E2453" s="367"/>
      <c r="F2453" s="367"/>
      <c r="G2453" s="367"/>
      <c r="H2453" s="367"/>
      <c r="I2453" s="367"/>
      <c r="J2453" s="367"/>
      <c r="K2453" s="367"/>
      <c r="L2453" s="367"/>
      <c r="M2453" s="367"/>
      <c r="N2453" s="367"/>
    </row>
    <row r="2454" spans="2:14" s="298" customFormat="1">
      <c r="B2454" s="375"/>
      <c r="C2454" s="367"/>
      <c r="D2454" s="367"/>
      <c r="E2454" s="367"/>
      <c r="F2454" s="367"/>
      <c r="G2454" s="367"/>
      <c r="H2454" s="367"/>
      <c r="I2454" s="367"/>
      <c r="J2454" s="367"/>
      <c r="K2454" s="367"/>
      <c r="L2454" s="367"/>
      <c r="M2454" s="367"/>
      <c r="N2454" s="367"/>
    </row>
    <row r="2455" spans="2:14" s="298" customFormat="1">
      <c r="B2455" s="375"/>
      <c r="C2455" s="367"/>
      <c r="D2455" s="367"/>
      <c r="E2455" s="367"/>
      <c r="F2455" s="367"/>
      <c r="G2455" s="367"/>
      <c r="H2455" s="367"/>
      <c r="I2455" s="367"/>
      <c r="J2455" s="367"/>
      <c r="K2455" s="367"/>
      <c r="L2455" s="367"/>
      <c r="M2455" s="367"/>
      <c r="N2455" s="367"/>
    </row>
    <row r="2456" spans="2:14" s="298" customFormat="1">
      <c r="B2456" s="375"/>
      <c r="C2456" s="367"/>
      <c r="D2456" s="367"/>
      <c r="E2456" s="367"/>
      <c r="F2456" s="367"/>
      <c r="G2456" s="367"/>
      <c r="H2456" s="367"/>
      <c r="I2456" s="367"/>
      <c r="J2456" s="367"/>
      <c r="K2456" s="367"/>
      <c r="L2456" s="367"/>
      <c r="M2456" s="367"/>
      <c r="N2456" s="367"/>
    </row>
    <row r="2457" spans="2:14" s="298" customFormat="1">
      <c r="B2457" s="375"/>
      <c r="C2457" s="367"/>
      <c r="D2457" s="367"/>
      <c r="E2457" s="367"/>
      <c r="F2457" s="367"/>
      <c r="G2457" s="367"/>
      <c r="H2457" s="367"/>
      <c r="I2457" s="367"/>
      <c r="J2457" s="367"/>
      <c r="K2457" s="367"/>
      <c r="L2457" s="367"/>
      <c r="M2457" s="367"/>
      <c r="N2457" s="367"/>
    </row>
    <row r="2458" spans="2:14" s="298" customFormat="1">
      <c r="B2458" s="375"/>
      <c r="C2458" s="367"/>
      <c r="D2458" s="367"/>
      <c r="E2458" s="367"/>
      <c r="F2458" s="367"/>
      <c r="G2458" s="367"/>
      <c r="H2458" s="367"/>
      <c r="I2458" s="367"/>
      <c r="J2458" s="367"/>
      <c r="K2458" s="367"/>
      <c r="L2458" s="367"/>
      <c r="M2458" s="367"/>
      <c r="N2458" s="367"/>
    </row>
    <row r="2459" spans="2:14" s="298" customFormat="1">
      <c r="B2459" s="375"/>
      <c r="C2459" s="367"/>
      <c r="D2459" s="367"/>
      <c r="E2459" s="367"/>
      <c r="F2459" s="367"/>
      <c r="G2459" s="367"/>
      <c r="H2459" s="367"/>
      <c r="I2459" s="367"/>
      <c r="J2459" s="367"/>
      <c r="K2459" s="367"/>
      <c r="L2459" s="367"/>
      <c r="M2459" s="367"/>
      <c r="N2459" s="367"/>
    </row>
    <row r="2460" spans="2:14" s="298" customFormat="1">
      <c r="B2460" s="375"/>
      <c r="C2460" s="367"/>
      <c r="D2460" s="367"/>
      <c r="E2460" s="367"/>
      <c r="F2460" s="367"/>
      <c r="G2460" s="367"/>
      <c r="H2460" s="367"/>
      <c r="I2460" s="367"/>
      <c r="J2460" s="367"/>
      <c r="K2460" s="367"/>
      <c r="L2460" s="367"/>
      <c r="M2460" s="367"/>
      <c r="N2460" s="367"/>
    </row>
    <row r="2461" spans="2:14" s="298" customFormat="1">
      <c r="B2461" s="375"/>
      <c r="C2461" s="367"/>
      <c r="D2461" s="367"/>
      <c r="E2461" s="367"/>
      <c r="F2461" s="367"/>
      <c r="G2461" s="367"/>
      <c r="H2461" s="367"/>
      <c r="I2461" s="367"/>
      <c r="J2461" s="367"/>
      <c r="K2461" s="367"/>
      <c r="L2461" s="367"/>
      <c r="M2461" s="367"/>
      <c r="N2461" s="367"/>
    </row>
    <row r="2462" spans="2:14" s="298" customFormat="1">
      <c r="B2462" s="375"/>
      <c r="C2462" s="367"/>
      <c r="D2462" s="367"/>
      <c r="E2462" s="367"/>
      <c r="F2462" s="367"/>
      <c r="G2462" s="367"/>
      <c r="H2462" s="367"/>
      <c r="I2462" s="367"/>
      <c r="J2462" s="367"/>
      <c r="K2462" s="367"/>
      <c r="L2462" s="367"/>
      <c r="M2462" s="367"/>
      <c r="N2462" s="367"/>
    </row>
    <row r="2463" spans="2:14" s="298" customFormat="1">
      <c r="B2463" s="375"/>
      <c r="C2463" s="367"/>
      <c r="D2463" s="367"/>
      <c r="E2463" s="367"/>
      <c r="F2463" s="367"/>
      <c r="G2463" s="367"/>
      <c r="H2463" s="367"/>
      <c r="I2463" s="367"/>
      <c r="J2463" s="367"/>
      <c r="K2463" s="367"/>
      <c r="L2463" s="367"/>
      <c r="M2463" s="367"/>
      <c r="N2463" s="367"/>
    </row>
    <row r="2464" spans="2:14" s="298" customFormat="1">
      <c r="B2464" s="375"/>
      <c r="C2464" s="367"/>
      <c r="D2464" s="367"/>
      <c r="E2464" s="367"/>
      <c r="F2464" s="367"/>
      <c r="G2464" s="367"/>
      <c r="H2464" s="367"/>
      <c r="I2464" s="367"/>
      <c r="J2464" s="367"/>
      <c r="K2464" s="367"/>
      <c r="L2464" s="367"/>
      <c r="M2464" s="367"/>
      <c r="N2464" s="367"/>
    </row>
    <row r="2465" spans="2:14" s="298" customFormat="1">
      <c r="B2465" s="375"/>
      <c r="C2465" s="367"/>
      <c r="D2465" s="367"/>
      <c r="E2465" s="367"/>
      <c r="F2465" s="367"/>
      <c r="G2465" s="367"/>
      <c r="H2465" s="367"/>
      <c r="I2465" s="367"/>
      <c r="J2465" s="367"/>
      <c r="K2465" s="367"/>
      <c r="L2465" s="367"/>
      <c r="M2465" s="367"/>
      <c r="N2465" s="367"/>
    </row>
    <row r="2466" spans="2:14" s="298" customFormat="1">
      <c r="B2466" s="375"/>
      <c r="C2466" s="367"/>
      <c r="D2466" s="367"/>
      <c r="E2466" s="367"/>
      <c r="F2466" s="367"/>
      <c r="G2466" s="367"/>
      <c r="H2466" s="367"/>
      <c r="I2466" s="367"/>
      <c r="J2466" s="367"/>
      <c r="K2466" s="367"/>
      <c r="L2466" s="367"/>
      <c r="M2466" s="367"/>
      <c r="N2466" s="367"/>
    </row>
    <row r="2467" spans="2:14" s="298" customFormat="1">
      <c r="B2467" s="375"/>
      <c r="C2467" s="367"/>
      <c r="D2467" s="367"/>
      <c r="E2467" s="367"/>
      <c r="F2467" s="367"/>
      <c r="G2467" s="367"/>
      <c r="H2467" s="367"/>
      <c r="I2467" s="367"/>
      <c r="J2467" s="367"/>
      <c r="K2467" s="367"/>
      <c r="L2467" s="367"/>
      <c r="M2467" s="367"/>
      <c r="N2467" s="367"/>
    </row>
    <row r="2468" spans="2:14" s="298" customFormat="1">
      <c r="B2468" s="375"/>
      <c r="C2468" s="367"/>
      <c r="D2468" s="367"/>
      <c r="E2468" s="367"/>
      <c r="F2468" s="367"/>
      <c r="G2468" s="367"/>
      <c r="H2468" s="367"/>
      <c r="I2468" s="367"/>
      <c r="J2468" s="367"/>
      <c r="K2468" s="367"/>
      <c r="L2468" s="367"/>
      <c r="M2468" s="367"/>
      <c r="N2468" s="367"/>
    </row>
    <row r="2469" spans="2:14" s="298" customFormat="1">
      <c r="B2469" s="375"/>
      <c r="C2469" s="367"/>
      <c r="D2469" s="367"/>
      <c r="E2469" s="367"/>
      <c r="F2469" s="367"/>
      <c r="G2469" s="367"/>
      <c r="H2469" s="367"/>
      <c r="I2469" s="367"/>
      <c r="J2469" s="367"/>
      <c r="K2469" s="367"/>
      <c r="L2469" s="367"/>
      <c r="M2469" s="367"/>
      <c r="N2469" s="367"/>
    </row>
    <row r="2470" spans="2:14" s="298" customFormat="1">
      <c r="B2470" s="375"/>
      <c r="C2470" s="367"/>
      <c r="D2470" s="367"/>
      <c r="E2470" s="367"/>
      <c r="F2470" s="367"/>
      <c r="G2470" s="367"/>
      <c r="H2470" s="367"/>
      <c r="I2470" s="367"/>
      <c r="J2470" s="367"/>
      <c r="K2470" s="367"/>
      <c r="L2470" s="367"/>
      <c r="M2470" s="367"/>
      <c r="N2470" s="367"/>
    </row>
    <row r="2471" spans="2:14" s="298" customFormat="1">
      <c r="B2471" s="375"/>
      <c r="C2471" s="367"/>
      <c r="D2471" s="367"/>
      <c r="E2471" s="367"/>
      <c r="F2471" s="367"/>
      <c r="G2471" s="367"/>
      <c r="H2471" s="367"/>
      <c r="I2471" s="367"/>
      <c r="J2471" s="367"/>
      <c r="K2471" s="367"/>
      <c r="L2471" s="367"/>
      <c r="M2471" s="367"/>
      <c r="N2471" s="367"/>
    </row>
    <row r="2472" spans="2:14" s="298" customFormat="1">
      <c r="B2472" s="375"/>
      <c r="C2472" s="367"/>
      <c r="D2472" s="367"/>
      <c r="E2472" s="367"/>
      <c r="F2472" s="367"/>
      <c r="G2472" s="367"/>
      <c r="H2472" s="367"/>
      <c r="I2472" s="367"/>
      <c r="J2472" s="367"/>
      <c r="K2472" s="367"/>
      <c r="L2472" s="367"/>
      <c r="M2472" s="367"/>
      <c r="N2472" s="367"/>
    </row>
    <row r="2473" spans="2:14" s="298" customFormat="1">
      <c r="B2473" s="375"/>
      <c r="C2473" s="367"/>
      <c r="D2473" s="367"/>
      <c r="E2473" s="367"/>
      <c r="F2473" s="367"/>
      <c r="G2473" s="367"/>
      <c r="H2473" s="367"/>
      <c r="I2473" s="367"/>
      <c r="J2473" s="367"/>
      <c r="K2473" s="367"/>
      <c r="L2473" s="367"/>
      <c r="M2473" s="367"/>
      <c r="N2473" s="367"/>
    </row>
    <row r="2474" spans="2:14" s="298" customFormat="1">
      <c r="B2474" s="375"/>
      <c r="C2474" s="367"/>
      <c r="D2474" s="367"/>
      <c r="E2474" s="367"/>
      <c r="F2474" s="367"/>
      <c r="G2474" s="367"/>
      <c r="H2474" s="367"/>
      <c r="I2474" s="367"/>
      <c r="J2474" s="367"/>
      <c r="K2474" s="367"/>
      <c r="L2474" s="367"/>
      <c r="M2474" s="367"/>
      <c r="N2474" s="367"/>
    </row>
    <row r="2475" spans="2:14" s="298" customFormat="1">
      <c r="B2475" s="375"/>
      <c r="C2475" s="367"/>
      <c r="D2475" s="367"/>
      <c r="E2475" s="367"/>
      <c r="F2475" s="367"/>
      <c r="G2475" s="367"/>
      <c r="H2475" s="367"/>
      <c r="I2475" s="367"/>
      <c r="J2475" s="367"/>
      <c r="K2475" s="367"/>
      <c r="L2475" s="367"/>
      <c r="M2475" s="367"/>
      <c r="N2475" s="367"/>
    </row>
    <row r="2476" spans="2:14" s="298" customFormat="1">
      <c r="B2476" s="375"/>
      <c r="C2476" s="367"/>
      <c r="D2476" s="367"/>
      <c r="E2476" s="367"/>
      <c r="F2476" s="367"/>
      <c r="G2476" s="367"/>
      <c r="H2476" s="367"/>
      <c r="I2476" s="367"/>
      <c r="J2476" s="367"/>
      <c r="K2476" s="367"/>
      <c r="L2476" s="367"/>
      <c r="M2476" s="367"/>
      <c r="N2476" s="367"/>
    </row>
    <row r="2477" spans="2:14" s="298" customFormat="1">
      <c r="B2477" s="375"/>
      <c r="C2477" s="367"/>
      <c r="D2477" s="367"/>
      <c r="E2477" s="367"/>
      <c r="F2477" s="367"/>
      <c r="G2477" s="367"/>
      <c r="H2477" s="367"/>
      <c r="I2477" s="367"/>
      <c r="J2477" s="367"/>
      <c r="K2477" s="367"/>
      <c r="L2477" s="367"/>
      <c r="M2477" s="367"/>
      <c r="N2477" s="367"/>
    </row>
    <row r="2478" spans="2:14" s="298" customFormat="1">
      <c r="B2478" s="375"/>
      <c r="C2478" s="367"/>
      <c r="D2478" s="367"/>
      <c r="E2478" s="367"/>
      <c r="F2478" s="367"/>
      <c r="G2478" s="367"/>
      <c r="H2478" s="367"/>
      <c r="I2478" s="367"/>
      <c r="J2478" s="367"/>
      <c r="K2478" s="367"/>
      <c r="L2478" s="367"/>
      <c r="M2478" s="367"/>
      <c r="N2478" s="367"/>
    </row>
    <row r="2479" spans="2:14" s="298" customFormat="1">
      <c r="B2479" s="375"/>
      <c r="C2479" s="367"/>
      <c r="D2479" s="367"/>
      <c r="E2479" s="367"/>
      <c r="F2479" s="367"/>
      <c r="G2479" s="367"/>
      <c r="H2479" s="367"/>
      <c r="I2479" s="367"/>
      <c r="J2479" s="367"/>
      <c r="K2479" s="367"/>
      <c r="L2479" s="367"/>
      <c r="M2479" s="367"/>
      <c r="N2479" s="367"/>
    </row>
    <row r="2480" spans="2:14" s="298" customFormat="1">
      <c r="B2480" s="375"/>
      <c r="C2480" s="367"/>
      <c r="D2480" s="367"/>
      <c r="E2480" s="367"/>
      <c r="F2480" s="367"/>
      <c r="G2480" s="367"/>
      <c r="H2480" s="367"/>
      <c r="I2480" s="367"/>
      <c r="J2480" s="367"/>
      <c r="K2480" s="367"/>
      <c r="L2480" s="367"/>
      <c r="M2480" s="367"/>
      <c r="N2480" s="367"/>
    </row>
    <row r="2481" spans="2:14" s="298" customFormat="1">
      <c r="B2481" s="375"/>
      <c r="C2481" s="367"/>
      <c r="D2481" s="367"/>
      <c r="E2481" s="367"/>
      <c r="F2481" s="367"/>
      <c r="G2481" s="367"/>
      <c r="H2481" s="367"/>
      <c r="I2481" s="367"/>
      <c r="J2481" s="367"/>
      <c r="K2481" s="367"/>
      <c r="L2481" s="367"/>
      <c r="M2481" s="367"/>
      <c r="N2481" s="367"/>
    </row>
    <row r="2482" spans="2:14" s="298" customFormat="1">
      <c r="B2482" s="375"/>
      <c r="C2482" s="367"/>
      <c r="D2482" s="367"/>
      <c r="E2482" s="367"/>
      <c r="F2482" s="367"/>
      <c r="G2482" s="367"/>
      <c r="H2482" s="367"/>
      <c r="I2482" s="367"/>
      <c r="J2482" s="367"/>
      <c r="K2482" s="367"/>
      <c r="L2482" s="367"/>
      <c r="M2482" s="367"/>
      <c r="N2482" s="367"/>
    </row>
    <row r="2483" spans="2:14" s="298" customFormat="1">
      <c r="B2483" s="375"/>
      <c r="C2483" s="367"/>
      <c r="D2483" s="367"/>
      <c r="E2483" s="367"/>
      <c r="F2483" s="367"/>
      <c r="G2483" s="367"/>
      <c r="H2483" s="367"/>
      <c r="I2483" s="367"/>
      <c r="J2483" s="367"/>
      <c r="K2483" s="367"/>
      <c r="L2483" s="367"/>
      <c r="M2483" s="367"/>
      <c r="N2483" s="367"/>
    </row>
    <row r="2484" spans="2:14" s="298" customFormat="1">
      <c r="B2484" s="375"/>
      <c r="C2484" s="367"/>
      <c r="D2484" s="367"/>
      <c r="E2484" s="367"/>
      <c r="F2484" s="367"/>
      <c r="G2484" s="367"/>
      <c r="H2484" s="367"/>
      <c r="I2484" s="367"/>
      <c r="J2484" s="367"/>
      <c r="K2484" s="367"/>
      <c r="L2484" s="367"/>
      <c r="M2484" s="367"/>
      <c r="N2484" s="367"/>
    </row>
    <row r="2485" spans="2:14" s="298" customFormat="1">
      <c r="B2485" s="375"/>
      <c r="C2485" s="367"/>
      <c r="D2485" s="367"/>
      <c r="E2485" s="367"/>
      <c r="F2485" s="367"/>
      <c r="G2485" s="367"/>
      <c r="H2485" s="367"/>
      <c r="I2485" s="367"/>
      <c r="J2485" s="367"/>
      <c r="K2485" s="367"/>
      <c r="L2485" s="367"/>
      <c r="M2485" s="367"/>
      <c r="N2485" s="367"/>
    </row>
    <row r="2486" spans="2:14" s="298" customFormat="1">
      <c r="B2486" s="375"/>
      <c r="C2486" s="367"/>
      <c r="D2486" s="367"/>
      <c r="E2486" s="367"/>
      <c r="F2486" s="367"/>
      <c r="G2486" s="367"/>
      <c r="H2486" s="367"/>
      <c r="I2486" s="367"/>
      <c r="J2486" s="367"/>
      <c r="K2486" s="367"/>
      <c r="L2486" s="367"/>
      <c r="M2486" s="367"/>
      <c r="N2486" s="367"/>
    </row>
    <row r="2487" spans="2:14" s="298" customFormat="1">
      <c r="B2487" s="375"/>
      <c r="C2487" s="367"/>
      <c r="D2487" s="367"/>
      <c r="E2487" s="367"/>
      <c r="F2487" s="367"/>
      <c r="G2487" s="367"/>
      <c r="H2487" s="367"/>
      <c r="I2487" s="367"/>
      <c r="J2487" s="367"/>
      <c r="K2487" s="367"/>
      <c r="L2487" s="367"/>
      <c r="M2487" s="367"/>
      <c r="N2487" s="367"/>
    </row>
    <row r="2488" spans="2:14" s="298" customFormat="1">
      <c r="B2488" s="375"/>
      <c r="C2488" s="367"/>
      <c r="D2488" s="367"/>
      <c r="E2488" s="367"/>
      <c r="F2488" s="367"/>
      <c r="G2488" s="367"/>
      <c r="H2488" s="367"/>
      <c r="I2488" s="367"/>
      <c r="J2488" s="367"/>
      <c r="K2488" s="367"/>
      <c r="L2488" s="367"/>
      <c r="M2488" s="367"/>
      <c r="N2488" s="367"/>
    </row>
    <row r="2489" spans="2:14" s="298" customFormat="1">
      <c r="B2489" s="375"/>
      <c r="C2489" s="367"/>
      <c r="D2489" s="367"/>
      <c r="E2489" s="367"/>
      <c r="F2489" s="367"/>
      <c r="G2489" s="367"/>
      <c r="H2489" s="367"/>
      <c r="I2489" s="367"/>
      <c r="J2489" s="367"/>
      <c r="K2489" s="367"/>
      <c r="L2489" s="367"/>
      <c r="M2489" s="367"/>
      <c r="N2489" s="367"/>
    </row>
    <row r="2490" spans="2:14" s="298" customFormat="1">
      <c r="B2490" s="375"/>
      <c r="C2490" s="367"/>
      <c r="D2490" s="367"/>
      <c r="E2490" s="367"/>
      <c r="F2490" s="367"/>
      <c r="G2490" s="367"/>
      <c r="H2490" s="367"/>
      <c r="I2490" s="367"/>
      <c r="J2490" s="367"/>
      <c r="K2490" s="367"/>
      <c r="L2490" s="367"/>
      <c r="M2490" s="367"/>
      <c r="N2490" s="367"/>
    </row>
    <row r="2491" spans="2:14" s="298" customFormat="1">
      <c r="B2491" s="375"/>
      <c r="C2491" s="367"/>
      <c r="D2491" s="367"/>
      <c r="E2491" s="367"/>
      <c r="F2491" s="367"/>
      <c r="G2491" s="367"/>
      <c r="H2491" s="367"/>
      <c r="I2491" s="367"/>
      <c r="J2491" s="367"/>
      <c r="K2491" s="367"/>
      <c r="L2491" s="367"/>
      <c r="M2491" s="367"/>
      <c r="N2491" s="367"/>
    </row>
    <row r="2492" spans="2:14" s="298" customFormat="1">
      <c r="B2492" s="375"/>
      <c r="C2492" s="367"/>
      <c r="D2492" s="367"/>
      <c r="E2492" s="367"/>
      <c r="F2492" s="367"/>
      <c r="G2492" s="367"/>
      <c r="H2492" s="367"/>
      <c r="I2492" s="367"/>
      <c r="J2492" s="367"/>
      <c r="K2492" s="367"/>
      <c r="L2492" s="367"/>
      <c r="M2492" s="367"/>
      <c r="N2492" s="367"/>
    </row>
    <row r="2493" spans="2:14" s="298" customFormat="1">
      <c r="B2493" s="375"/>
      <c r="C2493" s="367"/>
      <c r="D2493" s="367"/>
      <c r="E2493" s="367"/>
      <c r="F2493" s="367"/>
      <c r="G2493" s="367"/>
      <c r="H2493" s="367"/>
      <c r="I2493" s="367"/>
      <c r="J2493" s="367"/>
      <c r="K2493" s="367"/>
      <c r="L2493" s="367"/>
      <c r="M2493" s="367"/>
      <c r="N2493" s="367"/>
    </row>
    <row r="2494" spans="2:14" s="298" customFormat="1">
      <c r="B2494" s="375"/>
      <c r="C2494" s="367"/>
      <c r="D2494" s="367"/>
      <c r="E2494" s="367"/>
      <c r="F2494" s="367"/>
      <c r="G2494" s="367"/>
      <c r="H2494" s="367"/>
      <c r="I2494" s="367"/>
      <c r="J2494" s="367"/>
      <c r="K2494" s="367"/>
      <c r="L2494" s="367"/>
      <c r="M2494" s="367"/>
      <c r="N2494" s="367"/>
    </row>
    <row r="2495" spans="2:14" s="298" customFormat="1">
      <c r="B2495" s="375"/>
      <c r="C2495" s="367"/>
      <c r="D2495" s="367"/>
      <c r="E2495" s="367"/>
      <c r="F2495" s="367"/>
      <c r="G2495" s="367"/>
      <c r="H2495" s="367"/>
      <c r="I2495" s="367"/>
      <c r="J2495" s="367"/>
      <c r="K2495" s="367"/>
      <c r="L2495" s="367"/>
      <c r="M2495" s="367"/>
      <c r="N2495" s="367"/>
    </row>
    <row r="2496" spans="2:14" s="298" customFormat="1">
      <c r="B2496" s="375"/>
      <c r="C2496" s="367"/>
      <c r="D2496" s="367"/>
      <c r="E2496" s="367"/>
      <c r="F2496" s="367"/>
      <c r="G2496" s="367"/>
      <c r="H2496" s="367"/>
      <c r="I2496" s="367"/>
      <c r="J2496" s="367"/>
      <c r="K2496" s="367"/>
      <c r="L2496" s="367"/>
      <c r="M2496" s="367"/>
      <c r="N2496" s="367"/>
    </row>
    <row r="2497" spans="2:14" s="298" customFormat="1">
      <c r="B2497" s="375"/>
      <c r="C2497" s="367"/>
      <c r="D2497" s="367"/>
      <c r="E2497" s="367"/>
      <c r="F2497" s="367"/>
      <c r="G2497" s="367"/>
      <c r="H2497" s="367"/>
      <c r="I2497" s="367"/>
      <c r="J2497" s="367"/>
      <c r="K2497" s="367"/>
      <c r="L2497" s="367"/>
      <c r="M2497" s="367"/>
      <c r="N2497" s="367"/>
    </row>
    <row r="2498" spans="2:14" s="298" customFormat="1">
      <c r="B2498" s="375"/>
      <c r="C2498" s="367"/>
      <c r="D2498" s="367"/>
      <c r="E2498" s="367"/>
      <c r="F2498" s="367"/>
      <c r="G2498" s="367"/>
      <c r="H2498" s="367"/>
      <c r="I2498" s="367"/>
      <c r="J2498" s="367"/>
      <c r="K2498" s="367"/>
      <c r="L2498" s="367"/>
      <c r="M2498" s="367"/>
      <c r="N2498" s="367"/>
    </row>
    <row r="2499" spans="2:14" s="298" customFormat="1">
      <c r="B2499" s="375"/>
      <c r="C2499" s="367"/>
      <c r="D2499" s="367"/>
      <c r="E2499" s="367"/>
      <c r="F2499" s="367"/>
      <c r="G2499" s="367"/>
      <c r="H2499" s="367"/>
      <c r="I2499" s="367"/>
      <c r="J2499" s="367"/>
      <c r="K2499" s="367"/>
      <c r="L2499" s="367"/>
      <c r="M2499" s="367"/>
      <c r="N2499" s="367"/>
    </row>
    <row r="2500" spans="2:14" s="298" customFormat="1">
      <c r="B2500" s="375"/>
      <c r="C2500" s="367"/>
      <c r="D2500" s="367"/>
      <c r="E2500" s="367"/>
      <c r="F2500" s="367"/>
      <c r="G2500" s="367"/>
      <c r="H2500" s="367"/>
      <c r="I2500" s="367"/>
      <c r="J2500" s="367"/>
      <c r="K2500" s="367"/>
      <c r="L2500" s="367"/>
      <c r="M2500" s="367"/>
      <c r="N2500" s="367"/>
    </row>
    <row r="2501" spans="2:14" s="298" customFormat="1">
      <c r="B2501" s="375"/>
      <c r="C2501" s="367"/>
      <c r="D2501" s="367"/>
      <c r="E2501" s="367"/>
      <c r="F2501" s="367"/>
      <c r="G2501" s="367"/>
      <c r="H2501" s="367"/>
      <c r="I2501" s="367"/>
      <c r="J2501" s="367"/>
      <c r="K2501" s="367"/>
      <c r="L2501" s="367"/>
      <c r="M2501" s="367"/>
      <c r="N2501" s="367"/>
    </row>
    <row r="2502" spans="2:14" s="298" customFormat="1">
      <c r="B2502" s="375"/>
      <c r="C2502" s="367"/>
      <c r="D2502" s="367"/>
      <c r="E2502" s="367"/>
      <c r="F2502" s="367"/>
      <c r="G2502" s="367"/>
      <c r="H2502" s="367"/>
      <c r="I2502" s="367"/>
      <c r="J2502" s="367"/>
      <c r="K2502" s="367"/>
      <c r="L2502" s="367"/>
      <c r="M2502" s="367"/>
      <c r="N2502" s="367"/>
    </row>
    <row r="2503" spans="2:14" s="298" customFormat="1">
      <c r="B2503" s="375"/>
      <c r="C2503" s="367"/>
      <c r="D2503" s="367"/>
      <c r="E2503" s="367"/>
      <c r="F2503" s="367"/>
      <c r="G2503" s="367"/>
      <c r="H2503" s="367"/>
      <c r="I2503" s="367"/>
      <c r="J2503" s="367"/>
      <c r="K2503" s="367"/>
      <c r="L2503" s="367"/>
      <c r="M2503" s="367"/>
      <c r="N2503" s="367"/>
    </row>
    <row r="2504" spans="2:14" s="298" customFormat="1">
      <c r="B2504" s="375"/>
      <c r="C2504" s="367"/>
      <c r="D2504" s="367"/>
      <c r="E2504" s="367"/>
      <c r="F2504" s="367"/>
      <c r="G2504" s="367"/>
      <c r="H2504" s="367"/>
      <c r="I2504" s="367"/>
      <c r="J2504" s="367"/>
      <c r="K2504" s="367"/>
      <c r="L2504" s="367"/>
      <c r="M2504" s="367"/>
      <c r="N2504" s="367"/>
    </row>
    <row r="2505" spans="2:14" s="298" customFormat="1">
      <c r="B2505" s="375"/>
      <c r="C2505" s="367"/>
      <c r="D2505" s="367"/>
      <c r="E2505" s="367"/>
      <c r="F2505" s="367"/>
      <c r="G2505" s="367"/>
      <c r="H2505" s="367"/>
      <c r="I2505" s="367"/>
      <c r="J2505" s="367"/>
      <c r="K2505" s="367"/>
      <c r="L2505" s="367"/>
      <c r="M2505" s="367"/>
      <c r="N2505" s="367"/>
    </row>
    <row r="2506" spans="2:14" s="298" customFormat="1">
      <c r="B2506" s="375"/>
      <c r="C2506" s="367"/>
      <c r="D2506" s="367"/>
      <c r="E2506" s="367"/>
      <c r="F2506" s="367"/>
      <c r="G2506" s="367"/>
      <c r="H2506" s="367"/>
      <c r="I2506" s="367"/>
      <c r="J2506" s="367"/>
      <c r="K2506" s="367"/>
      <c r="L2506" s="367"/>
      <c r="M2506" s="367"/>
      <c r="N2506" s="367"/>
    </row>
    <row r="2507" spans="2:14" s="298" customFormat="1">
      <c r="B2507" s="375"/>
      <c r="C2507" s="367"/>
      <c r="D2507" s="367"/>
      <c r="E2507" s="367"/>
      <c r="F2507" s="367"/>
      <c r="G2507" s="367"/>
      <c r="H2507" s="367"/>
      <c r="I2507" s="367"/>
      <c r="J2507" s="367"/>
      <c r="K2507" s="367"/>
      <c r="L2507" s="367"/>
      <c r="M2507" s="367"/>
      <c r="N2507" s="367"/>
    </row>
    <row r="2508" spans="2:14" s="298" customFormat="1">
      <c r="B2508" s="375"/>
      <c r="C2508" s="367"/>
      <c r="D2508" s="367"/>
      <c r="E2508" s="367"/>
      <c r="F2508" s="367"/>
      <c r="G2508" s="367"/>
      <c r="H2508" s="367"/>
      <c r="I2508" s="367"/>
      <c r="J2508" s="367"/>
      <c r="K2508" s="367"/>
      <c r="L2508" s="367"/>
      <c r="M2508" s="367"/>
      <c r="N2508" s="367"/>
    </row>
    <row r="2509" spans="2:14" s="298" customFormat="1">
      <c r="B2509" s="375"/>
      <c r="C2509" s="367"/>
      <c r="D2509" s="367"/>
      <c r="E2509" s="367"/>
      <c r="F2509" s="367"/>
      <c r="G2509" s="367"/>
      <c r="H2509" s="367"/>
      <c r="I2509" s="367"/>
      <c r="J2509" s="367"/>
      <c r="K2509" s="367"/>
      <c r="L2509" s="367"/>
      <c r="M2509" s="367"/>
      <c r="N2509" s="367"/>
    </row>
    <row r="2510" spans="2:14" s="298" customFormat="1">
      <c r="B2510" s="375"/>
      <c r="C2510" s="367"/>
      <c r="D2510" s="367"/>
      <c r="E2510" s="367"/>
      <c r="F2510" s="367"/>
      <c r="G2510" s="367"/>
      <c r="H2510" s="367"/>
      <c r="I2510" s="367"/>
      <c r="J2510" s="367"/>
      <c r="K2510" s="367"/>
      <c r="L2510" s="367"/>
      <c r="M2510" s="367"/>
      <c r="N2510" s="367"/>
    </row>
    <row r="2511" spans="2:14" s="298" customFormat="1">
      <c r="B2511" s="375"/>
      <c r="C2511" s="367"/>
      <c r="D2511" s="367"/>
      <c r="E2511" s="367"/>
      <c r="F2511" s="367"/>
      <c r="G2511" s="367"/>
      <c r="H2511" s="367"/>
      <c r="I2511" s="367"/>
      <c r="J2511" s="367"/>
      <c r="K2511" s="367"/>
      <c r="L2511" s="367"/>
      <c r="M2511" s="367"/>
      <c r="N2511" s="367"/>
    </row>
    <row r="2512" spans="2:14" s="298" customFormat="1">
      <c r="B2512" s="375"/>
      <c r="C2512" s="367"/>
      <c r="D2512" s="367"/>
      <c r="E2512" s="367"/>
      <c r="F2512" s="367"/>
      <c r="G2512" s="367"/>
      <c r="H2512" s="367"/>
      <c r="I2512" s="367"/>
      <c r="J2512" s="367"/>
      <c r="K2512" s="367"/>
      <c r="L2512" s="367"/>
      <c r="M2512" s="367"/>
      <c r="N2512" s="367"/>
    </row>
    <row r="2513" spans="2:14" s="298" customFormat="1">
      <c r="B2513" s="375"/>
      <c r="C2513" s="367"/>
      <c r="D2513" s="367"/>
      <c r="E2513" s="367"/>
      <c r="F2513" s="367"/>
      <c r="G2513" s="367"/>
      <c r="H2513" s="367"/>
      <c r="I2513" s="367"/>
      <c r="J2513" s="367"/>
      <c r="K2513" s="367"/>
      <c r="L2513" s="367"/>
      <c r="M2513" s="367"/>
      <c r="N2513" s="367"/>
    </row>
    <row r="2514" spans="2:14" s="298" customFormat="1">
      <c r="B2514" s="375"/>
      <c r="C2514" s="367"/>
      <c r="D2514" s="367"/>
      <c r="E2514" s="367"/>
      <c r="F2514" s="367"/>
      <c r="G2514" s="367"/>
      <c r="H2514" s="367"/>
      <c r="I2514" s="367"/>
      <c r="J2514" s="367"/>
      <c r="K2514" s="367"/>
      <c r="L2514" s="367"/>
      <c r="M2514" s="367"/>
      <c r="N2514" s="367"/>
    </row>
    <row r="2515" spans="2:14" s="298" customFormat="1">
      <c r="B2515" s="375"/>
      <c r="C2515" s="367"/>
      <c r="D2515" s="367"/>
      <c r="E2515" s="367"/>
      <c r="F2515" s="367"/>
      <c r="G2515" s="367"/>
      <c r="H2515" s="367"/>
      <c r="I2515" s="367"/>
      <c r="J2515" s="367"/>
      <c r="K2515" s="367"/>
      <c r="L2515" s="367"/>
      <c r="M2515" s="367"/>
      <c r="N2515" s="367"/>
    </row>
    <row r="2516" spans="2:14" s="298" customFormat="1">
      <c r="B2516" s="375"/>
      <c r="C2516" s="367"/>
      <c r="D2516" s="367"/>
      <c r="E2516" s="367"/>
      <c r="F2516" s="367"/>
      <c r="G2516" s="367"/>
      <c r="H2516" s="367"/>
      <c r="I2516" s="367"/>
      <c r="J2516" s="367"/>
      <c r="K2516" s="367"/>
      <c r="L2516" s="367"/>
      <c r="M2516" s="367"/>
      <c r="N2516" s="367"/>
    </row>
    <row r="2517" spans="2:14" s="298" customFormat="1">
      <c r="B2517" s="375"/>
      <c r="C2517" s="367"/>
      <c r="D2517" s="367"/>
      <c r="E2517" s="367"/>
      <c r="F2517" s="367"/>
      <c r="G2517" s="367"/>
      <c r="H2517" s="367"/>
      <c r="I2517" s="367"/>
      <c r="J2517" s="367"/>
      <c r="K2517" s="367"/>
      <c r="L2517" s="367"/>
      <c r="M2517" s="367"/>
      <c r="N2517" s="367"/>
    </row>
    <row r="2518" spans="2:14" s="298" customFormat="1">
      <c r="B2518" s="375"/>
      <c r="C2518" s="367"/>
      <c r="D2518" s="367"/>
      <c r="E2518" s="367"/>
      <c r="F2518" s="367"/>
      <c r="G2518" s="367"/>
      <c r="H2518" s="367"/>
      <c r="I2518" s="367"/>
      <c r="J2518" s="367"/>
      <c r="K2518" s="367"/>
      <c r="L2518" s="367"/>
      <c r="M2518" s="367"/>
      <c r="N2518" s="367"/>
    </row>
    <row r="2519" spans="2:14" s="298" customFormat="1">
      <c r="B2519" s="375"/>
      <c r="C2519" s="367"/>
      <c r="D2519" s="367"/>
      <c r="E2519" s="367"/>
      <c r="F2519" s="367"/>
      <c r="G2519" s="367"/>
      <c r="H2519" s="367"/>
      <c r="I2519" s="367"/>
      <c r="J2519" s="367"/>
      <c r="K2519" s="367"/>
      <c r="L2519" s="367"/>
      <c r="M2519" s="367"/>
      <c r="N2519" s="367"/>
    </row>
    <row r="2520" spans="2:14" s="298" customFormat="1">
      <c r="B2520" s="375"/>
      <c r="C2520" s="367"/>
      <c r="D2520" s="367"/>
      <c r="E2520" s="367"/>
      <c r="F2520" s="367"/>
      <c r="G2520" s="367"/>
      <c r="H2520" s="367"/>
      <c r="I2520" s="367"/>
      <c r="J2520" s="367"/>
      <c r="K2520" s="367"/>
      <c r="L2520" s="367"/>
      <c r="M2520" s="367"/>
      <c r="N2520" s="367"/>
    </row>
    <row r="2521" spans="2:14" s="298" customFormat="1">
      <c r="B2521" s="375"/>
      <c r="C2521" s="367"/>
      <c r="D2521" s="367"/>
      <c r="E2521" s="367"/>
      <c r="F2521" s="367"/>
      <c r="G2521" s="367"/>
      <c r="H2521" s="367"/>
      <c r="I2521" s="367"/>
      <c r="J2521" s="367"/>
      <c r="K2521" s="367"/>
      <c r="L2521" s="367"/>
      <c r="M2521" s="367"/>
      <c r="N2521" s="367"/>
    </row>
    <row r="2522" spans="2:14" s="298" customFormat="1">
      <c r="B2522" s="375"/>
      <c r="C2522" s="367"/>
      <c r="D2522" s="367"/>
      <c r="E2522" s="367"/>
      <c r="F2522" s="367"/>
      <c r="G2522" s="367"/>
      <c r="H2522" s="367"/>
      <c r="I2522" s="367"/>
      <c r="J2522" s="367"/>
      <c r="K2522" s="367"/>
      <c r="L2522" s="367"/>
      <c r="M2522" s="367"/>
      <c r="N2522" s="367"/>
    </row>
    <row r="2523" spans="2:14" s="298" customFormat="1">
      <c r="B2523" s="375"/>
      <c r="C2523" s="367"/>
      <c r="D2523" s="367"/>
      <c r="E2523" s="367"/>
      <c r="F2523" s="367"/>
      <c r="G2523" s="367"/>
      <c r="H2523" s="367"/>
      <c r="I2523" s="367"/>
      <c r="J2523" s="367"/>
      <c r="K2523" s="367"/>
      <c r="L2523" s="367"/>
      <c r="M2523" s="367"/>
      <c r="N2523" s="367"/>
    </row>
    <row r="2524" spans="2:14" s="298" customFormat="1">
      <c r="B2524" s="375"/>
      <c r="C2524" s="367"/>
      <c r="D2524" s="367"/>
      <c r="E2524" s="367"/>
      <c r="F2524" s="367"/>
      <c r="G2524" s="367"/>
      <c r="H2524" s="367"/>
      <c r="I2524" s="367"/>
      <c r="J2524" s="367"/>
      <c r="K2524" s="367"/>
      <c r="L2524" s="367"/>
      <c r="M2524" s="367"/>
      <c r="N2524" s="367"/>
    </row>
    <row r="2525" spans="2:14" s="298" customFormat="1">
      <c r="B2525" s="375"/>
      <c r="C2525" s="367"/>
      <c r="D2525" s="367"/>
      <c r="E2525" s="367"/>
      <c r="F2525" s="367"/>
      <c r="G2525" s="367"/>
      <c r="H2525" s="367"/>
      <c r="I2525" s="367"/>
      <c r="J2525" s="367"/>
      <c r="K2525" s="367"/>
      <c r="L2525" s="367"/>
      <c r="M2525" s="367"/>
      <c r="N2525" s="367"/>
    </row>
    <row r="2526" spans="2:14" s="298" customFormat="1">
      <c r="B2526" s="375"/>
      <c r="C2526" s="367"/>
      <c r="D2526" s="367"/>
      <c r="E2526" s="367"/>
      <c r="F2526" s="367"/>
      <c r="G2526" s="367"/>
      <c r="H2526" s="367"/>
      <c r="I2526" s="367"/>
      <c r="J2526" s="367"/>
      <c r="K2526" s="367"/>
      <c r="L2526" s="367"/>
      <c r="M2526" s="367"/>
      <c r="N2526" s="367"/>
    </row>
    <row r="2527" spans="2:14" s="298" customFormat="1">
      <c r="B2527" s="375"/>
      <c r="C2527" s="367"/>
      <c r="D2527" s="367"/>
      <c r="E2527" s="367"/>
      <c r="F2527" s="367"/>
      <c r="G2527" s="367"/>
      <c r="H2527" s="367"/>
      <c r="I2527" s="367"/>
      <c r="J2527" s="367"/>
      <c r="K2527" s="367"/>
      <c r="L2527" s="367"/>
      <c r="M2527" s="367"/>
      <c r="N2527" s="367"/>
    </row>
    <row r="2528" spans="2:14" s="298" customFormat="1">
      <c r="B2528" s="375"/>
      <c r="C2528" s="367"/>
      <c r="D2528" s="367"/>
      <c r="E2528" s="367"/>
      <c r="F2528" s="367"/>
      <c r="G2528" s="367"/>
      <c r="H2528" s="367"/>
      <c r="I2528" s="367"/>
      <c r="J2528" s="367"/>
      <c r="K2528" s="367"/>
      <c r="L2528" s="367"/>
      <c r="M2528" s="367"/>
      <c r="N2528" s="367"/>
    </row>
    <row r="2529" spans="2:14" s="298" customFormat="1">
      <c r="B2529" s="375"/>
      <c r="C2529" s="367"/>
      <c r="D2529" s="367"/>
      <c r="E2529" s="367"/>
      <c r="F2529" s="367"/>
      <c r="G2529" s="367"/>
      <c r="H2529" s="367"/>
      <c r="I2529" s="367"/>
      <c r="J2529" s="367"/>
      <c r="K2529" s="367"/>
      <c r="L2529" s="367"/>
      <c r="M2529" s="367"/>
      <c r="N2529" s="367"/>
    </row>
    <row r="2530" spans="2:14" s="298" customFormat="1">
      <c r="B2530" s="375"/>
      <c r="C2530" s="367"/>
      <c r="D2530" s="367"/>
      <c r="E2530" s="367"/>
      <c r="F2530" s="367"/>
      <c r="G2530" s="367"/>
      <c r="H2530" s="367"/>
      <c r="I2530" s="367"/>
      <c r="J2530" s="367"/>
      <c r="K2530" s="367"/>
      <c r="L2530" s="367"/>
      <c r="M2530" s="367"/>
      <c r="N2530" s="367"/>
    </row>
    <row r="2531" spans="2:14" s="298" customFormat="1">
      <c r="B2531" s="375"/>
      <c r="C2531" s="367"/>
      <c r="D2531" s="367"/>
      <c r="E2531" s="367"/>
      <c r="F2531" s="367"/>
      <c r="G2531" s="367"/>
      <c r="H2531" s="367"/>
      <c r="I2531" s="367"/>
      <c r="J2531" s="367"/>
      <c r="K2531" s="367"/>
      <c r="L2531" s="367"/>
      <c r="M2531" s="367"/>
      <c r="N2531" s="367"/>
    </row>
    <row r="2532" spans="2:14" s="298" customFormat="1">
      <c r="B2532" s="375"/>
      <c r="C2532" s="367"/>
      <c r="D2532" s="367"/>
      <c r="E2532" s="367"/>
      <c r="F2532" s="367"/>
      <c r="G2532" s="367"/>
      <c r="H2532" s="367"/>
      <c r="I2532" s="367"/>
      <c r="J2532" s="367"/>
      <c r="K2532" s="367"/>
      <c r="L2532" s="367"/>
      <c r="M2532" s="367"/>
      <c r="N2532" s="367"/>
    </row>
    <row r="2533" spans="2:14" s="298" customFormat="1">
      <c r="B2533" s="375"/>
      <c r="C2533" s="367"/>
      <c r="D2533" s="367"/>
      <c r="E2533" s="367"/>
      <c r="F2533" s="367"/>
      <c r="G2533" s="367"/>
      <c r="H2533" s="367"/>
      <c r="I2533" s="367"/>
      <c r="J2533" s="367"/>
      <c r="K2533" s="367"/>
      <c r="L2533" s="367"/>
      <c r="M2533" s="367"/>
      <c r="N2533" s="367"/>
    </row>
    <row r="2534" spans="2:14" s="298" customFormat="1">
      <c r="B2534" s="375"/>
      <c r="C2534" s="367"/>
      <c r="D2534" s="367"/>
      <c r="E2534" s="367"/>
      <c r="F2534" s="367"/>
      <c r="G2534" s="367"/>
      <c r="H2534" s="367"/>
      <c r="I2534" s="367"/>
      <c r="J2534" s="367"/>
      <c r="K2534" s="367"/>
      <c r="L2534" s="367"/>
      <c r="M2534" s="367"/>
      <c r="N2534" s="367"/>
    </row>
    <row r="2535" spans="2:14" s="298" customFormat="1">
      <c r="B2535" s="375"/>
      <c r="C2535" s="367"/>
      <c r="D2535" s="367"/>
      <c r="E2535" s="367"/>
      <c r="F2535" s="367"/>
      <c r="G2535" s="367"/>
      <c r="H2535" s="367"/>
      <c r="I2535" s="367"/>
      <c r="J2535" s="367"/>
      <c r="K2535" s="367"/>
      <c r="L2535" s="367"/>
      <c r="M2535" s="367"/>
      <c r="N2535" s="367"/>
    </row>
    <row r="2536" spans="2:14" s="298" customFormat="1">
      <c r="B2536" s="375"/>
      <c r="C2536" s="367"/>
      <c r="D2536" s="367"/>
      <c r="E2536" s="367"/>
      <c r="F2536" s="367"/>
      <c r="G2536" s="367"/>
      <c r="H2536" s="367"/>
      <c r="I2536" s="367"/>
      <c r="J2536" s="367"/>
      <c r="K2536" s="367"/>
      <c r="L2536" s="367"/>
      <c r="M2536" s="367"/>
      <c r="N2536" s="367"/>
    </row>
    <row r="2537" spans="2:14" s="298" customFormat="1">
      <c r="B2537" s="375"/>
      <c r="C2537" s="367"/>
      <c r="D2537" s="367"/>
      <c r="E2537" s="367"/>
      <c r="F2537" s="367"/>
      <c r="G2537" s="367"/>
      <c r="H2537" s="367"/>
      <c r="I2537" s="367"/>
      <c r="J2537" s="367"/>
      <c r="K2537" s="367"/>
      <c r="L2537" s="367"/>
      <c r="M2537" s="367"/>
      <c r="N2537" s="367"/>
    </row>
    <row r="2538" spans="2:14" s="298" customFormat="1">
      <c r="B2538" s="375"/>
      <c r="C2538" s="367"/>
      <c r="D2538" s="367"/>
      <c r="E2538" s="367"/>
      <c r="F2538" s="367"/>
      <c r="G2538" s="367"/>
      <c r="H2538" s="367"/>
      <c r="I2538" s="367"/>
      <c r="J2538" s="367"/>
      <c r="K2538" s="367"/>
      <c r="L2538" s="367"/>
      <c r="M2538" s="367"/>
      <c r="N2538" s="367"/>
    </row>
    <row r="2539" spans="2:14" s="298" customFormat="1">
      <c r="B2539" s="375"/>
      <c r="C2539" s="367"/>
      <c r="D2539" s="367"/>
      <c r="E2539" s="367"/>
      <c r="F2539" s="367"/>
      <c r="G2539" s="367"/>
      <c r="H2539" s="367"/>
      <c r="I2539" s="367"/>
      <c r="J2539" s="367"/>
      <c r="K2539" s="367"/>
      <c r="L2539" s="367"/>
      <c r="M2539" s="367"/>
      <c r="N2539" s="367"/>
    </row>
    <row r="2540" spans="2:14" s="298" customFormat="1">
      <c r="B2540" s="375"/>
      <c r="C2540" s="367"/>
      <c r="D2540" s="367"/>
      <c r="E2540" s="367"/>
      <c r="F2540" s="367"/>
      <c r="G2540" s="367"/>
      <c r="H2540" s="367"/>
      <c r="I2540" s="367"/>
      <c r="J2540" s="367"/>
      <c r="K2540" s="367"/>
      <c r="L2540" s="367"/>
      <c r="M2540" s="367"/>
      <c r="N2540" s="367"/>
    </row>
    <row r="2541" spans="2:14" s="298" customFormat="1">
      <c r="B2541" s="375"/>
      <c r="C2541" s="367"/>
      <c r="D2541" s="367"/>
      <c r="E2541" s="367"/>
      <c r="F2541" s="367"/>
      <c r="G2541" s="367"/>
      <c r="H2541" s="367"/>
      <c r="I2541" s="367"/>
      <c r="J2541" s="367"/>
      <c r="K2541" s="367"/>
      <c r="L2541" s="367"/>
      <c r="M2541" s="367"/>
      <c r="N2541" s="367"/>
    </row>
    <row r="2542" spans="2:14" s="298" customFormat="1">
      <c r="B2542" s="375"/>
      <c r="C2542" s="367"/>
      <c r="D2542" s="367"/>
      <c r="E2542" s="367"/>
      <c r="F2542" s="367"/>
      <c r="G2542" s="367"/>
      <c r="H2542" s="367"/>
      <c r="I2542" s="367"/>
      <c r="J2542" s="367"/>
      <c r="K2542" s="367"/>
      <c r="L2542" s="367"/>
      <c r="M2542" s="367"/>
      <c r="N2542" s="367"/>
    </row>
    <row r="2543" spans="2:14" s="298" customFormat="1">
      <c r="B2543" s="375"/>
      <c r="C2543" s="367"/>
      <c r="D2543" s="367"/>
      <c r="E2543" s="367"/>
      <c r="F2543" s="367"/>
      <c r="G2543" s="367"/>
      <c r="H2543" s="367"/>
      <c r="I2543" s="367"/>
      <c r="J2543" s="367"/>
      <c r="K2543" s="367"/>
      <c r="L2543" s="367"/>
      <c r="M2543" s="367"/>
      <c r="N2543" s="367"/>
    </row>
    <row r="2544" spans="2:14" s="298" customFormat="1">
      <c r="B2544" s="375"/>
      <c r="C2544" s="367"/>
      <c r="D2544" s="367"/>
      <c r="E2544" s="367"/>
      <c r="F2544" s="367"/>
      <c r="G2544" s="367"/>
      <c r="H2544" s="367"/>
      <c r="I2544" s="367"/>
      <c r="J2544" s="367"/>
      <c r="K2544" s="367"/>
      <c r="L2544" s="367"/>
      <c r="M2544" s="367"/>
      <c r="N2544" s="367"/>
    </row>
    <row r="2545" spans="2:14" s="298" customFormat="1">
      <c r="B2545" s="375"/>
      <c r="C2545" s="367"/>
      <c r="D2545" s="367"/>
      <c r="E2545" s="367"/>
      <c r="F2545" s="367"/>
      <c r="G2545" s="367"/>
      <c r="H2545" s="367"/>
      <c r="I2545" s="367"/>
      <c r="J2545" s="367"/>
      <c r="K2545" s="367"/>
      <c r="L2545" s="367"/>
      <c r="M2545" s="367"/>
      <c r="N2545" s="367"/>
    </row>
    <row r="2546" spans="2:14" s="298" customFormat="1">
      <c r="B2546" s="375"/>
      <c r="C2546" s="367"/>
      <c r="D2546" s="367"/>
      <c r="E2546" s="367"/>
      <c r="F2546" s="367"/>
      <c r="G2546" s="367"/>
      <c r="H2546" s="367"/>
      <c r="I2546" s="367"/>
      <c r="J2546" s="367"/>
      <c r="K2546" s="367"/>
      <c r="L2546" s="367"/>
      <c r="M2546" s="367"/>
      <c r="N2546" s="367"/>
    </row>
    <row r="2547" spans="2:14" s="298" customFormat="1">
      <c r="B2547" s="375"/>
      <c r="C2547" s="367"/>
      <c r="D2547" s="367"/>
      <c r="E2547" s="367"/>
      <c r="F2547" s="367"/>
      <c r="G2547" s="367"/>
      <c r="H2547" s="367"/>
      <c r="I2547" s="367"/>
      <c r="J2547" s="367"/>
      <c r="K2547" s="367"/>
      <c r="L2547" s="367"/>
      <c r="M2547" s="367"/>
      <c r="N2547" s="367"/>
    </row>
    <row r="2548" spans="2:14" s="298" customFormat="1">
      <c r="B2548" s="375"/>
      <c r="C2548" s="367"/>
      <c r="D2548" s="367"/>
      <c r="E2548" s="367"/>
      <c r="F2548" s="367"/>
      <c r="G2548" s="367"/>
      <c r="H2548" s="367"/>
      <c r="I2548" s="367"/>
      <c r="J2548" s="367"/>
      <c r="K2548" s="367"/>
      <c r="L2548" s="367"/>
      <c r="M2548" s="367"/>
      <c r="N2548" s="367"/>
    </row>
    <row r="2549" spans="2:14" s="298" customFormat="1">
      <c r="B2549" s="375"/>
      <c r="C2549" s="367"/>
      <c r="D2549" s="367"/>
      <c r="E2549" s="367"/>
      <c r="F2549" s="367"/>
      <c r="G2549" s="367"/>
      <c r="H2549" s="367"/>
      <c r="I2549" s="367"/>
      <c r="J2549" s="367"/>
      <c r="K2549" s="367"/>
      <c r="L2549" s="367"/>
      <c r="M2549" s="367"/>
      <c r="N2549" s="367"/>
    </row>
    <row r="2550" spans="2:14" s="298" customFormat="1">
      <c r="B2550" s="375"/>
      <c r="C2550" s="367"/>
      <c r="D2550" s="367"/>
      <c r="E2550" s="367"/>
      <c r="F2550" s="367"/>
      <c r="G2550" s="367"/>
      <c r="H2550" s="367"/>
      <c r="I2550" s="367"/>
      <c r="J2550" s="367"/>
      <c r="K2550" s="367"/>
      <c r="L2550" s="367"/>
      <c r="M2550" s="367"/>
      <c r="N2550" s="367"/>
    </row>
    <row r="2551" spans="2:14" s="298" customFormat="1">
      <c r="B2551" s="375"/>
      <c r="C2551" s="367"/>
      <c r="D2551" s="367"/>
      <c r="E2551" s="367"/>
      <c r="F2551" s="367"/>
      <c r="G2551" s="367"/>
      <c r="H2551" s="367"/>
      <c r="I2551" s="367"/>
      <c r="J2551" s="367"/>
      <c r="K2551" s="367"/>
      <c r="L2551" s="367"/>
      <c r="M2551" s="367"/>
      <c r="N2551" s="367"/>
    </row>
    <row r="2552" spans="2:14" s="298" customFormat="1">
      <c r="B2552" s="375"/>
      <c r="C2552" s="367"/>
      <c r="D2552" s="367"/>
      <c r="E2552" s="367"/>
      <c r="F2552" s="367"/>
      <c r="G2552" s="367"/>
      <c r="H2552" s="367"/>
      <c r="I2552" s="367"/>
      <c r="J2552" s="367"/>
      <c r="K2552" s="367"/>
      <c r="L2552" s="367"/>
      <c r="M2552" s="367"/>
      <c r="N2552" s="367"/>
    </row>
    <row r="2553" spans="2:14" s="298" customFormat="1">
      <c r="B2553" s="375"/>
      <c r="C2553" s="367"/>
      <c r="D2553" s="367"/>
      <c r="E2553" s="367"/>
      <c r="F2553" s="367"/>
      <c r="G2553" s="367"/>
      <c r="H2553" s="367"/>
      <c r="I2553" s="367"/>
      <c r="J2553" s="367"/>
      <c r="K2553" s="367"/>
      <c r="L2553" s="367"/>
      <c r="M2553" s="367"/>
      <c r="N2553" s="367"/>
    </row>
    <row r="2554" spans="2:14" s="298" customFormat="1">
      <c r="B2554" s="375"/>
      <c r="C2554" s="367"/>
      <c r="D2554" s="367"/>
      <c r="E2554" s="367"/>
      <c r="F2554" s="367"/>
      <c r="G2554" s="367"/>
      <c r="H2554" s="367"/>
      <c r="I2554" s="367"/>
      <c r="J2554" s="367"/>
      <c r="K2554" s="367"/>
      <c r="L2554" s="367"/>
      <c r="M2554" s="367"/>
      <c r="N2554" s="367"/>
    </row>
    <row r="2555" spans="2:14" s="298" customFormat="1">
      <c r="B2555" s="375"/>
      <c r="C2555" s="367"/>
      <c r="D2555" s="367"/>
      <c r="E2555" s="367"/>
      <c r="F2555" s="367"/>
      <c r="G2555" s="367"/>
      <c r="H2555" s="367"/>
      <c r="I2555" s="367"/>
      <c r="J2555" s="367"/>
      <c r="K2555" s="367"/>
      <c r="L2555" s="367"/>
      <c r="M2555" s="367"/>
      <c r="N2555" s="367"/>
    </row>
    <row r="2556" spans="2:14" s="298" customFormat="1">
      <c r="B2556" s="375"/>
      <c r="C2556" s="367"/>
      <c r="D2556" s="367"/>
      <c r="E2556" s="367"/>
      <c r="F2556" s="367"/>
      <c r="G2556" s="367"/>
      <c r="H2556" s="367"/>
      <c r="I2556" s="367"/>
      <c r="J2556" s="367"/>
      <c r="K2556" s="367"/>
      <c r="L2556" s="367"/>
      <c r="M2556" s="367"/>
      <c r="N2556" s="367"/>
    </row>
    <row r="2557" spans="2:14" s="298" customFormat="1">
      <c r="B2557" s="375"/>
      <c r="C2557" s="367"/>
      <c r="D2557" s="367"/>
      <c r="E2557" s="367"/>
      <c r="F2557" s="367"/>
      <c r="G2557" s="367"/>
      <c r="H2557" s="367"/>
      <c r="I2557" s="367"/>
      <c r="J2557" s="367"/>
      <c r="K2557" s="367"/>
      <c r="L2557" s="367"/>
      <c r="M2557" s="367"/>
      <c r="N2557" s="367"/>
    </row>
    <row r="2558" spans="2:14" s="298" customFormat="1">
      <c r="B2558" s="375"/>
      <c r="C2558" s="367"/>
      <c r="D2558" s="367"/>
      <c r="E2558" s="367"/>
      <c r="F2558" s="367"/>
      <c r="G2558" s="367"/>
      <c r="H2558" s="367"/>
      <c r="I2558" s="367"/>
      <c r="J2558" s="367"/>
      <c r="K2558" s="367"/>
      <c r="L2558" s="367"/>
      <c r="M2558" s="367"/>
      <c r="N2558" s="367"/>
    </row>
    <row r="2559" spans="2:14" s="298" customFormat="1">
      <c r="B2559" s="375"/>
      <c r="C2559" s="367"/>
      <c r="D2559" s="367"/>
      <c r="E2559" s="367"/>
      <c r="F2559" s="367"/>
      <c r="G2559" s="367"/>
      <c r="H2559" s="367"/>
      <c r="I2559" s="367"/>
      <c r="J2559" s="367"/>
      <c r="K2559" s="367"/>
      <c r="L2559" s="367"/>
      <c r="M2559" s="367"/>
      <c r="N2559" s="367"/>
    </row>
    <row r="2560" spans="2:14" s="298" customFormat="1">
      <c r="B2560" s="375"/>
      <c r="C2560" s="367"/>
      <c r="D2560" s="367"/>
      <c r="E2560" s="367"/>
      <c r="F2560" s="367"/>
      <c r="G2560" s="367"/>
      <c r="H2560" s="367"/>
      <c r="I2560" s="367"/>
      <c r="J2560" s="367"/>
      <c r="K2560" s="367"/>
      <c r="L2560" s="367"/>
      <c r="M2560" s="367"/>
      <c r="N2560" s="367"/>
    </row>
    <row r="2561" spans="2:14" s="298" customFormat="1">
      <c r="B2561" s="375"/>
      <c r="C2561" s="367"/>
      <c r="D2561" s="367"/>
      <c r="E2561" s="367"/>
      <c r="F2561" s="367"/>
      <c r="G2561" s="367"/>
      <c r="H2561" s="367"/>
      <c r="I2561" s="367"/>
      <c r="J2561" s="367"/>
      <c r="K2561" s="367"/>
      <c r="L2561" s="367"/>
      <c r="M2561" s="367"/>
      <c r="N2561" s="367"/>
    </row>
    <row r="2562" spans="2:14" s="298" customFormat="1">
      <c r="B2562" s="375"/>
      <c r="C2562" s="367"/>
      <c r="D2562" s="367"/>
      <c r="E2562" s="367"/>
      <c r="F2562" s="367"/>
      <c r="G2562" s="367"/>
      <c r="H2562" s="367"/>
      <c r="I2562" s="367"/>
      <c r="J2562" s="367"/>
      <c r="K2562" s="367"/>
      <c r="L2562" s="367"/>
      <c r="M2562" s="367"/>
      <c r="N2562" s="367"/>
    </row>
    <row r="2563" spans="2:14" s="298" customFormat="1">
      <c r="B2563" s="375"/>
      <c r="C2563" s="367"/>
      <c r="D2563" s="367"/>
      <c r="E2563" s="367"/>
      <c r="F2563" s="367"/>
      <c r="G2563" s="367"/>
      <c r="H2563" s="367"/>
      <c r="I2563" s="367"/>
      <c r="J2563" s="367"/>
      <c r="K2563" s="367"/>
      <c r="L2563" s="367"/>
      <c r="M2563" s="367"/>
      <c r="N2563" s="367"/>
    </row>
    <row r="2564" spans="2:14" s="298" customFormat="1">
      <c r="B2564" s="375"/>
      <c r="C2564" s="367"/>
      <c r="D2564" s="367"/>
      <c r="E2564" s="367"/>
      <c r="F2564" s="367"/>
      <c r="G2564" s="367"/>
      <c r="H2564" s="367"/>
      <c r="I2564" s="367"/>
      <c r="J2564" s="367"/>
      <c r="K2564" s="367"/>
      <c r="L2564" s="367"/>
      <c r="M2564" s="367"/>
      <c r="N2564" s="367"/>
    </row>
    <row r="2565" spans="2:14" s="298" customFormat="1">
      <c r="B2565" s="375"/>
      <c r="C2565" s="367"/>
      <c r="D2565" s="367"/>
      <c r="E2565" s="367"/>
      <c r="F2565" s="367"/>
      <c r="G2565" s="367"/>
      <c r="H2565" s="367"/>
      <c r="I2565" s="367"/>
      <c r="J2565" s="367"/>
      <c r="K2565" s="367"/>
      <c r="L2565" s="367"/>
      <c r="M2565" s="367"/>
      <c r="N2565" s="367"/>
    </row>
    <row r="2566" spans="2:14" s="298" customFormat="1">
      <c r="B2566" s="375"/>
      <c r="C2566" s="367"/>
      <c r="D2566" s="367"/>
      <c r="E2566" s="367"/>
      <c r="F2566" s="367"/>
      <c r="G2566" s="367"/>
      <c r="H2566" s="367"/>
      <c r="I2566" s="367"/>
      <c r="J2566" s="367"/>
      <c r="K2566" s="367"/>
      <c r="L2566" s="367"/>
      <c r="M2566" s="367"/>
      <c r="N2566" s="367"/>
    </row>
    <row r="2567" spans="2:14" s="298" customFormat="1">
      <c r="B2567" s="375"/>
      <c r="C2567" s="367"/>
      <c r="D2567" s="367"/>
      <c r="E2567" s="367"/>
      <c r="F2567" s="367"/>
      <c r="G2567" s="367"/>
      <c r="H2567" s="367"/>
      <c r="I2567" s="367"/>
      <c r="J2567" s="367"/>
      <c r="K2567" s="367"/>
      <c r="L2567" s="367"/>
      <c r="M2567" s="367"/>
      <c r="N2567" s="367"/>
    </row>
    <row r="2568" spans="2:14" s="298" customFormat="1">
      <c r="B2568" s="375"/>
      <c r="C2568" s="367"/>
      <c r="D2568" s="367"/>
      <c r="E2568" s="367"/>
      <c r="F2568" s="367"/>
      <c r="G2568" s="367"/>
      <c r="H2568" s="367"/>
      <c r="I2568" s="367"/>
      <c r="J2568" s="367"/>
      <c r="K2568" s="367"/>
      <c r="L2568" s="367"/>
      <c r="M2568" s="367"/>
      <c r="N2568" s="367"/>
    </row>
    <row r="2569" spans="2:14" s="298" customFormat="1">
      <c r="B2569" s="375"/>
      <c r="C2569" s="367"/>
      <c r="D2569" s="367"/>
      <c r="E2569" s="367"/>
      <c r="F2569" s="367"/>
      <c r="G2569" s="367"/>
      <c r="H2569" s="367"/>
      <c r="I2569" s="367"/>
      <c r="J2569" s="367"/>
      <c r="K2569" s="367"/>
      <c r="L2569" s="367"/>
      <c r="M2569" s="367"/>
      <c r="N2569" s="367"/>
    </row>
    <row r="2570" spans="2:14" s="298" customFormat="1">
      <c r="B2570" s="375"/>
      <c r="C2570" s="367"/>
      <c r="D2570" s="367"/>
      <c r="E2570" s="367"/>
      <c r="F2570" s="367"/>
      <c r="G2570" s="367"/>
      <c r="H2570" s="367"/>
      <c r="I2570" s="367"/>
      <c r="J2570" s="367"/>
      <c r="K2570" s="367"/>
      <c r="L2570" s="367"/>
      <c r="M2570" s="367"/>
      <c r="N2570" s="367"/>
    </row>
    <row r="2571" spans="2:14" s="298" customFormat="1">
      <c r="B2571" s="375"/>
      <c r="C2571" s="367"/>
      <c r="D2571" s="367"/>
      <c r="E2571" s="367"/>
      <c r="F2571" s="367"/>
      <c r="G2571" s="367"/>
      <c r="H2571" s="367"/>
      <c r="I2571" s="367"/>
      <c r="J2571" s="367"/>
      <c r="K2571" s="367"/>
      <c r="L2571" s="367"/>
      <c r="M2571" s="367"/>
      <c r="N2571" s="367"/>
    </row>
    <row r="2572" spans="2:14" s="298" customFormat="1">
      <c r="B2572" s="375"/>
      <c r="C2572" s="367"/>
      <c r="D2572" s="367"/>
      <c r="E2572" s="367"/>
      <c r="F2572" s="367"/>
      <c r="G2572" s="367"/>
      <c r="H2572" s="367"/>
      <c r="I2572" s="367"/>
      <c r="J2572" s="367"/>
      <c r="K2572" s="367"/>
      <c r="L2572" s="367"/>
      <c r="M2572" s="367"/>
      <c r="N2572" s="367"/>
    </row>
    <row r="2573" spans="2:14" s="298" customFormat="1">
      <c r="B2573" s="375"/>
      <c r="C2573" s="367"/>
      <c r="D2573" s="367"/>
      <c r="E2573" s="367"/>
      <c r="F2573" s="367"/>
      <c r="G2573" s="367"/>
      <c r="H2573" s="367"/>
      <c r="I2573" s="367"/>
      <c r="J2573" s="367"/>
      <c r="K2573" s="367"/>
      <c r="L2573" s="367"/>
      <c r="M2573" s="367"/>
      <c r="N2573" s="367"/>
    </row>
    <row r="2574" spans="2:14" s="298" customFormat="1">
      <c r="B2574" s="375"/>
      <c r="C2574" s="367"/>
      <c r="D2574" s="367"/>
      <c r="E2574" s="367"/>
      <c r="F2574" s="367"/>
      <c r="G2574" s="367"/>
      <c r="H2574" s="367"/>
      <c r="I2574" s="367"/>
      <c r="J2574" s="367"/>
      <c r="K2574" s="367"/>
      <c r="L2574" s="367"/>
      <c r="M2574" s="367"/>
      <c r="N2574" s="367"/>
    </row>
    <row r="2575" spans="2:14" s="298" customFormat="1">
      <c r="B2575" s="375"/>
      <c r="C2575" s="367"/>
      <c r="D2575" s="367"/>
      <c r="E2575" s="367"/>
      <c r="F2575" s="367"/>
      <c r="G2575" s="367"/>
      <c r="H2575" s="367"/>
      <c r="I2575" s="367"/>
      <c r="J2575" s="367"/>
      <c r="K2575" s="367"/>
      <c r="L2575" s="367"/>
      <c r="M2575" s="367"/>
      <c r="N2575" s="367"/>
    </row>
    <row r="2576" spans="2:14" s="298" customFormat="1">
      <c r="B2576" s="375"/>
      <c r="C2576" s="367"/>
      <c r="D2576" s="367"/>
      <c r="E2576" s="367"/>
      <c r="F2576" s="367"/>
      <c r="G2576" s="367"/>
      <c r="H2576" s="367"/>
      <c r="I2576" s="367"/>
      <c r="J2576" s="367"/>
      <c r="K2576" s="367"/>
      <c r="L2576" s="367"/>
      <c r="M2576" s="367"/>
      <c r="N2576" s="367"/>
    </row>
    <row r="2577" spans="2:14" s="298" customFormat="1">
      <c r="B2577" s="375"/>
      <c r="C2577" s="367"/>
      <c r="D2577" s="367"/>
      <c r="E2577" s="367"/>
      <c r="F2577" s="367"/>
      <c r="G2577" s="367"/>
      <c r="H2577" s="367"/>
      <c r="I2577" s="367"/>
      <c r="J2577" s="367"/>
      <c r="K2577" s="367"/>
      <c r="L2577" s="367"/>
      <c r="M2577" s="367"/>
      <c r="N2577" s="367"/>
    </row>
    <row r="2578" spans="2:14" s="298" customFormat="1">
      <c r="B2578" s="375"/>
      <c r="C2578" s="367"/>
      <c r="D2578" s="367"/>
      <c r="E2578" s="367"/>
      <c r="F2578" s="367"/>
      <c r="G2578" s="367"/>
      <c r="H2578" s="367"/>
      <c r="I2578" s="367"/>
      <c r="J2578" s="367"/>
      <c r="K2578" s="367"/>
      <c r="L2578" s="367"/>
      <c r="M2578" s="367"/>
      <c r="N2578" s="367"/>
    </row>
    <row r="2579" spans="2:14" s="298" customFormat="1">
      <c r="B2579" s="375"/>
      <c r="C2579" s="367"/>
      <c r="D2579" s="367"/>
      <c r="E2579" s="367"/>
      <c r="F2579" s="367"/>
      <c r="G2579" s="367"/>
      <c r="H2579" s="367"/>
      <c r="I2579" s="367"/>
      <c r="J2579" s="367"/>
      <c r="K2579" s="367"/>
      <c r="L2579" s="367"/>
      <c r="M2579" s="367"/>
      <c r="N2579" s="367"/>
    </row>
    <row r="2580" spans="2:14" s="298" customFormat="1">
      <c r="B2580" s="375"/>
      <c r="C2580" s="367"/>
      <c r="D2580" s="367"/>
      <c r="E2580" s="367"/>
      <c r="F2580" s="367"/>
      <c r="G2580" s="367"/>
      <c r="H2580" s="367"/>
      <c r="I2580" s="367"/>
      <c r="J2580" s="367"/>
      <c r="K2580" s="367"/>
      <c r="L2580" s="367"/>
      <c r="M2580" s="367"/>
      <c r="N2580" s="367"/>
    </row>
    <row r="2581" spans="2:14" s="298" customFormat="1">
      <c r="B2581" s="375"/>
      <c r="C2581" s="367"/>
      <c r="D2581" s="367"/>
      <c r="E2581" s="367"/>
      <c r="F2581" s="367"/>
      <c r="G2581" s="367"/>
      <c r="H2581" s="367"/>
      <c r="I2581" s="367"/>
      <c r="J2581" s="367"/>
      <c r="K2581" s="367"/>
      <c r="L2581" s="367"/>
      <c r="M2581" s="367"/>
      <c r="N2581" s="367"/>
    </row>
    <row r="2582" spans="2:14" s="298" customFormat="1">
      <c r="B2582" s="375"/>
      <c r="C2582" s="367"/>
      <c r="D2582" s="367"/>
      <c r="E2582" s="367"/>
      <c r="F2582" s="367"/>
      <c r="G2582" s="367"/>
      <c r="H2582" s="367"/>
      <c r="I2582" s="367"/>
      <c r="J2582" s="367"/>
      <c r="K2582" s="367"/>
      <c r="L2582" s="367"/>
      <c r="M2582" s="367"/>
      <c r="N2582" s="367"/>
    </row>
    <row r="2583" spans="2:14" s="298" customFormat="1">
      <c r="B2583" s="375"/>
      <c r="C2583" s="367"/>
      <c r="D2583" s="367"/>
      <c r="E2583" s="367"/>
      <c r="F2583" s="367"/>
      <c r="G2583" s="367"/>
      <c r="H2583" s="367"/>
      <c r="I2583" s="367"/>
      <c r="J2583" s="367"/>
      <c r="K2583" s="367"/>
      <c r="L2583" s="367"/>
      <c r="M2583" s="367"/>
      <c r="N2583" s="367"/>
    </row>
    <row r="2584" spans="2:14" s="298" customFormat="1">
      <c r="B2584" s="375"/>
      <c r="C2584" s="367"/>
      <c r="D2584" s="367"/>
      <c r="E2584" s="367"/>
      <c r="F2584" s="367"/>
      <c r="G2584" s="367"/>
      <c r="H2584" s="367"/>
      <c r="I2584" s="367"/>
      <c r="J2584" s="367"/>
      <c r="K2584" s="367"/>
      <c r="L2584" s="367"/>
      <c r="M2584" s="367"/>
      <c r="N2584" s="367"/>
    </row>
    <row r="2585" spans="2:14" s="298" customFormat="1">
      <c r="B2585" s="375"/>
      <c r="C2585" s="367"/>
      <c r="D2585" s="367"/>
      <c r="E2585" s="367"/>
      <c r="F2585" s="367"/>
      <c r="G2585" s="367"/>
      <c r="H2585" s="367"/>
      <c r="I2585" s="367"/>
      <c r="J2585" s="367"/>
      <c r="K2585" s="367"/>
      <c r="L2585" s="367"/>
      <c r="M2585" s="367"/>
      <c r="N2585" s="367"/>
    </row>
    <row r="2586" spans="2:14" s="298" customFormat="1">
      <c r="B2586" s="375"/>
      <c r="C2586" s="367"/>
      <c r="D2586" s="367"/>
      <c r="E2586" s="367"/>
      <c r="F2586" s="367"/>
      <c r="G2586" s="367"/>
      <c r="H2586" s="367"/>
      <c r="I2586" s="367"/>
      <c r="J2586" s="367"/>
      <c r="K2586" s="367"/>
      <c r="L2586" s="367"/>
      <c r="M2586" s="367"/>
      <c r="N2586" s="367"/>
    </row>
    <row r="2587" spans="2:14" s="298" customFormat="1">
      <c r="B2587" s="375"/>
      <c r="C2587" s="367"/>
      <c r="D2587" s="367"/>
      <c r="E2587" s="367"/>
      <c r="F2587" s="367"/>
      <c r="G2587" s="367"/>
      <c r="H2587" s="367"/>
      <c r="I2587" s="367"/>
      <c r="J2587" s="367"/>
      <c r="K2587" s="367"/>
      <c r="L2587" s="367"/>
      <c r="M2587" s="367"/>
      <c r="N2587" s="367"/>
    </row>
    <row r="2588" spans="2:14" s="298" customFormat="1">
      <c r="B2588" s="375"/>
      <c r="C2588" s="367"/>
      <c r="D2588" s="367"/>
      <c r="E2588" s="367"/>
      <c r="F2588" s="367"/>
      <c r="G2588" s="367"/>
      <c r="H2588" s="367"/>
      <c r="I2588" s="367"/>
      <c r="J2588" s="367"/>
      <c r="K2588" s="367"/>
      <c r="L2588" s="367"/>
      <c r="M2588" s="367"/>
      <c r="N2588" s="367"/>
    </row>
    <row r="2589" spans="2:14" s="298" customFormat="1">
      <c r="B2589" s="375"/>
      <c r="C2589" s="367"/>
      <c r="D2589" s="367"/>
      <c r="E2589" s="367"/>
      <c r="F2589" s="367"/>
      <c r="G2589" s="367"/>
      <c r="H2589" s="367"/>
      <c r="I2589" s="367"/>
      <c r="J2589" s="367"/>
      <c r="K2589" s="367"/>
      <c r="L2589" s="367"/>
      <c r="M2589" s="367"/>
      <c r="N2589" s="367"/>
    </row>
    <row r="2590" spans="2:14" s="298" customFormat="1">
      <c r="B2590" s="375"/>
      <c r="C2590" s="367"/>
      <c r="D2590" s="367"/>
      <c r="E2590" s="367"/>
      <c r="F2590" s="367"/>
      <c r="G2590" s="367"/>
      <c r="H2590" s="367"/>
      <c r="I2590" s="367"/>
      <c r="J2590" s="367"/>
      <c r="K2590" s="367"/>
      <c r="L2590" s="367"/>
      <c r="M2590" s="367"/>
      <c r="N2590" s="367"/>
    </row>
    <row r="2591" spans="2:14" s="298" customFormat="1">
      <c r="B2591" s="375"/>
      <c r="C2591" s="367"/>
      <c r="D2591" s="367"/>
      <c r="E2591" s="367"/>
      <c r="F2591" s="367"/>
      <c r="G2591" s="367"/>
      <c r="H2591" s="367"/>
      <c r="I2591" s="367"/>
      <c r="J2591" s="367"/>
      <c r="K2591" s="367"/>
      <c r="L2591" s="367"/>
      <c r="M2591" s="367"/>
      <c r="N2591" s="367"/>
    </row>
    <row r="2592" spans="2:14" s="298" customFormat="1">
      <c r="B2592" s="375"/>
      <c r="C2592" s="367"/>
      <c r="D2592" s="367"/>
      <c r="E2592" s="367"/>
      <c r="F2592" s="367"/>
      <c r="G2592" s="367"/>
      <c r="H2592" s="367"/>
      <c r="I2592" s="367"/>
      <c r="J2592" s="367"/>
      <c r="K2592" s="367"/>
      <c r="L2592" s="367"/>
      <c r="M2592" s="367"/>
      <c r="N2592" s="367"/>
    </row>
    <row r="2593" spans="2:14" s="298" customFormat="1">
      <c r="B2593" s="375"/>
      <c r="C2593" s="367"/>
      <c r="D2593" s="367"/>
      <c r="E2593" s="367"/>
      <c r="F2593" s="367"/>
      <c r="G2593" s="367"/>
      <c r="H2593" s="367"/>
      <c r="I2593" s="367"/>
      <c r="J2593" s="367"/>
      <c r="K2593" s="367"/>
      <c r="L2593" s="367"/>
      <c r="M2593" s="367"/>
      <c r="N2593" s="367"/>
    </row>
    <row r="2594" spans="2:14" s="298" customFormat="1">
      <c r="B2594" s="375"/>
      <c r="C2594" s="367"/>
      <c r="D2594" s="367"/>
      <c r="E2594" s="367"/>
      <c r="F2594" s="367"/>
      <c r="G2594" s="367"/>
      <c r="H2594" s="367"/>
      <c r="I2594" s="367"/>
      <c r="J2594" s="367"/>
      <c r="K2594" s="367"/>
      <c r="L2594" s="367"/>
      <c r="M2594" s="367"/>
      <c r="N2594" s="367"/>
    </row>
    <row r="2595" spans="2:14" s="298" customFormat="1">
      <c r="B2595" s="375"/>
      <c r="C2595" s="367"/>
      <c r="D2595" s="367"/>
      <c r="E2595" s="367"/>
      <c r="F2595" s="367"/>
      <c r="G2595" s="367"/>
      <c r="H2595" s="367"/>
      <c r="I2595" s="367"/>
      <c r="J2595" s="367"/>
      <c r="K2595" s="367"/>
      <c r="L2595" s="367"/>
      <c r="M2595" s="367"/>
      <c r="N2595" s="367"/>
    </row>
    <row r="2596" spans="2:14" s="298" customFormat="1">
      <c r="B2596" s="375"/>
      <c r="C2596" s="367"/>
      <c r="D2596" s="367"/>
      <c r="E2596" s="367"/>
      <c r="F2596" s="367"/>
      <c r="G2596" s="367"/>
      <c r="H2596" s="367"/>
      <c r="I2596" s="367"/>
      <c r="J2596" s="367"/>
      <c r="K2596" s="367"/>
      <c r="L2596" s="367"/>
      <c r="M2596" s="367"/>
      <c r="N2596" s="367"/>
    </row>
    <row r="2597" spans="2:14" s="298" customFormat="1">
      <c r="B2597" s="375"/>
      <c r="C2597" s="367"/>
      <c r="D2597" s="367"/>
      <c r="E2597" s="367"/>
      <c r="F2597" s="367"/>
      <c r="G2597" s="367"/>
      <c r="H2597" s="367"/>
      <c r="I2597" s="367"/>
      <c r="J2597" s="367"/>
      <c r="K2597" s="367"/>
      <c r="L2597" s="367"/>
      <c r="M2597" s="367"/>
      <c r="N2597" s="367"/>
    </row>
    <row r="2598" spans="2:14" s="298" customFormat="1">
      <c r="B2598" s="375"/>
      <c r="C2598" s="367"/>
      <c r="D2598" s="367"/>
      <c r="E2598" s="367"/>
      <c r="F2598" s="367"/>
      <c r="G2598" s="367"/>
      <c r="H2598" s="367"/>
      <c r="I2598" s="367"/>
      <c r="J2598" s="367"/>
      <c r="K2598" s="367"/>
      <c r="L2598" s="367"/>
      <c r="M2598" s="367"/>
      <c r="N2598" s="367"/>
    </row>
    <row r="2599" spans="2:14" s="298" customFormat="1">
      <c r="B2599" s="375"/>
      <c r="C2599" s="367"/>
      <c r="D2599" s="367"/>
      <c r="E2599" s="367"/>
      <c r="F2599" s="367"/>
      <c r="G2599" s="367"/>
      <c r="H2599" s="367"/>
      <c r="I2599" s="367"/>
      <c r="J2599" s="367"/>
      <c r="K2599" s="367"/>
      <c r="L2599" s="367"/>
      <c r="M2599" s="367"/>
      <c r="N2599" s="367"/>
    </row>
    <row r="2600" spans="2:14" s="298" customFormat="1">
      <c r="B2600" s="375"/>
      <c r="C2600" s="367"/>
      <c r="D2600" s="367"/>
      <c r="E2600" s="367"/>
      <c r="F2600" s="367"/>
      <c r="G2600" s="367"/>
      <c r="H2600" s="367"/>
      <c r="I2600" s="367"/>
      <c r="J2600" s="367"/>
      <c r="K2600" s="367"/>
      <c r="L2600" s="367"/>
      <c r="M2600" s="367"/>
      <c r="N2600" s="367"/>
    </row>
    <row r="2601" spans="2:14" s="298" customFormat="1">
      <c r="B2601" s="375"/>
      <c r="C2601" s="367"/>
      <c r="D2601" s="367"/>
      <c r="E2601" s="367"/>
      <c r="F2601" s="367"/>
      <c r="G2601" s="367"/>
      <c r="H2601" s="367"/>
      <c r="I2601" s="367"/>
      <c r="J2601" s="367"/>
      <c r="K2601" s="367"/>
      <c r="L2601" s="367"/>
      <c r="M2601" s="367"/>
      <c r="N2601" s="367"/>
    </row>
    <row r="2602" spans="2:14" s="298" customFormat="1">
      <c r="B2602" s="375"/>
      <c r="C2602" s="367"/>
      <c r="D2602" s="367"/>
      <c r="E2602" s="367"/>
      <c r="F2602" s="367"/>
      <c r="G2602" s="367"/>
      <c r="H2602" s="367"/>
      <c r="I2602" s="367"/>
      <c r="J2602" s="367"/>
      <c r="K2602" s="367"/>
      <c r="L2602" s="367"/>
      <c r="M2602" s="367"/>
      <c r="N2602" s="367"/>
    </row>
    <row r="2603" spans="2:14" s="298" customFormat="1">
      <c r="B2603" s="375"/>
      <c r="C2603" s="367"/>
      <c r="D2603" s="367"/>
      <c r="E2603" s="367"/>
      <c r="F2603" s="367"/>
      <c r="G2603" s="367"/>
      <c r="H2603" s="367"/>
      <c r="I2603" s="367"/>
      <c r="J2603" s="367"/>
      <c r="K2603" s="367"/>
      <c r="L2603" s="367"/>
      <c r="M2603" s="367"/>
      <c r="N2603" s="367"/>
    </row>
    <row r="2604" spans="2:14" s="298" customFormat="1">
      <c r="B2604" s="375"/>
      <c r="C2604" s="367"/>
      <c r="D2604" s="367"/>
      <c r="E2604" s="367"/>
      <c r="F2604" s="367"/>
      <c r="G2604" s="367"/>
      <c r="H2604" s="367"/>
      <c r="I2604" s="367"/>
      <c r="J2604" s="367"/>
      <c r="K2604" s="367"/>
      <c r="L2604" s="367"/>
      <c r="M2604" s="367"/>
      <c r="N2604" s="367"/>
    </row>
    <row r="2605" spans="2:14" s="298" customFormat="1">
      <c r="B2605" s="375"/>
      <c r="C2605" s="367"/>
      <c r="D2605" s="367"/>
      <c r="E2605" s="367"/>
      <c r="F2605" s="367"/>
      <c r="G2605" s="367"/>
      <c r="H2605" s="367"/>
      <c r="I2605" s="367"/>
      <c r="J2605" s="367"/>
      <c r="K2605" s="367"/>
      <c r="L2605" s="367"/>
      <c r="M2605" s="367"/>
      <c r="N2605" s="367"/>
    </row>
    <row r="2606" spans="2:14" s="298" customFormat="1">
      <c r="B2606" s="375"/>
      <c r="C2606" s="367"/>
      <c r="D2606" s="367"/>
      <c r="E2606" s="367"/>
      <c r="F2606" s="367"/>
      <c r="G2606" s="367"/>
      <c r="H2606" s="367"/>
      <c r="I2606" s="367"/>
      <c r="J2606" s="367"/>
      <c r="K2606" s="367"/>
      <c r="L2606" s="367"/>
      <c r="M2606" s="367"/>
      <c r="N2606" s="367"/>
    </row>
    <row r="2607" spans="2:14" s="298" customFormat="1">
      <c r="B2607" s="375"/>
      <c r="C2607" s="367"/>
      <c r="D2607" s="367"/>
      <c r="E2607" s="367"/>
      <c r="F2607" s="367"/>
      <c r="G2607" s="367"/>
      <c r="H2607" s="367"/>
      <c r="I2607" s="367"/>
      <c r="J2607" s="367"/>
      <c r="K2607" s="367"/>
      <c r="L2607" s="367"/>
      <c r="M2607" s="367"/>
      <c r="N2607" s="367"/>
    </row>
    <row r="2608" spans="2:14" s="298" customFormat="1">
      <c r="B2608" s="375"/>
      <c r="C2608" s="367"/>
      <c r="D2608" s="367"/>
      <c r="E2608" s="367"/>
      <c r="F2608" s="367"/>
      <c r="G2608" s="367"/>
      <c r="H2608" s="367"/>
      <c r="I2608" s="367"/>
      <c r="J2608" s="367"/>
      <c r="K2608" s="367"/>
      <c r="L2608" s="367"/>
      <c r="M2608" s="367"/>
      <c r="N2608" s="367"/>
    </row>
    <row r="2609" spans="2:14" s="298" customFormat="1">
      <c r="B2609" s="375"/>
      <c r="C2609" s="367"/>
      <c r="D2609" s="367"/>
      <c r="E2609" s="367"/>
      <c r="F2609" s="367"/>
      <c r="G2609" s="367"/>
      <c r="H2609" s="367"/>
      <c r="I2609" s="367"/>
      <c r="J2609" s="367"/>
      <c r="K2609" s="367"/>
      <c r="L2609" s="367"/>
      <c r="M2609" s="367"/>
      <c r="N2609" s="367"/>
    </row>
    <row r="2610" spans="2:14" s="298" customFormat="1">
      <c r="B2610" s="375"/>
      <c r="C2610" s="367"/>
      <c r="D2610" s="367"/>
      <c r="E2610" s="367"/>
      <c r="F2610" s="367"/>
      <c r="G2610" s="367"/>
      <c r="H2610" s="367"/>
      <c r="I2610" s="367"/>
      <c r="J2610" s="367"/>
      <c r="K2610" s="367"/>
      <c r="L2610" s="367"/>
      <c r="M2610" s="367"/>
      <c r="N2610" s="367"/>
    </row>
    <row r="2611" spans="2:14" s="298" customFormat="1">
      <c r="B2611" s="375"/>
      <c r="C2611" s="367"/>
      <c r="D2611" s="367"/>
      <c r="E2611" s="367"/>
      <c r="F2611" s="367"/>
      <c r="G2611" s="367"/>
      <c r="H2611" s="367"/>
      <c r="I2611" s="367"/>
      <c r="J2611" s="367"/>
      <c r="K2611" s="367"/>
      <c r="L2611" s="367"/>
      <c r="M2611" s="367"/>
      <c r="N2611" s="367"/>
    </row>
    <row r="2612" spans="2:14" s="298" customFormat="1">
      <c r="B2612" s="375"/>
      <c r="C2612" s="367"/>
      <c r="D2612" s="367"/>
      <c r="E2612" s="367"/>
      <c r="F2612" s="367"/>
      <c r="G2612" s="367"/>
      <c r="H2612" s="367"/>
      <c r="I2612" s="367"/>
      <c r="J2612" s="367"/>
      <c r="K2612" s="367"/>
      <c r="L2612" s="367"/>
      <c r="M2612" s="367"/>
      <c r="N2612" s="367"/>
    </row>
    <row r="2613" spans="2:14" s="298" customFormat="1">
      <c r="B2613" s="375"/>
      <c r="C2613" s="367"/>
      <c r="D2613" s="367"/>
      <c r="E2613" s="367"/>
      <c r="F2613" s="367"/>
      <c r="G2613" s="367"/>
      <c r="H2613" s="367"/>
      <c r="I2613" s="367"/>
      <c r="J2613" s="367"/>
      <c r="K2613" s="367"/>
      <c r="L2613" s="367"/>
      <c r="M2613" s="367"/>
      <c r="N2613" s="367"/>
    </row>
    <row r="2614" spans="2:14" s="298" customFormat="1">
      <c r="B2614" s="375"/>
      <c r="C2614" s="367"/>
      <c r="D2614" s="367"/>
      <c r="E2614" s="367"/>
      <c r="F2614" s="367"/>
      <c r="G2614" s="367"/>
      <c r="H2614" s="367"/>
      <c r="I2614" s="367"/>
      <c r="J2614" s="367"/>
      <c r="K2614" s="367"/>
      <c r="L2614" s="367"/>
      <c r="M2614" s="367"/>
      <c r="N2614" s="367"/>
    </row>
    <row r="2615" spans="2:14" s="298" customFormat="1">
      <c r="B2615" s="375"/>
      <c r="C2615" s="367"/>
      <c r="D2615" s="367"/>
      <c r="E2615" s="367"/>
      <c r="F2615" s="367"/>
      <c r="G2615" s="367"/>
      <c r="H2615" s="367"/>
      <c r="I2615" s="367"/>
      <c r="J2615" s="367"/>
      <c r="K2615" s="367"/>
      <c r="L2615" s="367"/>
      <c r="M2615" s="367"/>
      <c r="N2615" s="367"/>
    </row>
    <row r="2616" spans="2:14" s="298" customFormat="1">
      <c r="B2616" s="375"/>
      <c r="C2616" s="367"/>
      <c r="D2616" s="367"/>
      <c r="E2616" s="367"/>
      <c r="F2616" s="367"/>
      <c r="G2616" s="367"/>
      <c r="H2616" s="367"/>
      <c r="I2616" s="367"/>
      <c r="J2616" s="367"/>
      <c r="K2616" s="367"/>
      <c r="L2616" s="367"/>
      <c r="M2616" s="367"/>
      <c r="N2616" s="367"/>
    </row>
    <row r="2617" spans="2:14" s="298" customFormat="1">
      <c r="B2617" s="375"/>
      <c r="C2617" s="367"/>
      <c r="D2617" s="367"/>
      <c r="E2617" s="367"/>
      <c r="F2617" s="367"/>
      <c r="G2617" s="367"/>
      <c r="H2617" s="367"/>
      <c r="I2617" s="367"/>
      <c r="J2617" s="367"/>
      <c r="K2617" s="367"/>
      <c r="L2617" s="367"/>
      <c r="M2617" s="367"/>
      <c r="N2617" s="367"/>
    </row>
    <row r="2618" spans="2:14" s="298" customFormat="1">
      <c r="B2618" s="375"/>
      <c r="C2618" s="367"/>
      <c r="D2618" s="367"/>
      <c r="E2618" s="367"/>
      <c r="F2618" s="367"/>
      <c r="G2618" s="367"/>
      <c r="H2618" s="367"/>
      <c r="I2618" s="367"/>
      <c r="J2618" s="367"/>
      <c r="K2618" s="367"/>
      <c r="L2618" s="367"/>
      <c r="M2618" s="367"/>
      <c r="N2618" s="367"/>
    </row>
    <row r="2619" spans="2:14" s="298" customFormat="1">
      <c r="B2619" s="375"/>
      <c r="C2619" s="367"/>
      <c r="D2619" s="367"/>
      <c r="E2619" s="367"/>
      <c r="F2619" s="367"/>
      <c r="G2619" s="367"/>
      <c r="H2619" s="367"/>
      <c r="I2619" s="367"/>
      <c r="J2619" s="367"/>
      <c r="K2619" s="367"/>
      <c r="L2619" s="367"/>
      <c r="M2619" s="367"/>
      <c r="N2619" s="367"/>
    </row>
    <row r="2620" spans="2:14" s="298" customFormat="1">
      <c r="B2620" s="375"/>
      <c r="C2620" s="367"/>
      <c r="D2620" s="367"/>
      <c r="E2620" s="367"/>
      <c r="F2620" s="367"/>
      <c r="G2620" s="367"/>
      <c r="H2620" s="367"/>
      <c r="I2620" s="367"/>
      <c r="J2620" s="367"/>
      <c r="K2620" s="367"/>
      <c r="L2620" s="367"/>
      <c r="M2620" s="367"/>
      <c r="N2620" s="367"/>
    </row>
    <row r="2621" spans="2:14" s="298" customFormat="1">
      <c r="B2621" s="375"/>
      <c r="C2621" s="367"/>
      <c r="D2621" s="367"/>
      <c r="E2621" s="367"/>
      <c r="F2621" s="367"/>
      <c r="G2621" s="367"/>
      <c r="H2621" s="367"/>
      <c r="I2621" s="367"/>
      <c r="J2621" s="367"/>
      <c r="K2621" s="367"/>
      <c r="L2621" s="367"/>
      <c r="M2621" s="367"/>
      <c r="N2621" s="367"/>
    </row>
    <row r="2622" spans="2:14" s="298" customFormat="1">
      <c r="B2622" s="375"/>
      <c r="C2622" s="367"/>
      <c r="D2622" s="367"/>
      <c r="E2622" s="367"/>
      <c r="F2622" s="367"/>
      <c r="G2622" s="367"/>
      <c r="H2622" s="367"/>
      <c r="I2622" s="367"/>
      <c r="J2622" s="367"/>
      <c r="K2622" s="367"/>
      <c r="L2622" s="367"/>
      <c r="M2622" s="367"/>
      <c r="N2622" s="367"/>
    </row>
    <row r="2623" spans="2:14" s="298" customFormat="1">
      <c r="B2623" s="375"/>
      <c r="C2623" s="367"/>
      <c r="D2623" s="367"/>
      <c r="E2623" s="367"/>
      <c r="F2623" s="367"/>
      <c r="G2623" s="367"/>
      <c r="H2623" s="367"/>
      <c r="I2623" s="367"/>
      <c r="J2623" s="367"/>
      <c r="K2623" s="367"/>
      <c r="L2623" s="367"/>
      <c r="M2623" s="367"/>
      <c r="N2623" s="367"/>
    </row>
    <row r="2624" spans="2:14" s="298" customFormat="1">
      <c r="B2624" s="375"/>
      <c r="C2624" s="367"/>
      <c r="D2624" s="367"/>
      <c r="E2624" s="367"/>
      <c r="F2624" s="367"/>
      <c r="G2624" s="367"/>
      <c r="H2624" s="367"/>
      <c r="I2624" s="367"/>
      <c r="J2624" s="367"/>
      <c r="K2624" s="367"/>
      <c r="L2624" s="367"/>
      <c r="M2624" s="367"/>
      <c r="N2624" s="367"/>
    </row>
    <row r="2625" spans="2:14" s="298" customFormat="1">
      <c r="B2625" s="375"/>
      <c r="C2625" s="367"/>
      <c r="D2625" s="367"/>
      <c r="E2625" s="367"/>
      <c r="F2625" s="367"/>
      <c r="G2625" s="367"/>
      <c r="H2625" s="367"/>
      <c r="I2625" s="367"/>
      <c r="J2625" s="367"/>
      <c r="K2625" s="367"/>
      <c r="L2625" s="367"/>
      <c r="M2625" s="367"/>
      <c r="N2625" s="367"/>
    </row>
    <row r="2626" spans="2:14" s="298" customFormat="1">
      <c r="B2626" s="375"/>
      <c r="C2626" s="367"/>
      <c r="D2626" s="367"/>
      <c r="E2626" s="367"/>
      <c r="F2626" s="367"/>
      <c r="G2626" s="367"/>
      <c r="H2626" s="367"/>
      <c r="I2626" s="367"/>
      <c r="J2626" s="367"/>
      <c r="K2626" s="367"/>
      <c r="L2626" s="367"/>
      <c r="M2626" s="367"/>
      <c r="N2626" s="367"/>
    </row>
    <row r="2627" spans="2:14" s="298" customFormat="1">
      <c r="B2627" s="375"/>
      <c r="C2627" s="367"/>
      <c r="D2627" s="367"/>
      <c r="E2627" s="367"/>
      <c r="F2627" s="367"/>
      <c r="G2627" s="367"/>
      <c r="H2627" s="367"/>
      <c r="I2627" s="367"/>
      <c r="J2627" s="367"/>
      <c r="K2627" s="367"/>
      <c r="L2627" s="367"/>
      <c r="M2627" s="367"/>
      <c r="N2627" s="367"/>
    </row>
    <row r="2628" spans="2:14" s="298" customFormat="1">
      <c r="B2628" s="375"/>
      <c r="C2628" s="367"/>
      <c r="D2628" s="367"/>
      <c r="E2628" s="367"/>
      <c r="F2628" s="367"/>
      <c r="G2628" s="367"/>
      <c r="H2628" s="367"/>
      <c r="I2628" s="367"/>
      <c r="J2628" s="367"/>
      <c r="K2628" s="367"/>
      <c r="L2628" s="367"/>
      <c r="M2628" s="367"/>
      <c r="N2628" s="367"/>
    </row>
    <row r="2629" spans="2:14" s="298" customFormat="1">
      <c r="B2629" s="375"/>
      <c r="C2629" s="367"/>
      <c r="D2629" s="367"/>
      <c r="E2629" s="367"/>
      <c r="F2629" s="367"/>
      <c r="G2629" s="367"/>
      <c r="H2629" s="367"/>
      <c r="I2629" s="367"/>
      <c r="J2629" s="367"/>
      <c r="K2629" s="367"/>
      <c r="L2629" s="367"/>
      <c r="M2629" s="367"/>
      <c r="N2629" s="367"/>
    </row>
    <row r="2630" spans="2:14" s="298" customFormat="1">
      <c r="B2630" s="375"/>
      <c r="C2630" s="367"/>
      <c r="D2630" s="367"/>
      <c r="E2630" s="367"/>
      <c r="F2630" s="367"/>
      <c r="G2630" s="367"/>
      <c r="H2630" s="367"/>
      <c r="I2630" s="367"/>
      <c r="J2630" s="367"/>
      <c r="K2630" s="367"/>
      <c r="L2630" s="367"/>
      <c r="M2630" s="367"/>
      <c r="N2630" s="367"/>
    </row>
    <row r="2631" spans="2:14" s="298" customFormat="1">
      <c r="B2631" s="375"/>
      <c r="C2631" s="367"/>
      <c r="D2631" s="367"/>
      <c r="E2631" s="367"/>
      <c r="F2631" s="367"/>
      <c r="G2631" s="367"/>
      <c r="H2631" s="367"/>
      <c r="I2631" s="367"/>
      <c r="J2631" s="367"/>
      <c r="K2631" s="367"/>
      <c r="L2631" s="367"/>
      <c r="M2631" s="367"/>
      <c r="N2631" s="367"/>
    </row>
    <row r="2632" spans="2:14" s="298" customFormat="1">
      <c r="B2632" s="375"/>
      <c r="C2632" s="367"/>
      <c r="D2632" s="367"/>
      <c r="E2632" s="367"/>
      <c r="F2632" s="367"/>
      <c r="G2632" s="367"/>
      <c r="H2632" s="367"/>
      <c r="I2632" s="367"/>
      <c r="J2632" s="367"/>
      <c r="K2632" s="367"/>
      <c r="L2632" s="367"/>
      <c r="M2632" s="367"/>
      <c r="N2632" s="367"/>
    </row>
    <row r="2633" spans="2:14" s="298" customFormat="1">
      <c r="B2633" s="375"/>
      <c r="C2633" s="367"/>
      <c r="D2633" s="367"/>
      <c r="E2633" s="367"/>
      <c r="F2633" s="367"/>
      <c r="G2633" s="367"/>
      <c r="H2633" s="367"/>
      <c r="I2633" s="367"/>
      <c r="J2633" s="367"/>
      <c r="K2633" s="367"/>
      <c r="L2633" s="367"/>
      <c r="M2633" s="367"/>
      <c r="N2633" s="367"/>
    </row>
    <row r="2634" spans="2:14" s="298" customFormat="1">
      <c r="B2634" s="375"/>
      <c r="C2634" s="367"/>
      <c r="D2634" s="367"/>
      <c r="E2634" s="367"/>
      <c r="F2634" s="367"/>
      <c r="G2634" s="367"/>
      <c r="H2634" s="367"/>
      <c r="I2634" s="367"/>
      <c r="J2634" s="367"/>
      <c r="K2634" s="367"/>
      <c r="L2634" s="367"/>
      <c r="M2634" s="367"/>
      <c r="N2634" s="367"/>
    </row>
    <row r="2635" spans="2:14" s="298" customFormat="1">
      <c r="B2635" s="375"/>
      <c r="C2635" s="367"/>
      <c r="D2635" s="367"/>
      <c r="E2635" s="367"/>
      <c r="F2635" s="367"/>
      <c r="G2635" s="367"/>
      <c r="H2635" s="367"/>
      <c r="I2635" s="367"/>
      <c r="J2635" s="367"/>
      <c r="K2635" s="367"/>
      <c r="L2635" s="367"/>
      <c r="M2635" s="367"/>
      <c r="N2635" s="367"/>
    </row>
    <row r="2636" spans="2:14" s="298" customFormat="1">
      <c r="B2636" s="375"/>
      <c r="C2636" s="367"/>
      <c r="D2636" s="367"/>
      <c r="E2636" s="367"/>
      <c r="F2636" s="367"/>
      <c r="G2636" s="367"/>
      <c r="H2636" s="367"/>
      <c r="I2636" s="367"/>
      <c r="J2636" s="367"/>
      <c r="K2636" s="367"/>
      <c r="L2636" s="367"/>
      <c r="M2636" s="367"/>
      <c r="N2636" s="367"/>
    </row>
    <row r="2637" spans="2:14" s="298" customFormat="1">
      <c r="B2637" s="375"/>
      <c r="C2637" s="367"/>
      <c r="D2637" s="367"/>
      <c r="E2637" s="367"/>
      <c r="F2637" s="367"/>
      <c r="G2637" s="367"/>
      <c r="H2637" s="367"/>
      <c r="I2637" s="367"/>
      <c r="J2637" s="367"/>
      <c r="K2637" s="367"/>
      <c r="L2637" s="367"/>
      <c r="M2637" s="367"/>
      <c r="N2637" s="367"/>
    </row>
    <row r="2638" spans="2:14" s="298" customFormat="1">
      <c r="B2638" s="375"/>
      <c r="C2638" s="367"/>
      <c r="D2638" s="367"/>
      <c r="E2638" s="367"/>
      <c r="F2638" s="367"/>
      <c r="G2638" s="367"/>
      <c r="H2638" s="367"/>
      <c r="I2638" s="367"/>
      <c r="J2638" s="367"/>
      <c r="K2638" s="367"/>
      <c r="L2638" s="367"/>
      <c r="M2638" s="367"/>
      <c r="N2638" s="367"/>
    </row>
    <row r="2639" spans="2:14" s="298" customFormat="1">
      <c r="B2639" s="375"/>
      <c r="C2639" s="367"/>
      <c r="D2639" s="367"/>
      <c r="E2639" s="367"/>
      <c r="F2639" s="367"/>
      <c r="G2639" s="367"/>
      <c r="H2639" s="367"/>
      <c r="I2639" s="367"/>
      <c r="J2639" s="367"/>
      <c r="K2639" s="367"/>
      <c r="L2639" s="367"/>
      <c r="M2639" s="367"/>
      <c r="N2639" s="367"/>
    </row>
    <row r="2640" spans="2:14" s="298" customFormat="1">
      <c r="B2640" s="375"/>
      <c r="C2640" s="367"/>
      <c r="D2640" s="367"/>
      <c r="E2640" s="367"/>
      <c r="F2640" s="367"/>
      <c r="G2640" s="367"/>
      <c r="H2640" s="367"/>
      <c r="I2640" s="367"/>
      <c r="J2640" s="367"/>
      <c r="K2640" s="367"/>
      <c r="L2640" s="367"/>
      <c r="M2640" s="367"/>
      <c r="N2640" s="367"/>
    </row>
    <row r="2641" spans="2:14" s="298" customFormat="1">
      <c r="B2641" s="375"/>
      <c r="C2641" s="367"/>
      <c r="D2641" s="367"/>
      <c r="E2641" s="367"/>
      <c r="F2641" s="367"/>
      <c r="G2641" s="367"/>
      <c r="H2641" s="367"/>
      <c r="I2641" s="367"/>
      <c r="J2641" s="367"/>
      <c r="K2641" s="367"/>
      <c r="L2641" s="367"/>
      <c r="M2641" s="367"/>
      <c r="N2641" s="367"/>
    </row>
    <row r="2642" spans="2:14" s="298" customFormat="1">
      <c r="B2642" s="375"/>
      <c r="C2642" s="367"/>
      <c r="D2642" s="367"/>
      <c r="E2642" s="367"/>
      <c r="F2642" s="367"/>
      <c r="G2642" s="367"/>
      <c r="H2642" s="367"/>
      <c r="I2642" s="367"/>
      <c r="J2642" s="367"/>
      <c r="K2642" s="367"/>
      <c r="L2642" s="367"/>
      <c r="M2642" s="367"/>
      <c r="N2642" s="367"/>
    </row>
    <row r="2643" spans="2:14" s="298" customFormat="1">
      <c r="B2643" s="375"/>
      <c r="C2643" s="367"/>
      <c r="D2643" s="367"/>
      <c r="E2643" s="367"/>
      <c r="F2643" s="367"/>
      <c r="G2643" s="367"/>
      <c r="H2643" s="367"/>
      <c r="I2643" s="367"/>
      <c r="J2643" s="367"/>
      <c r="K2643" s="367"/>
      <c r="L2643" s="367"/>
      <c r="M2643" s="367"/>
      <c r="N2643" s="367"/>
    </row>
    <row r="2644" spans="2:14" s="298" customFormat="1">
      <c r="B2644" s="375"/>
      <c r="C2644" s="367"/>
      <c r="D2644" s="367"/>
      <c r="E2644" s="367"/>
      <c r="F2644" s="367"/>
      <c r="G2644" s="367"/>
      <c r="H2644" s="367"/>
      <c r="I2644" s="367"/>
      <c r="J2644" s="367"/>
      <c r="K2644" s="367"/>
      <c r="L2644" s="367"/>
      <c r="M2644" s="367"/>
      <c r="N2644" s="367"/>
    </row>
    <row r="2645" spans="2:14" s="298" customFormat="1">
      <c r="B2645" s="375"/>
      <c r="C2645" s="367"/>
      <c r="D2645" s="367"/>
      <c r="E2645" s="367"/>
      <c r="F2645" s="367"/>
      <c r="G2645" s="367"/>
      <c r="H2645" s="367"/>
      <c r="I2645" s="367"/>
      <c r="J2645" s="367"/>
      <c r="K2645" s="367"/>
      <c r="L2645" s="367"/>
      <c r="M2645" s="367"/>
      <c r="N2645" s="367"/>
    </row>
    <row r="2646" spans="2:14" s="298" customFormat="1">
      <c r="B2646" s="375"/>
      <c r="C2646" s="367"/>
      <c r="D2646" s="367"/>
      <c r="E2646" s="367"/>
      <c r="F2646" s="367"/>
      <c r="G2646" s="367"/>
      <c r="H2646" s="367"/>
      <c r="I2646" s="367"/>
      <c r="J2646" s="367"/>
      <c r="K2646" s="367"/>
      <c r="L2646" s="367"/>
      <c r="M2646" s="367"/>
      <c r="N2646" s="367"/>
    </row>
    <row r="2647" spans="2:14" s="298" customFormat="1">
      <c r="B2647" s="375"/>
      <c r="C2647" s="367"/>
      <c r="D2647" s="367"/>
      <c r="E2647" s="367"/>
      <c r="F2647" s="367"/>
      <c r="G2647" s="367"/>
      <c r="H2647" s="367"/>
      <c r="I2647" s="367"/>
      <c r="J2647" s="367"/>
      <c r="K2647" s="367"/>
      <c r="L2647" s="367"/>
      <c r="M2647" s="367"/>
      <c r="N2647" s="367"/>
    </row>
    <row r="2648" spans="2:14" s="298" customFormat="1">
      <c r="B2648" s="375"/>
      <c r="C2648" s="367"/>
      <c r="D2648" s="367"/>
      <c r="E2648" s="367"/>
      <c r="F2648" s="367"/>
      <c r="G2648" s="367"/>
      <c r="H2648" s="367"/>
      <c r="I2648" s="367"/>
      <c r="J2648" s="367"/>
      <c r="K2648" s="367"/>
      <c r="L2648" s="367"/>
      <c r="M2648" s="367"/>
      <c r="N2648" s="367"/>
    </row>
    <row r="2649" spans="2:14" s="298" customFormat="1">
      <c r="B2649" s="375"/>
      <c r="C2649" s="367"/>
      <c r="D2649" s="367"/>
      <c r="E2649" s="367"/>
      <c r="F2649" s="367"/>
      <c r="G2649" s="367"/>
      <c r="H2649" s="367"/>
      <c r="I2649" s="367"/>
      <c r="J2649" s="367"/>
      <c r="K2649" s="367"/>
      <c r="L2649" s="367"/>
      <c r="M2649" s="367"/>
      <c r="N2649" s="367"/>
    </row>
    <row r="2650" spans="2:14" s="298" customFormat="1">
      <c r="B2650" s="375"/>
      <c r="C2650" s="367"/>
      <c r="D2650" s="367"/>
      <c r="E2650" s="367"/>
      <c r="F2650" s="367"/>
      <c r="G2650" s="367"/>
      <c r="H2650" s="367"/>
      <c r="I2650" s="367"/>
      <c r="J2650" s="367"/>
      <c r="K2650" s="367"/>
      <c r="L2650" s="367"/>
      <c r="M2650" s="367"/>
      <c r="N2650" s="367"/>
    </row>
    <row r="2651" spans="2:14" s="298" customFormat="1">
      <c r="B2651" s="375"/>
      <c r="C2651" s="367"/>
      <c r="D2651" s="367"/>
      <c r="E2651" s="367"/>
      <c r="F2651" s="367"/>
      <c r="G2651" s="367"/>
      <c r="H2651" s="367"/>
      <c r="I2651" s="367"/>
      <c r="J2651" s="367"/>
      <c r="K2651" s="367"/>
      <c r="L2651" s="367"/>
      <c r="M2651" s="367"/>
      <c r="N2651" s="367"/>
    </row>
    <row r="2652" spans="2:14" s="298" customFormat="1">
      <c r="B2652" s="375"/>
      <c r="C2652" s="367"/>
      <c r="D2652" s="367"/>
      <c r="E2652" s="367"/>
      <c r="F2652" s="367"/>
      <c r="G2652" s="367"/>
      <c r="H2652" s="367"/>
      <c r="I2652" s="367"/>
      <c r="J2652" s="367"/>
      <c r="K2652" s="367"/>
      <c r="L2652" s="367"/>
      <c r="M2652" s="367"/>
      <c r="N2652" s="367"/>
    </row>
    <row r="2653" spans="2:14" s="298" customFormat="1">
      <c r="B2653" s="375"/>
      <c r="C2653" s="367"/>
      <c r="D2653" s="367"/>
      <c r="E2653" s="367"/>
      <c r="F2653" s="367"/>
      <c r="G2653" s="367"/>
      <c r="H2653" s="367"/>
      <c r="I2653" s="367"/>
      <c r="J2653" s="367"/>
      <c r="K2653" s="367"/>
      <c r="L2653" s="367"/>
      <c r="M2653" s="367"/>
      <c r="N2653" s="367"/>
    </row>
    <row r="2654" spans="2:14" s="298" customFormat="1">
      <c r="B2654" s="375"/>
      <c r="C2654" s="367"/>
      <c r="D2654" s="367"/>
      <c r="E2654" s="367"/>
      <c r="F2654" s="367"/>
      <c r="G2654" s="367"/>
      <c r="H2654" s="367"/>
      <c r="I2654" s="367"/>
      <c r="J2654" s="367"/>
      <c r="K2654" s="367"/>
      <c r="L2654" s="367"/>
      <c r="M2654" s="367"/>
      <c r="N2654" s="367"/>
    </row>
    <row r="2655" spans="2:14" s="298" customFormat="1">
      <c r="B2655" s="375"/>
      <c r="C2655" s="367"/>
      <c r="D2655" s="367"/>
      <c r="E2655" s="367"/>
      <c r="F2655" s="367"/>
      <c r="G2655" s="367"/>
      <c r="H2655" s="367"/>
      <c r="I2655" s="367"/>
      <c r="J2655" s="367"/>
      <c r="K2655" s="367"/>
      <c r="L2655" s="367"/>
      <c r="M2655" s="367"/>
      <c r="N2655" s="367"/>
    </row>
    <row r="2656" spans="2:14" s="298" customFormat="1">
      <c r="B2656" s="375"/>
      <c r="C2656" s="367"/>
      <c r="D2656" s="367"/>
      <c r="E2656" s="367"/>
      <c r="F2656" s="367"/>
      <c r="G2656" s="367"/>
      <c r="H2656" s="367"/>
      <c r="I2656" s="367"/>
      <c r="J2656" s="367"/>
      <c r="K2656" s="367"/>
      <c r="L2656" s="367"/>
      <c r="M2656" s="367"/>
      <c r="N2656" s="367"/>
    </row>
    <row r="2657" spans="2:14" s="298" customFormat="1">
      <c r="B2657" s="375"/>
      <c r="C2657" s="367"/>
      <c r="D2657" s="367"/>
      <c r="E2657" s="367"/>
      <c r="F2657" s="367"/>
      <c r="G2657" s="367"/>
      <c r="H2657" s="367"/>
      <c r="I2657" s="367"/>
      <c r="J2657" s="367"/>
      <c r="K2657" s="367"/>
      <c r="L2657" s="367"/>
      <c r="M2657" s="367"/>
      <c r="N2657" s="367"/>
    </row>
    <row r="2658" spans="2:14" s="298" customFormat="1">
      <c r="B2658" s="375"/>
      <c r="C2658" s="367"/>
      <c r="D2658" s="367"/>
      <c r="E2658" s="367"/>
      <c r="F2658" s="367"/>
      <c r="G2658" s="367"/>
      <c r="H2658" s="367"/>
      <c r="I2658" s="367"/>
      <c r="J2658" s="367"/>
      <c r="K2658" s="367"/>
      <c r="L2658" s="367"/>
      <c r="M2658" s="367"/>
      <c r="N2658" s="367"/>
    </row>
    <row r="2659" spans="2:14" s="298" customFormat="1">
      <c r="B2659" s="375"/>
      <c r="C2659" s="367"/>
      <c r="D2659" s="367"/>
      <c r="E2659" s="367"/>
      <c r="F2659" s="367"/>
      <c r="G2659" s="367"/>
      <c r="H2659" s="367"/>
      <c r="I2659" s="367"/>
      <c r="J2659" s="367"/>
      <c r="K2659" s="367"/>
      <c r="L2659" s="367"/>
      <c r="M2659" s="367"/>
      <c r="N2659" s="367"/>
    </row>
    <row r="2660" spans="2:14" s="298" customFormat="1">
      <c r="B2660" s="375"/>
      <c r="C2660" s="367"/>
      <c r="D2660" s="367"/>
      <c r="E2660" s="367"/>
      <c r="F2660" s="367"/>
      <c r="G2660" s="367"/>
      <c r="H2660" s="367"/>
      <c r="I2660" s="367"/>
      <c r="J2660" s="367"/>
      <c r="K2660" s="367"/>
      <c r="L2660" s="367"/>
      <c r="M2660" s="367"/>
      <c r="N2660" s="367"/>
    </row>
    <row r="2661" spans="2:14" s="298" customFormat="1">
      <c r="B2661" s="375"/>
      <c r="C2661" s="367"/>
      <c r="D2661" s="367"/>
      <c r="E2661" s="367"/>
      <c r="F2661" s="367"/>
      <c r="G2661" s="367"/>
      <c r="H2661" s="367"/>
      <c r="I2661" s="367"/>
      <c r="J2661" s="367"/>
      <c r="K2661" s="367"/>
      <c r="L2661" s="367"/>
      <c r="M2661" s="367"/>
      <c r="N2661" s="367"/>
    </row>
    <row r="2662" spans="2:14" s="298" customFormat="1">
      <c r="B2662" s="375"/>
      <c r="C2662" s="367"/>
      <c r="D2662" s="367"/>
      <c r="E2662" s="367"/>
      <c r="F2662" s="367"/>
      <c r="G2662" s="367"/>
      <c r="H2662" s="367"/>
      <c r="I2662" s="367"/>
      <c r="J2662" s="367"/>
      <c r="K2662" s="367"/>
      <c r="L2662" s="367"/>
      <c r="M2662" s="367"/>
      <c r="N2662" s="367"/>
    </row>
    <row r="2663" spans="2:14" s="298" customFormat="1">
      <c r="B2663" s="375"/>
      <c r="C2663" s="367"/>
      <c r="D2663" s="367"/>
      <c r="E2663" s="367"/>
      <c r="F2663" s="367"/>
      <c r="G2663" s="367"/>
      <c r="H2663" s="367"/>
      <c r="I2663" s="367"/>
      <c r="J2663" s="367"/>
      <c r="K2663" s="367"/>
      <c r="L2663" s="367"/>
      <c r="M2663" s="367"/>
      <c r="N2663" s="367"/>
    </row>
    <row r="2664" spans="2:14" s="298" customFormat="1">
      <c r="B2664" s="375"/>
      <c r="C2664" s="367"/>
      <c r="D2664" s="367"/>
      <c r="E2664" s="367"/>
      <c r="F2664" s="367"/>
      <c r="G2664" s="367"/>
      <c r="H2664" s="367"/>
      <c r="I2664" s="367"/>
      <c r="J2664" s="367"/>
      <c r="K2664" s="367"/>
      <c r="L2664" s="367"/>
      <c r="M2664" s="367"/>
      <c r="N2664" s="367"/>
    </row>
    <row r="2665" spans="2:14" s="298" customFormat="1">
      <c r="B2665" s="375"/>
      <c r="C2665" s="367"/>
      <c r="D2665" s="367"/>
      <c r="E2665" s="367"/>
      <c r="F2665" s="367"/>
      <c r="G2665" s="367"/>
      <c r="H2665" s="367"/>
      <c r="I2665" s="367"/>
      <c r="J2665" s="367"/>
      <c r="K2665" s="367"/>
      <c r="L2665" s="367"/>
      <c r="M2665" s="367"/>
      <c r="N2665" s="367"/>
    </row>
    <row r="2666" spans="2:14" s="298" customFormat="1">
      <c r="B2666" s="375"/>
      <c r="C2666" s="367"/>
      <c r="D2666" s="367"/>
      <c r="E2666" s="367"/>
      <c r="F2666" s="367"/>
      <c r="G2666" s="367"/>
      <c r="H2666" s="367"/>
      <c r="I2666" s="367"/>
      <c r="J2666" s="367"/>
      <c r="K2666" s="367"/>
      <c r="L2666" s="367"/>
      <c r="M2666" s="367"/>
      <c r="N2666" s="367"/>
    </row>
    <row r="2667" spans="2:14" s="298" customFormat="1">
      <c r="B2667" s="375"/>
      <c r="C2667" s="367"/>
      <c r="D2667" s="367"/>
      <c r="E2667" s="367"/>
      <c r="F2667" s="367"/>
      <c r="G2667" s="367"/>
      <c r="H2667" s="367"/>
      <c r="I2667" s="367"/>
      <c r="J2667" s="367"/>
      <c r="K2667" s="367"/>
      <c r="L2667" s="367"/>
      <c r="M2667" s="367"/>
      <c r="N2667" s="367"/>
    </row>
    <row r="2668" spans="2:14" s="298" customFormat="1">
      <c r="B2668" s="375"/>
      <c r="C2668" s="367"/>
      <c r="D2668" s="367"/>
      <c r="E2668" s="367"/>
      <c r="F2668" s="367"/>
      <c r="G2668" s="367"/>
      <c r="H2668" s="367"/>
      <c r="I2668" s="367"/>
      <c r="J2668" s="367"/>
      <c r="K2668" s="367"/>
      <c r="L2668" s="367"/>
      <c r="M2668" s="367"/>
      <c r="N2668" s="367"/>
    </row>
    <row r="2669" spans="2:14" s="298" customFormat="1">
      <c r="B2669" s="375"/>
      <c r="C2669" s="367"/>
      <c r="D2669" s="367"/>
      <c r="E2669" s="367"/>
      <c r="F2669" s="367"/>
      <c r="G2669" s="367"/>
      <c r="H2669" s="367"/>
      <c r="I2669" s="367"/>
      <c r="J2669" s="367"/>
      <c r="K2669" s="367"/>
      <c r="L2669" s="367"/>
      <c r="M2669" s="367"/>
      <c r="N2669" s="367"/>
    </row>
    <row r="2670" spans="2:14" s="298" customFormat="1">
      <c r="B2670" s="375"/>
      <c r="C2670" s="367"/>
      <c r="D2670" s="367"/>
      <c r="E2670" s="367"/>
      <c r="F2670" s="367"/>
      <c r="G2670" s="367"/>
      <c r="H2670" s="367"/>
      <c r="I2670" s="367"/>
      <c r="J2670" s="367"/>
      <c r="K2670" s="367"/>
      <c r="L2670" s="367"/>
      <c r="M2670" s="367"/>
      <c r="N2670" s="367"/>
    </row>
    <row r="2671" spans="2:14" s="298" customFormat="1">
      <c r="B2671" s="375"/>
      <c r="C2671" s="367"/>
      <c r="D2671" s="367"/>
      <c r="E2671" s="367"/>
      <c r="F2671" s="367"/>
      <c r="G2671" s="367"/>
      <c r="H2671" s="367"/>
      <c r="I2671" s="367"/>
      <c r="J2671" s="367"/>
      <c r="K2671" s="367"/>
      <c r="L2671" s="367"/>
      <c r="M2671" s="367"/>
      <c r="N2671" s="367"/>
    </row>
    <row r="2672" spans="2:14" s="298" customFormat="1">
      <c r="B2672" s="375"/>
      <c r="C2672" s="367"/>
      <c r="D2672" s="367"/>
      <c r="E2672" s="367"/>
      <c r="F2672" s="367"/>
      <c r="G2672" s="367"/>
      <c r="H2672" s="367"/>
      <c r="I2672" s="367"/>
      <c r="J2672" s="367"/>
      <c r="K2672" s="367"/>
      <c r="L2672" s="367"/>
      <c r="M2672" s="367"/>
      <c r="N2672" s="367"/>
    </row>
    <row r="2673" spans="2:14" s="298" customFormat="1">
      <c r="B2673" s="375"/>
      <c r="C2673" s="367"/>
      <c r="D2673" s="367"/>
      <c r="E2673" s="367"/>
      <c r="F2673" s="367"/>
      <c r="G2673" s="367"/>
      <c r="H2673" s="367"/>
      <c r="I2673" s="367"/>
      <c r="J2673" s="367"/>
      <c r="K2673" s="367"/>
      <c r="L2673" s="367"/>
      <c r="M2673" s="367"/>
      <c r="N2673" s="367"/>
    </row>
    <row r="2674" spans="2:14" s="298" customFormat="1">
      <c r="B2674" s="375"/>
      <c r="C2674" s="367"/>
      <c r="D2674" s="367"/>
      <c r="E2674" s="367"/>
      <c r="F2674" s="367"/>
      <c r="G2674" s="367"/>
      <c r="H2674" s="367"/>
      <c r="I2674" s="367"/>
      <c r="J2674" s="367"/>
      <c r="K2674" s="367"/>
      <c r="L2674" s="367"/>
      <c r="M2674" s="367"/>
      <c r="N2674" s="367"/>
    </row>
    <row r="2675" spans="2:14" s="298" customFormat="1">
      <c r="B2675" s="375"/>
      <c r="C2675" s="367"/>
      <c r="D2675" s="367"/>
      <c r="E2675" s="367"/>
      <c r="F2675" s="367"/>
      <c r="G2675" s="367"/>
      <c r="H2675" s="367"/>
      <c r="I2675" s="367"/>
      <c r="J2675" s="367"/>
      <c r="K2675" s="367"/>
      <c r="L2675" s="367"/>
      <c r="M2675" s="367"/>
      <c r="N2675" s="367"/>
    </row>
    <row r="2676" spans="2:14" s="298" customFormat="1">
      <c r="B2676" s="375"/>
      <c r="C2676" s="367"/>
      <c r="D2676" s="367"/>
      <c r="E2676" s="367"/>
      <c r="F2676" s="367"/>
      <c r="G2676" s="367"/>
      <c r="H2676" s="367"/>
      <c r="I2676" s="367"/>
      <c r="J2676" s="367"/>
      <c r="K2676" s="367"/>
      <c r="L2676" s="367"/>
      <c r="M2676" s="367"/>
      <c r="N2676" s="367"/>
    </row>
    <row r="2677" spans="2:14" s="298" customFormat="1">
      <c r="B2677" s="375"/>
      <c r="C2677" s="367"/>
      <c r="D2677" s="367"/>
      <c r="E2677" s="367"/>
      <c r="F2677" s="367"/>
      <c r="G2677" s="367"/>
      <c r="H2677" s="367"/>
      <c r="I2677" s="367"/>
      <c r="J2677" s="367"/>
      <c r="K2677" s="367"/>
      <c r="L2677" s="367"/>
      <c r="M2677" s="367"/>
      <c r="N2677" s="367"/>
    </row>
    <row r="2678" spans="2:14" s="298" customFormat="1">
      <c r="B2678" s="375"/>
      <c r="C2678" s="367"/>
      <c r="D2678" s="367"/>
      <c r="E2678" s="367"/>
      <c r="F2678" s="367"/>
      <c r="G2678" s="367"/>
      <c r="H2678" s="367"/>
      <c r="I2678" s="367"/>
      <c r="J2678" s="367"/>
      <c r="K2678" s="367"/>
      <c r="L2678" s="367"/>
      <c r="M2678" s="367"/>
      <c r="N2678" s="367"/>
    </row>
    <row r="2679" spans="2:14" s="298" customFormat="1">
      <c r="B2679" s="375"/>
      <c r="C2679" s="367"/>
      <c r="D2679" s="367"/>
      <c r="E2679" s="367"/>
      <c r="F2679" s="367"/>
      <c r="G2679" s="367"/>
      <c r="H2679" s="367"/>
      <c r="I2679" s="367"/>
      <c r="J2679" s="367"/>
      <c r="K2679" s="367"/>
      <c r="L2679" s="367"/>
      <c r="M2679" s="367"/>
      <c r="N2679" s="367"/>
    </row>
    <row r="2680" spans="2:14" s="298" customFormat="1">
      <c r="B2680" s="375"/>
      <c r="C2680" s="367"/>
      <c r="D2680" s="367"/>
      <c r="E2680" s="367"/>
      <c r="F2680" s="367"/>
      <c r="G2680" s="367"/>
      <c r="H2680" s="367"/>
      <c r="I2680" s="367"/>
      <c r="J2680" s="367"/>
      <c r="K2680" s="367"/>
      <c r="L2680" s="367"/>
      <c r="M2680" s="367"/>
      <c r="N2680" s="367"/>
    </row>
    <row r="2681" spans="2:14" s="298" customFormat="1">
      <c r="B2681" s="375"/>
      <c r="C2681" s="367"/>
      <c r="D2681" s="367"/>
      <c r="E2681" s="367"/>
      <c r="F2681" s="367"/>
      <c r="G2681" s="367"/>
      <c r="H2681" s="367"/>
      <c r="I2681" s="367"/>
      <c r="J2681" s="367"/>
      <c r="K2681" s="367"/>
      <c r="L2681" s="367"/>
      <c r="M2681" s="367"/>
      <c r="N2681" s="367"/>
    </row>
    <row r="2682" spans="2:14" s="298" customFormat="1">
      <c r="B2682" s="375"/>
      <c r="C2682" s="367"/>
      <c r="D2682" s="367"/>
      <c r="E2682" s="367"/>
      <c r="F2682" s="367"/>
      <c r="G2682" s="367"/>
      <c r="H2682" s="367"/>
      <c r="I2682" s="367"/>
      <c r="J2682" s="367"/>
      <c r="K2682" s="367"/>
      <c r="L2682" s="367"/>
      <c r="M2682" s="367"/>
      <c r="N2682" s="367"/>
    </row>
    <row r="2683" spans="2:14" s="298" customFormat="1">
      <c r="B2683" s="375"/>
      <c r="C2683" s="367"/>
      <c r="D2683" s="367"/>
      <c r="E2683" s="367"/>
      <c r="F2683" s="367"/>
      <c r="G2683" s="367"/>
      <c r="H2683" s="367"/>
      <c r="I2683" s="367"/>
      <c r="J2683" s="367"/>
      <c r="K2683" s="367"/>
      <c r="L2683" s="367"/>
      <c r="M2683" s="367"/>
      <c r="N2683" s="367"/>
    </row>
    <row r="2684" spans="2:14" s="298" customFormat="1">
      <c r="B2684" s="375"/>
      <c r="C2684" s="367"/>
      <c r="D2684" s="367"/>
      <c r="E2684" s="367"/>
      <c r="F2684" s="367"/>
      <c r="G2684" s="367"/>
      <c r="H2684" s="367"/>
      <c r="I2684" s="367"/>
      <c r="J2684" s="367"/>
      <c r="K2684" s="367"/>
      <c r="L2684" s="367"/>
      <c r="M2684" s="367"/>
      <c r="N2684" s="367"/>
    </row>
    <row r="2685" spans="2:14" s="298" customFormat="1">
      <c r="B2685" s="375"/>
      <c r="C2685" s="367"/>
      <c r="D2685" s="367"/>
      <c r="E2685" s="367"/>
      <c r="F2685" s="367"/>
      <c r="G2685" s="367"/>
      <c r="H2685" s="367"/>
      <c r="I2685" s="367"/>
      <c r="J2685" s="367"/>
      <c r="K2685" s="367"/>
      <c r="L2685" s="367"/>
      <c r="M2685" s="367"/>
      <c r="N2685" s="367"/>
    </row>
    <row r="2686" spans="2:14" s="298" customFormat="1">
      <c r="B2686" s="375"/>
      <c r="C2686" s="367"/>
      <c r="D2686" s="367"/>
      <c r="E2686" s="367"/>
      <c r="F2686" s="367"/>
      <c r="G2686" s="367"/>
      <c r="H2686" s="367"/>
      <c r="I2686" s="367"/>
      <c r="J2686" s="367"/>
      <c r="K2686" s="367"/>
      <c r="L2686" s="367"/>
      <c r="M2686" s="367"/>
      <c r="N2686" s="367"/>
    </row>
    <row r="2687" spans="2:14" s="298" customFormat="1">
      <c r="B2687" s="375"/>
      <c r="C2687" s="367"/>
      <c r="D2687" s="367"/>
      <c r="E2687" s="367"/>
      <c r="F2687" s="367"/>
      <c r="G2687" s="367"/>
      <c r="H2687" s="367"/>
      <c r="I2687" s="367"/>
      <c r="J2687" s="367"/>
      <c r="K2687" s="367"/>
      <c r="L2687" s="367"/>
      <c r="M2687" s="367"/>
      <c r="N2687" s="367"/>
    </row>
    <row r="2688" spans="2:14" s="298" customFormat="1">
      <c r="B2688" s="375"/>
      <c r="C2688" s="367"/>
      <c r="D2688" s="367"/>
      <c r="E2688" s="367"/>
      <c r="F2688" s="367"/>
      <c r="G2688" s="367"/>
      <c r="H2688" s="367"/>
      <c r="I2688" s="367"/>
      <c r="J2688" s="367"/>
      <c r="K2688" s="367"/>
      <c r="L2688" s="367"/>
      <c r="M2688" s="367"/>
      <c r="N2688" s="367"/>
    </row>
    <row r="2689" spans="2:14" s="298" customFormat="1">
      <c r="B2689" s="375"/>
      <c r="C2689" s="367"/>
      <c r="D2689" s="367"/>
      <c r="E2689" s="367"/>
      <c r="F2689" s="367"/>
      <c r="G2689" s="367"/>
      <c r="H2689" s="367"/>
      <c r="I2689" s="367"/>
      <c r="J2689" s="367"/>
      <c r="K2689" s="367"/>
      <c r="L2689" s="367"/>
      <c r="M2689" s="367"/>
      <c r="N2689" s="367"/>
    </row>
    <row r="2690" spans="2:14" s="298" customFormat="1">
      <c r="B2690" s="375"/>
      <c r="C2690" s="367"/>
      <c r="D2690" s="367"/>
      <c r="E2690" s="367"/>
      <c r="F2690" s="367"/>
      <c r="G2690" s="367"/>
      <c r="H2690" s="367"/>
      <c r="I2690" s="367"/>
      <c r="J2690" s="367"/>
      <c r="K2690" s="367"/>
      <c r="L2690" s="367"/>
      <c r="M2690" s="367"/>
      <c r="N2690" s="367"/>
    </row>
    <row r="2691" spans="2:14" s="298" customFormat="1">
      <c r="B2691" s="375"/>
      <c r="C2691" s="367"/>
      <c r="D2691" s="367"/>
      <c r="E2691" s="367"/>
      <c r="F2691" s="367"/>
      <c r="G2691" s="367"/>
      <c r="H2691" s="367"/>
      <c r="I2691" s="367"/>
      <c r="J2691" s="367"/>
      <c r="K2691" s="367"/>
      <c r="L2691" s="367"/>
      <c r="M2691" s="367"/>
      <c r="N2691" s="367"/>
    </row>
    <row r="2692" spans="2:14" s="298" customFormat="1">
      <c r="B2692" s="375"/>
      <c r="C2692" s="367"/>
      <c r="D2692" s="367"/>
      <c r="E2692" s="367"/>
      <c r="F2692" s="367"/>
      <c r="G2692" s="367"/>
      <c r="H2692" s="367"/>
      <c r="I2692" s="367"/>
      <c r="J2692" s="367"/>
      <c r="K2692" s="367"/>
      <c r="L2692" s="367"/>
      <c r="M2692" s="367"/>
      <c r="N2692" s="367"/>
    </row>
    <row r="2693" spans="2:14" s="298" customFormat="1">
      <c r="B2693" s="375"/>
      <c r="C2693" s="367"/>
      <c r="D2693" s="367"/>
      <c r="E2693" s="367"/>
      <c r="F2693" s="367"/>
      <c r="G2693" s="367"/>
      <c r="H2693" s="367"/>
      <c r="I2693" s="367"/>
      <c r="J2693" s="367"/>
      <c r="K2693" s="367"/>
      <c r="L2693" s="367"/>
      <c r="M2693" s="367"/>
      <c r="N2693" s="367"/>
    </row>
    <row r="2694" spans="2:14" s="298" customFormat="1">
      <c r="B2694" s="375"/>
      <c r="C2694" s="367"/>
      <c r="D2694" s="367"/>
      <c r="E2694" s="367"/>
      <c r="F2694" s="367"/>
      <c r="G2694" s="367"/>
      <c r="H2694" s="367"/>
      <c r="I2694" s="367"/>
      <c r="J2694" s="367"/>
      <c r="K2694" s="367"/>
      <c r="L2694" s="367"/>
      <c r="M2694" s="367"/>
      <c r="N2694" s="367"/>
    </row>
    <row r="2695" spans="2:14" s="298" customFormat="1">
      <c r="B2695" s="375"/>
      <c r="C2695" s="367"/>
      <c r="D2695" s="367"/>
      <c r="E2695" s="367"/>
      <c r="F2695" s="367"/>
      <c r="G2695" s="367"/>
      <c r="H2695" s="367"/>
      <c r="I2695" s="367"/>
      <c r="J2695" s="367"/>
      <c r="K2695" s="367"/>
      <c r="L2695" s="367"/>
      <c r="M2695" s="367"/>
      <c r="N2695" s="367"/>
    </row>
    <row r="2696" spans="2:14" s="298" customFormat="1">
      <c r="B2696" s="375"/>
      <c r="C2696" s="367"/>
      <c r="D2696" s="367"/>
      <c r="E2696" s="367"/>
      <c r="F2696" s="367"/>
      <c r="G2696" s="367"/>
      <c r="H2696" s="367"/>
      <c r="I2696" s="367"/>
      <c r="J2696" s="367"/>
      <c r="K2696" s="367"/>
      <c r="L2696" s="367"/>
      <c r="M2696" s="367"/>
      <c r="N2696" s="367"/>
    </row>
    <row r="2697" spans="2:14" s="298" customFormat="1">
      <c r="B2697" s="375"/>
      <c r="C2697" s="367"/>
      <c r="D2697" s="367"/>
      <c r="E2697" s="367"/>
      <c r="F2697" s="367"/>
      <c r="G2697" s="367"/>
      <c r="H2697" s="367"/>
      <c r="I2697" s="367"/>
      <c r="J2697" s="367"/>
      <c r="K2697" s="367"/>
      <c r="L2697" s="367"/>
      <c r="M2697" s="367"/>
      <c r="N2697" s="367"/>
    </row>
    <row r="2698" spans="2:14" s="298" customFormat="1">
      <c r="B2698" s="375"/>
      <c r="C2698" s="367"/>
      <c r="D2698" s="367"/>
      <c r="E2698" s="367"/>
      <c r="F2698" s="367"/>
      <c r="G2698" s="367"/>
      <c r="H2698" s="367"/>
      <c r="I2698" s="367"/>
      <c r="J2698" s="367"/>
      <c r="K2698" s="367"/>
      <c r="L2698" s="367"/>
      <c r="M2698" s="367"/>
      <c r="N2698" s="367"/>
    </row>
    <row r="2699" spans="2:14" s="298" customFormat="1">
      <c r="B2699" s="375"/>
      <c r="C2699" s="367"/>
      <c r="D2699" s="367"/>
      <c r="E2699" s="367"/>
      <c r="F2699" s="367"/>
      <c r="G2699" s="367"/>
      <c r="H2699" s="367"/>
      <c r="I2699" s="367"/>
      <c r="J2699" s="367"/>
      <c r="K2699" s="367"/>
      <c r="L2699" s="367"/>
      <c r="M2699" s="367"/>
      <c r="N2699" s="367"/>
    </row>
    <row r="2700" spans="2:14" s="298" customFormat="1">
      <c r="B2700" s="375"/>
      <c r="C2700" s="367"/>
      <c r="D2700" s="367"/>
      <c r="E2700" s="367"/>
      <c r="F2700" s="367"/>
      <c r="G2700" s="367"/>
      <c r="H2700" s="367"/>
      <c r="I2700" s="367"/>
      <c r="J2700" s="367"/>
      <c r="K2700" s="367"/>
      <c r="L2700" s="367"/>
      <c r="M2700" s="367"/>
      <c r="N2700" s="367"/>
    </row>
    <row r="2701" spans="2:14" s="298" customFormat="1">
      <c r="B2701" s="375"/>
      <c r="C2701" s="367"/>
      <c r="D2701" s="367"/>
      <c r="E2701" s="367"/>
      <c r="F2701" s="367"/>
      <c r="G2701" s="367"/>
      <c r="H2701" s="367"/>
      <c r="I2701" s="367"/>
      <c r="J2701" s="367"/>
      <c r="K2701" s="367"/>
      <c r="L2701" s="367"/>
      <c r="M2701" s="367"/>
      <c r="N2701" s="367"/>
    </row>
    <row r="2702" spans="2:14" s="298" customFormat="1">
      <c r="B2702" s="375"/>
      <c r="C2702" s="367"/>
      <c r="D2702" s="367"/>
      <c r="E2702" s="367"/>
      <c r="F2702" s="367"/>
      <c r="G2702" s="367"/>
      <c r="H2702" s="367"/>
      <c r="I2702" s="367"/>
      <c r="J2702" s="367"/>
      <c r="K2702" s="367"/>
      <c r="L2702" s="367"/>
      <c r="M2702" s="367"/>
      <c r="N2702" s="367"/>
    </row>
    <row r="2703" spans="2:14" s="298" customFormat="1">
      <c r="B2703" s="375"/>
      <c r="C2703" s="367"/>
      <c r="D2703" s="367"/>
      <c r="E2703" s="367"/>
      <c r="F2703" s="367"/>
      <c r="G2703" s="367"/>
      <c r="H2703" s="367"/>
      <c r="I2703" s="367"/>
      <c r="J2703" s="367"/>
      <c r="K2703" s="367"/>
      <c r="L2703" s="367"/>
      <c r="M2703" s="367"/>
      <c r="N2703" s="367"/>
    </row>
    <row r="2704" spans="2:14" s="298" customFormat="1">
      <c r="B2704" s="375"/>
      <c r="C2704" s="367"/>
      <c r="D2704" s="367"/>
      <c r="E2704" s="367"/>
      <c r="F2704" s="367"/>
      <c r="G2704" s="367"/>
      <c r="H2704" s="367"/>
      <c r="I2704" s="367"/>
      <c r="J2704" s="367"/>
      <c r="K2704" s="367"/>
      <c r="L2704" s="367"/>
      <c r="M2704" s="367"/>
      <c r="N2704" s="367"/>
    </row>
    <row r="2705" spans="2:14" s="298" customFormat="1">
      <c r="B2705" s="375"/>
      <c r="C2705" s="367"/>
      <c r="D2705" s="367"/>
      <c r="E2705" s="367"/>
      <c r="F2705" s="367"/>
      <c r="G2705" s="367"/>
      <c r="H2705" s="367"/>
      <c r="I2705" s="367"/>
      <c r="J2705" s="367"/>
      <c r="K2705" s="367"/>
      <c r="L2705" s="367"/>
      <c r="M2705" s="367"/>
      <c r="N2705" s="367"/>
    </row>
    <row r="2706" spans="2:14" s="298" customFormat="1">
      <c r="B2706" s="375"/>
      <c r="C2706" s="367"/>
      <c r="D2706" s="367"/>
      <c r="E2706" s="367"/>
      <c r="F2706" s="367"/>
      <c r="G2706" s="367"/>
      <c r="H2706" s="367"/>
      <c r="I2706" s="367"/>
      <c r="J2706" s="367"/>
      <c r="K2706" s="367"/>
      <c r="L2706" s="367"/>
      <c r="M2706" s="367"/>
      <c r="N2706" s="367"/>
    </row>
    <row r="2707" spans="2:14" s="298" customFormat="1">
      <c r="B2707" s="375"/>
      <c r="C2707" s="367"/>
      <c r="D2707" s="367"/>
      <c r="E2707" s="367"/>
      <c r="F2707" s="367"/>
      <c r="G2707" s="367"/>
      <c r="H2707" s="367"/>
      <c r="I2707" s="367"/>
      <c r="J2707" s="367"/>
      <c r="K2707" s="367"/>
      <c r="L2707" s="367"/>
      <c r="M2707" s="367"/>
      <c r="N2707" s="367"/>
    </row>
    <row r="2708" spans="2:14" s="298" customFormat="1">
      <c r="B2708" s="375"/>
      <c r="C2708" s="367"/>
      <c r="D2708" s="367"/>
      <c r="E2708" s="367"/>
      <c r="F2708" s="367"/>
      <c r="G2708" s="367"/>
      <c r="H2708" s="367"/>
      <c r="I2708" s="367"/>
      <c r="J2708" s="367"/>
      <c r="K2708" s="367"/>
      <c r="L2708" s="367"/>
      <c r="M2708" s="367"/>
      <c r="N2708" s="367"/>
    </row>
    <row r="2709" spans="2:14" s="298" customFormat="1">
      <c r="B2709" s="375"/>
      <c r="C2709" s="367"/>
      <c r="D2709" s="367"/>
      <c r="E2709" s="367"/>
      <c r="F2709" s="367"/>
      <c r="G2709" s="367"/>
      <c r="H2709" s="367"/>
      <c r="I2709" s="367"/>
      <c r="J2709" s="367"/>
      <c r="K2709" s="367"/>
      <c r="L2709" s="367"/>
      <c r="M2709" s="367"/>
      <c r="N2709" s="367"/>
    </row>
    <row r="2710" spans="2:14" s="298" customFormat="1">
      <c r="B2710" s="375"/>
      <c r="C2710" s="367"/>
      <c r="D2710" s="367"/>
      <c r="E2710" s="367"/>
      <c r="F2710" s="367"/>
      <c r="G2710" s="367"/>
      <c r="H2710" s="367"/>
      <c r="I2710" s="367"/>
      <c r="J2710" s="367"/>
      <c r="K2710" s="367"/>
      <c r="L2710" s="367"/>
      <c r="M2710" s="367"/>
      <c r="N2710" s="367"/>
    </row>
    <row r="2711" spans="2:14" s="298" customFormat="1">
      <c r="B2711" s="375"/>
      <c r="C2711" s="367"/>
      <c r="D2711" s="367"/>
      <c r="E2711" s="367"/>
      <c r="F2711" s="367"/>
      <c r="G2711" s="367"/>
      <c r="H2711" s="367"/>
      <c r="I2711" s="367"/>
      <c r="J2711" s="367"/>
      <c r="K2711" s="367"/>
      <c r="L2711" s="367"/>
      <c r="M2711" s="367"/>
      <c r="N2711" s="367"/>
    </row>
    <row r="2712" spans="2:14" s="298" customFormat="1">
      <c r="B2712" s="375"/>
      <c r="C2712" s="367"/>
      <c r="D2712" s="367"/>
      <c r="E2712" s="367"/>
      <c r="F2712" s="367"/>
      <c r="G2712" s="367"/>
      <c r="H2712" s="367"/>
      <c r="I2712" s="367"/>
      <c r="J2712" s="367"/>
      <c r="K2712" s="367"/>
      <c r="L2712" s="367"/>
      <c r="M2712" s="367"/>
      <c r="N2712" s="367"/>
    </row>
    <row r="2713" spans="2:14" s="298" customFormat="1">
      <c r="B2713" s="375"/>
      <c r="C2713" s="367"/>
      <c r="D2713" s="367"/>
      <c r="E2713" s="367"/>
      <c r="F2713" s="367"/>
      <c r="G2713" s="367"/>
      <c r="H2713" s="367"/>
      <c r="I2713" s="367"/>
      <c r="J2713" s="367"/>
      <c r="K2713" s="367"/>
      <c r="L2713" s="367"/>
      <c r="M2713" s="367"/>
      <c r="N2713" s="367"/>
    </row>
    <row r="2714" spans="2:14" s="298" customFormat="1">
      <c r="B2714" s="375"/>
      <c r="C2714" s="367"/>
      <c r="D2714" s="367"/>
      <c r="E2714" s="367"/>
      <c r="F2714" s="367"/>
      <c r="G2714" s="367"/>
      <c r="H2714" s="367"/>
      <c r="I2714" s="367"/>
      <c r="J2714" s="367"/>
      <c r="K2714" s="367"/>
      <c r="L2714" s="367"/>
      <c r="M2714" s="367"/>
      <c r="N2714" s="367"/>
    </row>
    <row r="2715" spans="2:14" s="298" customFormat="1">
      <c r="B2715" s="375"/>
      <c r="C2715" s="367"/>
      <c r="D2715" s="367"/>
      <c r="E2715" s="367"/>
      <c r="F2715" s="367"/>
      <c r="G2715" s="367"/>
      <c r="H2715" s="367"/>
      <c r="I2715" s="367"/>
      <c r="J2715" s="367"/>
      <c r="K2715" s="367"/>
      <c r="L2715" s="367"/>
      <c r="M2715" s="367"/>
      <c r="N2715" s="367"/>
    </row>
    <row r="2716" spans="2:14" s="298" customFormat="1">
      <c r="B2716" s="375"/>
      <c r="C2716" s="367"/>
      <c r="D2716" s="367"/>
      <c r="E2716" s="367"/>
      <c r="F2716" s="367"/>
      <c r="G2716" s="367"/>
      <c r="H2716" s="367"/>
      <c r="I2716" s="367"/>
      <c r="J2716" s="367"/>
      <c r="K2716" s="367"/>
      <c r="L2716" s="367"/>
      <c r="M2716" s="367"/>
      <c r="N2716" s="367"/>
    </row>
    <row r="2717" spans="2:14" s="298" customFormat="1">
      <c r="B2717" s="375"/>
      <c r="C2717" s="367"/>
      <c r="D2717" s="367"/>
      <c r="E2717" s="367"/>
      <c r="F2717" s="367"/>
      <c r="G2717" s="367"/>
      <c r="H2717" s="367"/>
      <c r="I2717" s="367"/>
      <c r="J2717" s="367"/>
      <c r="K2717" s="367"/>
      <c r="L2717" s="367"/>
      <c r="M2717" s="367"/>
      <c r="N2717" s="367"/>
    </row>
    <row r="2718" spans="2:14" s="298" customFormat="1">
      <c r="B2718" s="375"/>
      <c r="C2718" s="367"/>
      <c r="D2718" s="367"/>
      <c r="E2718" s="367"/>
      <c r="F2718" s="367"/>
      <c r="G2718" s="367"/>
      <c r="H2718" s="367"/>
      <c r="I2718" s="367"/>
      <c r="J2718" s="367"/>
      <c r="K2718" s="367"/>
      <c r="L2718" s="367"/>
      <c r="M2718" s="367"/>
      <c r="N2718" s="367"/>
    </row>
    <row r="2719" spans="2:14" s="298" customFormat="1">
      <c r="B2719" s="375"/>
      <c r="C2719" s="367"/>
      <c r="D2719" s="367"/>
      <c r="E2719" s="367"/>
      <c r="F2719" s="367"/>
      <c r="G2719" s="367"/>
      <c r="H2719" s="367"/>
      <c r="I2719" s="367"/>
      <c r="J2719" s="367"/>
      <c r="K2719" s="367"/>
      <c r="L2719" s="367"/>
      <c r="M2719" s="367"/>
      <c r="N2719" s="367"/>
    </row>
    <row r="2720" spans="2:14" s="298" customFormat="1">
      <c r="B2720" s="375"/>
      <c r="C2720" s="367"/>
      <c r="D2720" s="367"/>
      <c r="E2720" s="367"/>
      <c r="F2720" s="367"/>
      <c r="G2720" s="367"/>
      <c r="H2720" s="367"/>
      <c r="I2720" s="367"/>
      <c r="J2720" s="367"/>
      <c r="K2720" s="367"/>
      <c r="L2720" s="367"/>
      <c r="M2720" s="367"/>
      <c r="N2720" s="367"/>
    </row>
    <row r="2721" spans="2:14" s="298" customFormat="1">
      <c r="B2721" s="375"/>
      <c r="C2721" s="367"/>
      <c r="D2721" s="367"/>
      <c r="E2721" s="367"/>
      <c r="F2721" s="367"/>
      <c r="G2721" s="367"/>
      <c r="H2721" s="367"/>
      <c r="I2721" s="367"/>
      <c r="J2721" s="367"/>
      <c r="K2721" s="367"/>
      <c r="L2721" s="367"/>
      <c r="M2721" s="367"/>
      <c r="N2721" s="367"/>
    </row>
    <row r="2722" spans="2:14" s="298" customFormat="1">
      <c r="B2722" s="375"/>
      <c r="C2722" s="367"/>
      <c r="D2722" s="367"/>
      <c r="E2722" s="367"/>
      <c r="F2722" s="367"/>
      <c r="G2722" s="367"/>
      <c r="H2722" s="367"/>
      <c r="I2722" s="367"/>
      <c r="J2722" s="367"/>
      <c r="K2722" s="367"/>
      <c r="L2722" s="367"/>
      <c r="M2722" s="367"/>
      <c r="N2722" s="367"/>
    </row>
    <row r="2723" spans="2:14" s="298" customFormat="1">
      <c r="B2723" s="375"/>
      <c r="C2723" s="367"/>
      <c r="D2723" s="367"/>
      <c r="E2723" s="367"/>
      <c r="F2723" s="367"/>
      <c r="G2723" s="367"/>
      <c r="H2723" s="367"/>
      <c r="I2723" s="367"/>
      <c r="J2723" s="367"/>
      <c r="K2723" s="367"/>
      <c r="L2723" s="367"/>
      <c r="M2723" s="367"/>
      <c r="N2723" s="367"/>
    </row>
    <row r="2724" spans="2:14" s="298" customFormat="1">
      <c r="B2724" s="375"/>
      <c r="C2724" s="367"/>
      <c r="D2724" s="367"/>
      <c r="E2724" s="367"/>
      <c r="F2724" s="367"/>
      <c r="G2724" s="367"/>
      <c r="H2724" s="367"/>
      <c r="I2724" s="367"/>
      <c r="J2724" s="367"/>
      <c r="K2724" s="367"/>
      <c r="L2724" s="367"/>
      <c r="M2724" s="367"/>
      <c r="N2724" s="367"/>
    </row>
    <row r="2725" spans="2:14" s="298" customFormat="1">
      <c r="B2725" s="375"/>
      <c r="C2725" s="367"/>
      <c r="D2725" s="367"/>
      <c r="E2725" s="367"/>
      <c r="F2725" s="367"/>
      <c r="G2725" s="367"/>
      <c r="H2725" s="367"/>
      <c r="I2725" s="367"/>
      <c r="J2725" s="367"/>
      <c r="K2725" s="367"/>
      <c r="L2725" s="367"/>
      <c r="M2725" s="367"/>
      <c r="N2725" s="367"/>
    </row>
    <row r="2726" spans="2:14" s="298" customFormat="1">
      <c r="B2726" s="375"/>
      <c r="C2726" s="367"/>
      <c r="D2726" s="367"/>
      <c r="E2726" s="367"/>
      <c r="F2726" s="367"/>
      <c r="G2726" s="367"/>
      <c r="H2726" s="367"/>
      <c r="I2726" s="367"/>
      <c r="J2726" s="367"/>
      <c r="K2726" s="367"/>
      <c r="L2726" s="367"/>
      <c r="M2726" s="367"/>
      <c r="N2726" s="367"/>
    </row>
    <row r="2727" spans="2:14" s="298" customFormat="1">
      <c r="B2727" s="375"/>
      <c r="C2727" s="367"/>
      <c r="D2727" s="367"/>
      <c r="E2727" s="367"/>
      <c r="F2727" s="367"/>
      <c r="G2727" s="367"/>
      <c r="H2727" s="367"/>
      <c r="I2727" s="367"/>
      <c r="J2727" s="367"/>
      <c r="K2727" s="367"/>
      <c r="L2727" s="367"/>
      <c r="M2727" s="367"/>
      <c r="N2727" s="367"/>
    </row>
    <row r="2728" spans="2:14" s="298" customFormat="1">
      <c r="B2728" s="375"/>
      <c r="C2728" s="367"/>
      <c r="D2728" s="367"/>
      <c r="E2728" s="367"/>
      <c r="F2728" s="367"/>
      <c r="G2728" s="367"/>
      <c r="H2728" s="367"/>
      <c r="I2728" s="367"/>
      <c r="J2728" s="367"/>
      <c r="K2728" s="367"/>
      <c r="L2728" s="367"/>
      <c r="M2728" s="367"/>
      <c r="N2728" s="367"/>
    </row>
    <row r="2729" spans="2:14" s="298" customFormat="1">
      <c r="B2729" s="375"/>
      <c r="C2729" s="367"/>
      <c r="D2729" s="367"/>
      <c r="E2729" s="367"/>
      <c r="F2729" s="367"/>
      <c r="G2729" s="367"/>
      <c r="H2729" s="367"/>
      <c r="I2729" s="367"/>
      <c r="J2729" s="367"/>
      <c r="K2729" s="367"/>
      <c r="L2729" s="367"/>
      <c r="M2729" s="367"/>
      <c r="N2729" s="367"/>
    </row>
    <row r="2730" spans="2:14" s="298" customFormat="1">
      <c r="B2730" s="375"/>
      <c r="C2730" s="367"/>
      <c r="D2730" s="367"/>
      <c r="E2730" s="367"/>
      <c r="F2730" s="367"/>
      <c r="G2730" s="367"/>
      <c r="H2730" s="367"/>
      <c r="I2730" s="367"/>
      <c r="J2730" s="367"/>
      <c r="K2730" s="367"/>
      <c r="L2730" s="367"/>
      <c r="M2730" s="367"/>
      <c r="N2730" s="367"/>
    </row>
    <row r="2731" spans="2:14" s="298" customFormat="1">
      <c r="B2731" s="375"/>
      <c r="C2731" s="367"/>
      <c r="D2731" s="367"/>
      <c r="E2731" s="367"/>
      <c r="F2731" s="367"/>
      <c r="G2731" s="367"/>
      <c r="H2731" s="367"/>
      <c r="I2731" s="367"/>
      <c r="J2731" s="367"/>
      <c r="K2731" s="367"/>
      <c r="L2731" s="367"/>
      <c r="M2731" s="367"/>
      <c r="N2731" s="367"/>
    </row>
    <row r="2732" spans="2:14" s="298" customFormat="1">
      <c r="B2732" s="375"/>
      <c r="C2732" s="367"/>
      <c r="D2732" s="367"/>
      <c r="E2732" s="367"/>
      <c r="F2732" s="367"/>
      <c r="G2732" s="367"/>
      <c r="H2732" s="367"/>
      <c r="I2732" s="367"/>
      <c r="J2732" s="367"/>
      <c r="K2732" s="367"/>
      <c r="L2732" s="367"/>
      <c r="M2732" s="367"/>
      <c r="N2732" s="367"/>
    </row>
    <row r="2733" spans="2:14" s="298" customFormat="1">
      <c r="B2733" s="375"/>
      <c r="C2733" s="367"/>
      <c r="D2733" s="367"/>
      <c r="E2733" s="367"/>
      <c r="F2733" s="367"/>
      <c r="G2733" s="367"/>
      <c r="H2733" s="367"/>
      <c r="I2733" s="367"/>
      <c r="J2733" s="367"/>
      <c r="K2733" s="367"/>
      <c r="L2733" s="367"/>
      <c r="M2733" s="367"/>
      <c r="N2733" s="367"/>
    </row>
    <row r="2734" spans="2:14" s="298" customFormat="1">
      <c r="B2734" s="375"/>
      <c r="C2734" s="367"/>
      <c r="D2734" s="367"/>
      <c r="E2734" s="367"/>
      <c r="F2734" s="367"/>
      <c r="G2734" s="367"/>
      <c r="H2734" s="367"/>
      <c r="I2734" s="367"/>
      <c r="J2734" s="367"/>
      <c r="K2734" s="367"/>
      <c r="L2734" s="367"/>
      <c r="M2734" s="367"/>
      <c r="N2734" s="367"/>
    </row>
    <row r="2735" spans="2:14" s="298" customFormat="1">
      <c r="B2735" s="375"/>
      <c r="C2735" s="367"/>
      <c r="D2735" s="367"/>
      <c r="E2735" s="367"/>
      <c r="F2735" s="367"/>
      <c r="G2735" s="367"/>
      <c r="H2735" s="367"/>
      <c r="I2735" s="367"/>
      <c r="J2735" s="367"/>
      <c r="K2735" s="367"/>
      <c r="L2735" s="367"/>
      <c r="M2735" s="367"/>
      <c r="N2735" s="367"/>
    </row>
    <row r="2736" spans="2:14" s="298" customFormat="1">
      <c r="B2736" s="375"/>
      <c r="C2736" s="367"/>
      <c r="D2736" s="367"/>
      <c r="E2736" s="367"/>
      <c r="F2736" s="367"/>
      <c r="G2736" s="367"/>
      <c r="H2736" s="367"/>
      <c r="I2736" s="367"/>
      <c r="J2736" s="367"/>
      <c r="K2736" s="367"/>
      <c r="L2736" s="367"/>
      <c r="M2736" s="367"/>
      <c r="N2736" s="367"/>
    </row>
    <row r="2737" spans="2:14" s="298" customFormat="1">
      <c r="B2737" s="375"/>
      <c r="C2737" s="367"/>
      <c r="D2737" s="367"/>
      <c r="E2737" s="367"/>
      <c r="F2737" s="367"/>
      <c r="G2737" s="367"/>
      <c r="H2737" s="367"/>
      <c r="I2737" s="367"/>
      <c r="J2737" s="367"/>
      <c r="K2737" s="367"/>
      <c r="L2737" s="367"/>
      <c r="M2737" s="367"/>
      <c r="N2737" s="367"/>
    </row>
    <row r="2738" spans="2:14" s="298" customFormat="1">
      <c r="B2738" s="375"/>
      <c r="C2738" s="367"/>
      <c r="D2738" s="367"/>
      <c r="E2738" s="367"/>
      <c r="F2738" s="367"/>
      <c r="G2738" s="367"/>
      <c r="H2738" s="367"/>
      <c r="I2738" s="367"/>
      <c r="J2738" s="367"/>
      <c r="K2738" s="367"/>
      <c r="L2738" s="367"/>
      <c r="M2738" s="367"/>
      <c r="N2738" s="367"/>
    </row>
    <row r="2739" spans="2:14" s="298" customFormat="1">
      <c r="B2739" s="375"/>
      <c r="C2739" s="367"/>
      <c r="D2739" s="367"/>
      <c r="E2739" s="367"/>
      <c r="F2739" s="367"/>
      <c r="G2739" s="367"/>
      <c r="H2739" s="367"/>
      <c r="I2739" s="367"/>
      <c r="J2739" s="367"/>
      <c r="K2739" s="367"/>
      <c r="L2739" s="367"/>
      <c r="M2739" s="367"/>
      <c r="N2739" s="367"/>
    </row>
    <row r="2740" spans="2:14" s="298" customFormat="1">
      <c r="B2740" s="375"/>
      <c r="C2740" s="367"/>
      <c r="D2740" s="367"/>
      <c r="E2740" s="367"/>
      <c r="F2740" s="367"/>
      <c r="G2740" s="367"/>
      <c r="H2740" s="367"/>
      <c r="I2740" s="367"/>
      <c r="J2740" s="367"/>
      <c r="K2740" s="367"/>
      <c r="L2740" s="367"/>
      <c r="M2740" s="367"/>
      <c r="N2740" s="367"/>
    </row>
    <row r="2741" spans="2:14" s="298" customFormat="1">
      <c r="B2741" s="375"/>
      <c r="C2741" s="367"/>
      <c r="D2741" s="367"/>
      <c r="E2741" s="367"/>
      <c r="F2741" s="367"/>
      <c r="G2741" s="367"/>
      <c r="H2741" s="367"/>
      <c r="I2741" s="367"/>
      <c r="J2741" s="367"/>
      <c r="K2741" s="367"/>
      <c r="L2741" s="367"/>
      <c r="M2741" s="367"/>
      <c r="N2741" s="367"/>
    </row>
    <row r="2742" spans="2:14" s="298" customFormat="1">
      <c r="B2742" s="375"/>
      <c r="C2742" s="367"/>
      <c r="D2742" s="367"/>
      <c r="E2742" s="367"/>
      <c r="F2742" s="367"/>
      <c r="G2742" s="367"/>
      <c r="H2742" s="367"/>
      <c r="I2742" s="367"/>
      <c r="J2742" s="367"/>
      <c r="K2742" s="367"/>
      <c r="L2742" s="367"/>
      <c r="M2742" s="367"/>
      <c r="N2742" s="367"/>
    </row>
    <row r="2743" spans="2:14" s="298" customFormat="1">
      <c r="B2743" s="375"/>
      <c r="C2743" s="367"/>
      <c r="D2743" s="367"/>
      <c r="E2743" s="367"/>
      <c r="F2743" s="367"/>
      <c r="G2743" s="367"/>
      <c r="H2743" s="367"/>
      <c r="I2743" s="367"/>
      <c r="J2743" s="367"/>
      <c r="K2743" s="367"/>
      <c r="L2743" s="367"/>
      <c r="M2743" s="367"/>
      <c r="N2743" s="367"/>
    </row>
    <row r="2744" spans="2:14" s="298" customFormat="1">
      <c r="B2744" s="375"/>
      <c r="C2744" s="367"/>
      <c r="D2744" s="367"/>
      <c r="E2744" s="367"/>
      <c r="F2744" s="367"/>
      <c r="G2744" s="367"/>
      <c r="H2744" s="367"/>
      <c r="I2744" s="367"/>
      <c r="J2744" s="367"/>
      <c r="K2744" s="367"/>
      <c r="L2744" s="367"/>
      <c r="M2744" s="367"/>
      <c r="N2744" s="367"/>
    </row>
    <row r="2745" spans="2:14" s="298" customFormat="1">
      <c r="B2745" s="375"/>
      <c r="C2745" s="367"/>
      <c r="D2745" s="367"/>
      <c r="E2745" s="367"/>
      <c r="F2745" s="367"/>
      <c r="G2745" s="367"/>
      <c r="H2745" s="367"/>
      <c r="I2745" s="367"/>
      <c r="J2745" s="367"/>
      <c r="K2745" s="367"/>
      <c r="L2745" s="367"/>
      <c r="M2745" s="367"/>
      <c r="N2745" s="367"/>
    </row>
    <row r="2746" spans="2:14" s="298" customFormat="1">
      <c r="B2746" s="375"/>
      <c r="C2746" s="367"/>
      <c r="D2746" s="367"/>
      <c r="E2746" s="367"/>
      <c r="F2746" s="367"/>
      <c r="G2746" s="367"/>
      <c r="H2746" s="367"/>
      <c r="I2746" s="367"/>
      <c r="J2746" s="367"/>
      <c r="K2746" s="367"/>
      <c r="L2746" s="367"/>
      <c r="M2746" s="367"/>
      <c r="N2746" s="367"/>
    </row>
    <row r="2747" spans="2:14" s="298" customFormat="1">
      <c r="B2747" s="375"/>
      <c r="C2747" s="367"/>
      <c r="D2747" s="367"/>
      <c r="E2747" s="367"/>
      <c r="F2747" s="367"/>
      <c r="G2747" s="367"/>
      <c r="H2747" s="367"/>
      <c r="I2747" s="367"/>
      <c r="J2747" s="367"/>
      <c r="K2747" s="367"/>
      <c r="L2747" s="367"/>
      <c r="M2747" s="367"/>
      <c r="N2747" s="367"/>
    </row>
    <row r="2748" spans="2:14" s="298" customFormat="1">
      <c r="B2748" s="375"/>
      <c r="C2748" s="367"/>
      <c r="D2748" s="367"/>
      <c r="E2748" s="367"/>
      <c r="F2748" s="367"/>
      <c r="G2748" s="367"/>
      <c r="H2748" s="367"/>
      <c r="I2748" s="367"/>
      <c r="J2748" s="367"/>
      <c r="K2748" s="367"/>
      <c r="L2748" s="367"/>
      <c r="M2748" s="367"/>
      <c r="N2748" s="367"/>
    </row>
    <row r="2749" spans="2:14" s="298" customFormat="1">
      <c r="B2749" s="375"/>
      <c r="C2749" s="367"/>
      <c r="D2749" s="367"/>
      <c r="E2749" s="367"/>
      <c r="F2749" s="367"/>
      <c r="G2749" s="367"/>
      <c r="H2749" s="367"/>
      <c r="I2749" s="367"/>
      <c r="J2749" s="367"/>
      <c r="K2749" s="367"/>
      <c r="L2749" s="367"/>
      <c r="M2749" s="367"/>
      <c r="N2749" s="367"/>
    </row>
    <row r="2750" spans="2:14" s="298" customFormat="1">
      <c r="B2750" s="375"/>
      <c r="C2750" s="367"/>
      <c r="D2750" s="367"/>
      <c r="E2750" s="367"/>
      <c r="F2750" s="367"/>
      <c r="G2750" s="367"/>
      <c r="H2750" s="367"/>
      <c r="I2750" s="367"/>
      <c r="J2750" s="367"/>
      <c r="K2750" s="367"/>
      <c r="L2750" s="367"/>
      <c r="M2750" s="367"/>
      <c r="N2750" s="367"/>
    </row>
    <row r="2751" spans="2:14" s="298" customFormat="1">
      <c r="B2751" s="375"/>
      <c r="C2751" s="367"/>
      <c r="D2751" s="367"/>
      <c r="E2751" s="367"/>
      <c r="F2751" s="367"/>
      <c r="G2751" s="367"/>
      <c r="H2751" s="367"/>
      <c r="I2751" s="367"/>
      <c r="J2751" s="367"/>
      <c r="K2751" s="367"/>
      <c r="L2751" s="367"/>
      <c r="M2751" s="367"/>
      <c r="N2751" s="367"/>
    </row>
    <row r="2752" spans="2:14" s="298" customFormat="1">
      <c r="B2752" s="375"/>
      <c r="C2752" s="367"/>
      <c r="D2752" s="367"/>
      <c r="E2752" s="367"/>
      <c r="F2752" s="367"/>
      <c r="G2752" s="367"/>
      <c r="H2752" s="367"/>
      <c r="I2752" s="367"/>
      <c r="J2752" s="367"/>
      <c r="K2752" s="367"/>
      <c r="L2752" s="367"/>
      <c r="M2752" s="367"/>
      <c r="N2752" s="367"/>
    </row>
    <row r="2753" spans="2:14" s="298" customFormat="1">
      <c r="B2753" s="375"/>
      <c r="C2753" s="367"/>
      <c r="D2753" s="367"/>
      <c r="E2753" s="367"/>
      <c r="F2753" s="367"/>
      <c r="G2753" s="367"/>
      <c r="H2753" s="367"/>
      <c r="I2753" s="367"/>
      <c r="J2753" s="367"/>
      <c r="K2753" s="367"/>
      <c r="L2753" s="367"/>
      <c r="M2753" s="367"/>
      <c r="N2753" s="367"/>
    </row>
    <row r="2754" spans="2:14" s="298" customFormat="1">
      <c r="B2754" s="375"/>
      <c r="C2754" s="367"/>
      <c r="D2754" s="367"/>
      <c r="E2754" s="367"/>
      <c r="F2754" s="367"/>
      <c r="G2754" s="367"/>
      <c r="H2754" s="367"/>
      <c r="I2754" s="367"/>
      <c r="J2754" s="367"/>
      <c r="K2754" s="367"/>
      <c r="L2754" s="367"/>
      <c r="M2754" s="367"/>
      <c r="N2754" s="367"/>
    </row>
    <row r="2755" spans="2:14" s="298" customFormat="1">
      <c r="B2755" s="375"/>
      <c r="C2755" s="367"/>
      <c r="D2755" s="367"/>
      <c r="E2755" s="367"/>
      <c r="F2755" s="367"/>
      <c r="G2755" s="367"/>
      <c r="H2755" s="367"/>
      <c r="I2755" s="367"/>
      <c r="J2755" s="367"/>
      <c r="K2755" s="367"/>
      <c r="L2755" s="367"/>
      <c r="M2755" s="367"/>
      <c r="N2755" s="367"/>
    </row>
    <row r="2756" spans="2:14" s="298" customFormat="1">
      <c r="B2756" s="375"/>
      <c r="C2756" s="367"/>
      <c r="D2756" s="367"/>
      <c r="E2756" s="367"/>
      <c r="F2756" s="367"/>
      <c r="G2756" s="367"/>
      <c r="H2756" s="367"/>
      <c r="I2756" s="367"/>
      <c r="J2756" s="367"/>
      <c r="K2756" s="367"/>
      <c r="L2756" s="367"/>
      <c r="M2756" s="367"/>
      <c r="N2756" s="367"/>
    </row>
    <row r="2757" spans="2:14" s="298" customFormat="1">
      <c r="B2757" s="375"/>
      <c r="C2757" s="367"/>
      <c r="D2757" s="367"/>
      <c r="E2757" s="367"/>
      <c r="F2757" s="367"/>
      <c r="G2757" s="367"/>
      <c r="H2757" s="367"/>
      <c r="I2757" s="367"/>
      <c r="J2757" s="367"/>
      <c r="K2757" s="367"/>
      <c r="L2757" s="367"/>
      <c r="M2757" s="367"/>
      <c r="N2757" s="367"/>
    </row>
    <row r="2758" spans="2:14" s="298" customFormat="1">
      <c r="B2758" s="375"/>
      <c r="C2758" s="367"/>
      <c r="D2758" s="367"/>
      <c r="E2758" s="367"/>
      <c r="F2758" s="367"/>
      <c r="G2758" s="367"/>
      <c r="H2758" s="367"/>
      <c r="I2758" s="367"/>
      <c r="J2758" s="367"/>
      <c r="K2758" s="367"/>
      <c r="L2758" s="367"/>
      <c r="M2758" s="367"/>
      <c r="N2758" s="367"/>
    </row>
    <row r="2759" spans="2:14" s="298" customFormat="1">
      <c r="B2759" s="375"/>
      <c r="C2759" s="367"/>
      <c r="D2759" s="367"/>
      <c r="E2759" s="367"/>
      <c r="F2759" s="367"/>
      <c r="G2759" s="367"/>
      <c r="H2759" s="367"/>
      <c r="I2759" s="367"/>
      <c r="J2759" s="367"/>
      <c r="K2759" s="367"/>
      <c r="L2759" s="367"/>
      <c r="M2759" s="367"/>
      <c r="N2759" s="367"/>
    </row>
    <row r="2760" spans="2:14" s="298" customFormat="1">
      <c r="B2760" s="375"/>
      <c r="C2760" s="367"/>
      <c r="D2760" s="367"/>
      <c r="E2760" s="367"/>
      <c r="F2760" s="367"/>
      <c r="G2760" s="367"/>
      <c r="H2760" s="367"/>
      <c r="I2760" s="367"/>
      <c r="J2760" s="367"/>
      <c r="K2760" s="367"/>
      <c r="L2760" s="367"/>
      <c r="M2760" s="367"/>
      <c r="N2760" s="367"/>
    </row>
    <row r="2761" spans="2:14" s="298" customFormat="1">
      <c r="B2761" s="375"/>
      <c r="C2761" s="367"/>
      <c r="D2761" s="367"/>
      <c r="E2761" s="367"/>
      <c r="F2761" s="367"/>
      <c r="G2761" s="367"/>
      <c r="H2761" s="367"/>
      <c r="I2761" s="367"/>
      <c r="J2761" s="367"/>
      <c r="K2761" s="367"/>
      <c r="L2761" s="367"/>
      <c r="M2761" s="367"/>
      <c r="N2761" s="367"/>
    </row>
    <row r="2762" spans="2:14" s="298" customFormat="1">
      <c r="B2762" s="375"/>
      <c r="C2762" s="367"/>
      <c r="D2762" s="367"/>
      <c r="E2762" s="367"/>
      <c r="F2762" s="367"/>
      <c r="G2762" s="367"/>
      <c r="H2762" s="367"/>
      <c r="I2762" s="367"/>
      <c r="J2762" s="367"/>
      <c r="K2762" s="367"/>
      <c r="L2762" s="367"/>
      <c r="M2762" s="367"/>
      <c r="N2762" s="367"/>
    </row>
    <row r="2763" spans="2:14" s="298" customFormat="1">
      <c r="B2763" s="375"/>
      <c r="C2763" s="367"/>
      <c r="D2763" s="367"/>
      <c r="E2763" s="367"/>
      <c r="F2763" s="367"/>
      <c r="G2763" s="367"/>
      <c r="H2763" s="367"/>
      <c r="I2763" s="367"/>
      <c r="J2763" s="367"/>
      <c r="K2763" s="367"/>
      <c r="L2763" s="367"/>
      <c r="M2763" s="367"/>
      <c r="N2763" s="367"/>
    </row>
    <row r="2764" spans="2:14" s="298" customFormat="1">
      <c r="B2764" s="375"/>
      <c r="C2764" s="367"/>
      <c r="D2764" s="367"/>
      <c r="E2764" s="367"/>
      <c r="F2764" s="367"/>
      <c r="G2764" s="367"/>
      <c r="H2764" s="367"/>
      <c r="I2764" s="367"/>
      <c r="J2764" s="367"/>
      <c r="K2764" s="367"/>
      <c r="L2764" s="367"/>
      <c r="M2764" s="367"/>
      <c r="N2764" s="367"/>
    </row>
    <row r="2765" spans="2:14" s="298" customFormat="1">
      <c r="B2765" s="375"/>
      <c r="C2765" s="367"/>
      <c r="D2765" s="367"/>
      <c r="E2765" s="367"/>
      <c r="F2765" s="367"/>
      <c r="G2765" s="367"/>
      <c r="H2765" s="367"/>
      <c r="I2765" s="367"/>
      <c r="J2765" s="367"/>
      <c r="K2765" s="367"/>
      <c r="L2765" s="367"/>
      <c r="M2765" s="367"/>
      <c r="N2765" s="367"/>
    </row>
    <row r="2766" spans="2:14" s="298" customFormat="1">
      <c r="B2766" s="375"/>
      <c r="C2766" s="367"/>
      <c r="D2766" s="367"/>
      <c r="E2766" s="367"/>
      <c r="F2766" s="367"/>
      <c r="G2766" s="367"/>
      <c r="H2766" s="367"/>
      <c r="I2766" s="367"/>
      <c r="J2766" s="367"/>
      <c r="K2766" s="367"/>
      <c r="L2766" s="367"/>
      <c r="M2766" s="367"/>
      <c r="N2766" s="367"/>
    </row>
    <row r="2767" spans="2:14" s="298" customFormat="1">
      <c r="B2767" s="375"/>
      <c r="C2767" s="367"/>
      <c r="D2767" s="367"/>
      <c r="E2767" s="367"/>
      <c r="F2767" s="367"/>
      <c r="G2767" s="367"/>
      <c r="H2767" s="367"/>
      <c r="I2767" s="367"/>
      <c r="J2767" s="367"/>
      <c r="K2767" s="367"/>
      <c r="L2767" s="367"/>
      <c r="M2767" s="367"/>
      <c r="N2767" s="367"/>
    </row>
    <row r="2768" spans="2:14" s="298" customFormat="1">
      <c r="B2768" s="375"/>
      <c r="C2768" s="367"/>
      <c r="D2768" s="367"/>
      <c r="E2768" s="367"/>
      <c r="F2768" s="367"/>
      <c r="G2768" s="367"/>
      <c r="H2768" s="367"/>
      <c r="I2768" s="367"/>
      <c r="J2768" s="367"/>
      <c r="K2768" s="367"/>
      <c r="L2768" s="367"/>
      <c r="M2768" s="367"/>
      <c r="N2768" s="367"/>
    </row>
    <row r="2769" spans="2:14" s="298" customFormat="1">
      <c r="B2769" s="375"/>
      <c r="C2769" s="367"/>
      <c r="D2769" s="367"/>
      <c r="E2769" s="367"/>
      <c r="F2769" s="367"/>
      <c r="G2769" s="367"/>
      <c r="H2769" s="367"/>
      <c r="I2769" s="367"/>
      <c r="J2769" s="367"/>
      <c r="K2769" s="367"/>
      <c r="L2769" s="367"/>
      <c r="M2769" s="367"/>
      <c r="N2769" s="367"/>
    </row>
    <row r="2770" spans="2:14" s="298" customFormat="1">
      <c r="B2770" s="375"/>
      <c r="C2770" s="367"/>
      <c r="D2770" s="367"/>
      <c r="E2770" s="367"/>
      <c r="F2770" s="367"/>
      <c r="G2770" s="367"/>
      <c r="H2770" s="367"/>
      <c r="I2770" s="367"/>
      <c r="J2770" s="367"/>
      <c r="K2770" s="367"/>
      <c r="L2770" s="367"/>
      <c r="M2770" s="367"/>
      <c r="N2770" s="367"/>
    </row>
    <row r="2771" spans="2:14" s="298" customFormat="1">
      <c r="B2771" s="375"/>
      <c r="C2771" s="367"/>
      <c r="D2771" s="367"/>
      <c r="E2771" s="367"/>
      <c r="F2771" s="367"/>
      <c r="G2771" s="367"/>
      <c r="H2771" s="367"/>
      <c r="I2771" s="367"/>
      <c r="J2771" s="367"/>
      <c r="K2771" s="367"/>
      <c r="L2771" s="367"/>
      <c r="M2771" s="367"/>
      <c r="N2771" s="367"/>
    </row>
    <row r="2772" spans="2:14" s="298" customFormat="1">
      <c r="B2772" s="375"/>
      <c r="C2772" s="367"/>
      <c r="D2772" s="367"/>
      <c r="E2772" s="367"/>
      <c r="F2772" s="367"/>
      <c r="G2772" s="367"/>
      <c r="H2772" s="367"/>
      <c r="I2772" s="367"/>
      <c r="J2772" s="367"/>
      <c r="K2772" s="367"/>
      <c r="L2772" s="367"/>
      <c r="M2772" s="367"/>
      <c r="N2772" s="367"/>
    </row>
    <row r="2773" spans="2:14" s="298" customFormat="1">
      <c r="B2773" s="375"/>
      <c r="C2773" s="367"/>
      <c r="D2773" s="367"/>
      <c r="E2773" s="367"/>
      <c r="F2773" s="367"/>
      <c r="G2773" s="367"/>
      <c r="H2773" s="367"/>
      <c r="I2773" s="367"/>
      <c r="J2773" s="367"/>
      <c r="K2773" s="367"/>
      <c r="L2773" s="367"/>
      <c r="M2773" s="367"/>
      <c r="N2773" s="367"/>
    </row>
    <row r="2774" spans="2:14" s="298" customFormat="1">
      <c r="B2774" s="375"/>
      <c r="C2774" s="367"/>
      <c r="D2774" s="367"/>
      <c r="E2774" s="367"/>
      <c r="F2774" s="367"/>
      <c r="G2774" s="367"/>
      <c r="H2774" s="367"/>
      <c r="I2774" s="367"/>
      <c r="J2774" s="367"/>
      <c r="K2774" s="367"/>
      <c r="L2774" s="367"/>
      <c r="M2774" s="367"/>
      <c r="N2774" s="367"/>
    </row>
    <row r="2775" spans="2:14" s="298" customFormat="1">
      <c r="B2775" s="375"/>
      <c r="C2775" s="367"/>
      <c r="D2775" s="367"/>
      <c r="E2775" s="367"/>
      <c r="F2775" s="367"/>
      <c r="G2775" s="367"/>
      <c r="H2775" s="367"/>
      <c r="I2775" s="367"/>
      <c r="J2775" s="367"/>
      <c r="K2775" s="367"/>
      <c r="L2775" s="367"/>
      <c r="M2775" s="367"/>
      <c r="N2775" s="367"/>
    </row>
    <row r="2776" spans="2:14" s="298" customFormat="1">
      <c r="B2776" s="375"/>
      <c r="C2776" s="367"/>
      <c r="D2776" s="367"/>
      <c r="E2776" s="367"/>
      <c r="F2776" s="367"/>
      <c r="G2776" s="367"/>
      <c r="H2776" s="367"/>
      <c r="I2776" s="367"/>
      <c r="J2776" s="367"/>
      <c r="K2776" s="367"/>
      <c r="L2776" s="367"/>
      <c r="M2776" s="367"/>
      <c r="N2776" s="367"/>
    </row>
    <row r="2777" spans="2:14" s="298" customFormat="1">
      <c r="B2777" s="375"/>
      <c r="C2777" s="367"/>
      <c r="D2777" s="367"/>
      <c r="E2777" s="367"/>
      <c r="F2777" s="367"/>
      <c r="G2777" s="367"/>
      <c r="H2777" s="367"/>
      <c r="I2777" s="367"/>
      <c r="J2777" s="367"/>
      <c r="K2777" s="367"/>
      <c r="L2777" s="367"/>
      <c r="M2777" s="367"/>
      <c r="N2777" s="367"/>
    </row>
    <row r="2778" spans="2:14" s="298" customFormat="1">
      <c r="B2778" s="375"/>
      <c r="C2778" s="367"/>
      <c r="D2778" s="367"/>
      <c r="E2778" s="367"/>
      <c r="F2778" s="367"/>
      <c r="G2778" s="367"/>
      <c r="H2778" s="367"/>
      <c r="I2778" s="367"/>
      <c r="J2778" s="367"/>
      <c r="K2778" s="367"/>
      <c r="L2778" s="367"/>
      <c r="M2778" s="367"/>
      <c r="N2778" s="367"/>
    </row>
    <row r="2779" spans="2:14" s="298" customFormat="1">
      <c r="B2779" s="375"/>
      <c r="C2779" s="367"/>
      <c r="D2779" s="367"/>
      <c r="E2779" s="367"/>
      <c r="F2779" s="367"/>
      <c r="G2779" s="367"/>
      <c r="H2779" s="367"/>
      <c r="I2779" s="367"/>
      <c r="J2779" s="367"/>
      <c r="K2779" s="367"/>
      <c r="L2779" s="367"/>
      <c r="M2779" s="367"/>
      <c r="N2779" s="367"/>
    </row>
    <row r="2780" spans="2:14" s="298" customFormat="1">
      <c r="B2780" s="375"/>
      <c r="C2780" s="367"/>
      <c r="D2780" s="367"/>
      <c r="E2780" s="367"/>
      <c r="F2780" s="367"/>
      <c r="G2780" s="367"/>
      <c r="H2780" s="367"/>
      <c r="I2780" s="367"/>
      <c r="J2780" s="367"/>
      <c r="K2780" s="367"/>
      <c r="L2780" s="367"/>
      <c r="M2780" s="367"/>
      <c r="N2780" s="367"/>
    </row>
    <row r="2781" spans="2:14" s="298" customFormat="1">
      <c r="B2781" s="375"/>
      <c r="C2781" s="367"/>
      <c r="D2781" s="367"/>
      <c r="E2781" s="367"/>
      <c r="F2781" s="367"/>
      <c r="G2781" s="367"/>
      <c r="H2781" s="367"/>
      <c r="I2781" s="367"/>
      <c r="J2781" s="367"/>
      <c r="K2781" s="367"/>
      <c r="L2781" s="367"/>
      <c r="M2781" s="367"/>
      <c r="N2781" s="367"/>
    </row>
    <row r="2782" spans="2:14" s="298" customFormat="1">
      <c r="B2782" s="375"/>
      <c r="C2782" s="367"/>
      <c r="D2782" s="367"/>
      <c r="E2782" s="367"/>
      <c r="F2782" s="367"/>
      <c r="G2782" s="367"/>
      <c r="H2782" s="367"/>
      <c r="I2782" s="367"/>
      <c r="J2782" s="367"/>
      <c r="K2782" s="367"/>
      <c r="L2782" s="367"/>
      <c r="M2782" s="367"/>
      <c r="N2782" s="367"/>
    </row>
    <row r="2783" spans="2:14" s="298" customFormat="1">
      <c r="B2783" s="375"/>
      <c r="C2783" s="367"/>
      <c r="D2783" s="367"/>
      <c r="E2783" s="367"/>
      <c r="F2783" s="367"/>
      <c r="G2783" s="367"/>
      <c r="H2783" s="367"/>
      <c r="I2783" s="367"/>
      <c r="J2783" s="367"/>
      <c r="K2783" s="367"/>
      <c r="L2783" s="367"/>
      <c r="M2783" s="367"/>
      <c r="N2783" s="367"/>
    </row>
    <row r="2784" spans="2:14" s="298" customFormat="1">
      <c r="B2784" s="375"/>
      <c r="C2784" s="367"/>
      <c r="D2784" s="367"/>
      <c r="E2784" s="367"/>
      <c r="F2784" s="367"/>
      <c r="G2784" s="367"/>
      <c r="H2784" s="367"/>
      <c r="I2784" s="367"/>
      <c r="J2784" s="367"/>
      <c r="K2784" s="367"/>
      <c r="L2784" s="367"/>
      <c r="M2784" s="367"/>
      <c r="N2784" s="367"/>
    </row>
    <row r="2785" spans="2:14" s="298" customFormat="1">
      <c r="B2785" s="375"/>
      <c r="C2785" s="367"/>
      <c r="D2785" s="367"/>
      <c r="E2785" s="367"/>
      <c r="F2785" s="367"/>
      <c r="G2785" s="367"/>
      <c r="H2785" s="367"/>
      <c r="I2785" s="367"/>
      <c r="J2785" s="367"/>
      <c r="K2785" s="367"/>
      <c r="L2785" s="367"/>
      <c r="M2785" s="367"/>
      <c r="N2785" s="367"/>
    </row>
    <row r="2786" spans="2:14" s="298" customFormat="1">
      <c r="B2786" s="375"/>
      <c r="C2786" s="367"/>
      <c r="D2786" s="367"/>
      <c r="E2786" s="367"/>
      <c r="F2786" s="367"/>
      <c r="G2786" s="367"/>
      <c r="H2786" s="367"/>
      <c r="I2786" s="367"/>
      <c r="J2786" s="367"/>
      <c r="K2786" s="367"/>
      <c r="L2786" s="367"/>
      <c r="M2786" s="367"/>
      <c r="N2786" s="367"/>
    </row>
    <row r="2787" spans="2:14" s="298" customFormat="1">
      <c r="B2787" s="375"/>
      <c r="C2787" s="367"/>
      <c r="D2787" s="367"/>
      <c r="E2787" s="367"/>
      <c r="F2787" s="367"/>
      <c r="G2787" s="367"/>
      <c r="H2787" s="367"/>
      <c r="I2787" s="367"/>
      <c r="J2787" s="367"/>
      <c r="K2787" s="367"/>
      <c r="L2787" s="367"/>
      <c r="M2787" s="367"/>
      <c r="N2787" s="367"/>
    </row>
    <row r="2788" spans="2:14" s="298" customFormat="1">
      <c r="B2788" s="375"/>
      <c r="C2788" s="367"/>
      <c r="D2788" s="367"/>
      <c r="E2788" s="367"/>
      <c r="F2788" s="367"/>
      <c r="G2788" s="367"/>
      <c r="H2788" s="367"/>
      <c r="I2788" s="367"/>
      <c r="J2788" s="367"/>
      <c r="K2788" s="367"/>
      <c r="L2788" s="367"/>
      <c r="M2788" s="367"/>
      <c r="N2788" s="367"/>
    </row>
    <row r="2789" spans="2:14" s="298" customFormat="1">
      <c r="B2789" s="375"/>
      <c r="C2789" s="367"/>
      <c r="D2789" s="367"/>
      <c r="E2789" s="367"/>
      <c r="F2789" s="367"/>
      <c r="G2789" s="367"/>
      <c r="H2789" s="367"/>
      <c r="I2789" s="367"/>
      <c r="J2789" s="367"/>
      <c r="K2789" s="367"/>
      <c r="L2789" s="367"/>
      <c r="M2789" s="367"/>
      <c r="N2789" s="367"/>
    </row>
    <row r="2790" spans="2:14" s="298" customFormat="1">
      <c r="B2790" s="375"/>
      <c r="C2790" s="367"/>
      <c r="D2790" s="367"/>
      <c r="E2790" s="367"/>
      <c r="F2790" s="367"/>
      <c r="G2790" s="367"/>
      <c r="H2790" s="367"/>
      <c r="I2790" s="367"/>
      <c r="J2790" s="367"/>
      <c r="K2790" s="367"/>
      <c r="L2790" s="367"/>
      <c r="M2790" s="367"/>
      <c r="N2790" s="367"/>
    </row>
    <row r="2791" spans="2:14" s="298" customFormat="1">
      <c r="B2791" s="375"/>
      <c r="C2791" s="367"/>
      <c r="D2791" s="367"/>
      <c r="E2791" s="367"/>
      <c r="F2791" s="367"/>
      <c r="G2791" s="367"/>
      <c r="H2791" s="367"/>
      <c r="I2791" s="367"/>
      <c r="J2791" s="367"/>
      <c r="K2791" s="367"/>
      <c r="L2791" s="367"/>
      <c r="M2791" s="367"/>
      <c r="N2791" s="367"/>
    </row>
    <row r="2792" spans="2:14" s="298" customFormat="1">
      <c r="B2792" s="375"/>
      <c r="C2792" s="367"/>
      <c r="D2792" s="367"/>
      <c r="E2792" s="367"/>
      <c r="F2792" s="367"/>
      <c r="G2792" s="367"/>
      <c r="H2792" s="367"/>
      <c r="I2792" s="367"/>
      <c r="J2792" s="367"/>
      <c r="K2792" s="367"/>
      <c r="L2792" s="367"/>
      <c r="M2792" s="367"/>
      <c r="N2792" s="367"/>
    </row>
    <row r="2793" spans="2:14" s="298" customFormat="1">
      <c r="B2793" s="375"/>
      <c r="C2793" s="367"/>
      <c r="D2793" s="367"/>
      <c r="E2793" s="367"/>
      <c r="F2793" s="367"/>
      <c r="G2793" s="367"/>
      <c r="H2793" s="367"/>
      <c r="I2793" s="367"/>
      <c r="J2793" s="367"/>
      <c r="K2793" s="367"/>
      <c r="L2793" s="367"/>
      <c r="M2793" s="367"/>
      <c r="N2793" s="367"/>
    </row>
    <row r="2794" spans="2:14" s="298" customFormat="1">
      <c r="B2794" s="375"/>
      <c r="C2794" s="367"/>
      <c r="D2794" s="367"/>
      <c r="E2794" s="367"/>
      <c r="F2794" s="367"/>
      <c r="G2794" s="367"/>
      <c r="H2794" s="367"/>
      <c r="I2794" s="367"/>
      <c r="J2794" s="367"/>
      <c r="K2794" s="367"/>
      <c r="L2794" s="367"/>
      <c r="M2794" s="367"/>
      <c r="N2794" s="367"/>
    </row>
    <row r="2795" spans="2:14" s="298" customFormat="1">
      <c r="B2795" s="375"/>
      <c r="C2795" s="367"/>
      <c r="D2795" s="367"/>
      <c r="E2795" s="367"/>
      <c r="F2795" s="367"/>
      <c r="G2795" s="367"/>
      <c r="H2795" s="367"/>
      <c r="I2795" s="367"/>
      <c r="J2795" s="367"/>
      <c r="K2795" s="367"/>
      <c r="L2795" s="367"/>
      <c r="M2795" s="367"/>
      <c r="N2795" s="367"/>
    </row>
    <row r="2796" spans="2:14" s="298" customFormat="1">
      <c r="B2796" s="375"/>
      <c r="C2796" s="367"/>
      <c r="D2796" s="367"/>
      <c r="E2796" s="367"/>
      <c r="F2796" s="367"/>
      <c r="G2796" s="367"/>
      <c r="H2796" s="367"/>
      <c r="I2796" s="367"/>
      <c r="J2796" s="367"/>
      <c r="K2796" s="367"/>
      <c r="L2796" s="367"/>
      <c r="M2796" s="367"/>
      <c r="N2796" s="367"/>
    </row>
    <row r="2797" spans="2:14" s="298" customFormat="1">
      <c r="B2797" s="375"/>
      <c r="C2797" s="367"/>
      <c r="D2797" s="367"/>
      <c r="E2797" s="367"/>
      <c r="F2797" s="367"/>
      <c r="G2797" s="367"/>
      <c r="H2797" s="367"/>
      <c r="I2797" s="367"/>
      <c r="J2797" s="367"/>
      <c r="K2797" s="367"/>
      <c r="L2797" s="367"/>
      <c r="M2797" s="367"/>
      <c r="N2797" s="367"/>
    </row>
    <row r="2798" spans="2:14" s="298" customFormat="1">
      <c r="B2798" s="375"/>
      <c r="C2798" s="367"/>
      <c r="D2798" s="367"/>
      <c r="E2798" s="367"/>
      <c r="F2798" s="367"/>
      <c r="G2798" s="367"/>
      <c r="H2798" s="367"/>
      <c r="I2798" s="367"/>
      <c r="J2798" s="367"/>
      <c r="K2798" s="367"/>
      <c r="L2798" s="367"/>
      <c r="M2798" s="367"/>
      <c r="N2798" s="367"/>
    </row>
    <row r="2799" spans="2:14" s="298" customFormat="1">
      <c r="B2799" s="375"/>
      <c r="C2799" s="367"/>
      <c r="D2799" s="367"/>
      <c r="E2799" s="367"/>
      <c r="F2799" s="367"/>
      <c r="G2799" s="367"/>
      <c r="H2799" s="367"/>
      <c r="I2799" s="367"/>
      <c r="J2799" s="367"/>
      <c r="K2799" s="367"/>
      <c r="L2799" s="367"/>
      <c r="M2799" s="367"/>
      <c r="N2799" s="367"/>
    </row>
    <row r="2800" spans="2:14" s="298" customFormat="1">
      <c r="B2800" s="375"/>
      <c r="C2800" s="367"/>
      <c r="D2800" s="367"/>
      <c r="E2800" s="367"/>
      <c r="F2800" s="367"/>
      <c r="G2800" s="367"/>
      <c r="H2800" s="367"/>
      <c r="I2800" s="367"/>
      <c r="J2800" s="367"/>
      <c r="K2800" s="367"/>
      <c r="L2800" s="367"/>
      <c r="M2800" s="367"/>
      <c r="N2800" s="367"/>
    </row>
    <row r="2801" spans="2:14" s="298" customFormat="1">
      <c r="B2801" s="375"/>
      <c r="C2801" s="367"/>
      <c r="D2801" s="367"/>
      <c r="E2801" s="367"/>
      <c r="F2801" s="367"/>
      <c r="G2801" s="367"/>
      <c r="H2801" s="367"/>
      <c r="I2801" s="367"/>
      <c r="J2801" s="367"/>
      <c r="K2801" s="367"/>
      <c r="L2801" s="367"/>
      <c r="M2801" s="367"/>
      <c r="N2801" s="367"/>
    </row>
    <row r="2802" spans="2:14" s="298" customFormat="1">
      <c r="B2802" s="375"/>
      <c r="C2802" s="367"/>
      <c r="D2802" s="367"/>
      <c r="E2802" s="367"/>
      <c r="F2802" s="367"/>
      <c r="G2802" s="367"/>
      <c r="H2802" s="367"/>
      <c r="I2802" s="367"/>
      <c r="J2802" s="367"/>
      <c r="K2802" s="367"/>
      <c r="L2802" s="367"/>
      <c r="M2802" s="367"/>
      <c r="N2802" s="367"/>
    </row>
    <row r="2803" spans="2:14" s="298" customFormat="1">
      <c r="B2803" s="375"/>
      <c r="C2803" s="367"/>
      <c r="D2803" s="367"/>
      <c r="E2803" s="367"/>
      <c r="F2803" s="367"/>
      <c r="G2803" s="367"/>
      <c r="H2803" s="367"/>
      <c r="I2803" s="367"/>
      <c r="J2803" s="367"/>
      <c r="K2803" s="367"/>
      <c r="L2803" s="367"/>
      <c r="M2803" s="367"/>
      <c r="N2803" s="367"/>
    </row>
    <row r="2804" spans="2:14" s="298" customFormat="1">
      <c r="B2804" s="375"/>
      <c r="C2804" s="367"/>
      <c r="D2804" s="367"/>
      <c r="E2804" s="367"/>
      <c r="F2804" s="367"/>
      <c r="G2804" s="367"/>
      <c r="H2804" s="367"/>
      <c r="I2804" s="367"/>
      <c r="J2804" s="367"/>
      <c r="K2804" s="367"/>
      <c r="L2804" s="367"/>
      <c r="M2804" s="367"/>
      <c r="N2804" s="367"/>
    </row>
    <row r="2805" spans="2:14" s="298" customFormat="1">
      <c r="B2805" s="375"/>
      <c r="C2805" s="367"/>
      <c r="D2805" s="367"/>
      <c r="E2805" s="367"/>
      <c r="F2805" s="367"/>
      <c r="G2805" s="367"/>
      <c r="H2805" s="367"/>
      <c r="I2805" s="367"/>
      <c r="J2805" s="367"/>
      <c r="K2805" s="367"/>
      <c r="L2805" s="367"/>
      <c r="M2805" s="367"/>
      <c r="N2805" s="367"/>
    </row>
    <row r="2806" spans="2:14" s="298" customFormat="1">
      <c r="B2806" s="375"/>
      <c r="C2806" s="367"/>
      <c r="D2806" s="367"/>
      <c r="E2806" s="367"/>
      <c r="F2806" s="367"/>
      <c r="G2806" s="367"/>
      <c r="H2806" s="367"/>
      <c r="I2806" s="367"/>
      <c r="J2806" s="367"/>
      <c r="K2806" s="367"/>
      <c r="L2806" s="367"/>
      <c r="M2806" s="367"/>
      <c r="N2806" s="367"/>
    </row>
    <row r="2807" spans="2:14" s="298" customFormat="1">
      <c r="B2807" s="375"/>
      <c r="C2807" s="367"/>
      <c r="D2807" s="367"/>
      <c r="E2807" s="367"/>
      <c r="F2807" s="367"/>
      <c r="G2807" s="367"/>
      <c r="H2807" s="367"/>
      <c r="I2807" s="367"/>
      <c r="J2807" s="367"/>
      <c r="K2807" s="367"/>
      <c r="L2807" s="367"/>
      <c r="M2807" s="367"/>
      <c r="N2807" s="367"/>
    </row>
    <row r="2808" spans="2:14" s="298" customFormat="1">
      <c r="B2808" s="375"/>
      <c r="C2808" s="367"/>
      <c r="D2808" s="367"/>
      <c r="E2808" s="367"/>
      <c r="F2808" s="367"/>
      <c r="G2808" s="367"/>
      <c r="H2808" s="367"/>
      <c r="I2808" s="367"/>
      <c r="J2808" s="367"/>
      <c r="K2808" s="367"/>
      <c r="L2808" s="367"/>
      <c r="M2808" s="367"/>
      <c r="N2808" s="367"/>
    </row>
    <row r="2809" spans="2:14" s="298" customFormat="1">
      <c r="B2809" s="375"/>
      <c r="C2809" s="367"/>
      <c r="D2809" s="367"/>
      <c r="E2809" s="367"/>
      <c r="F2809" s="367"/>
      <c r="G2809" s="367"/>
      <c r="H2809" s="367"/>
      <c r="I2809" s="367"/>
      <c r="J2809" s="367"/>
      <c r="K2809" s="367"/>
      <c r="L2809" s="367"/>
      <c r="M2809" s="367"/>
      <c r="N2809" s="367"/>
    </row>
    <row r="2810" spans="2:14" s="298" customFormat="1">
      <c r="B2810" s="375"/>
      <c r="C2810" s="367"/>
      <c r="D2810" s="367"/>
      <c r="E2810" s="367"/>
      <c r="F2810" s="367"/>
      <c r="G2810" s="367"/>
      <c r="H2810" s="367"/>
      <c r="I2810" s="367"/>
      <c r="J2810" s="367"/>
      <c r="K2810" s="367"/>
      <c r="L2810" s="367"/>
      <c r="M2810" s="367"/>
      <c r="N2810" s="367"/>
    </row>
    <row r="2811" spans="2:14" s="298" customFormat="1">
      <c r="B2811" s="375"/>
      <c r="C2811" s="367"/>
      <c r="D2811" s="367"/>
      <c r="E2811" s="367"/>
      <c r="F2811" s="367"/>
      <c r="G2811" s="367"/>
      <c r="H2811" s="367"/>
      <c r="I2811" s="367"/>
      <c r="J2811" s="367"/>
      <c r="K2811" s="367"/>
      <c r="L2811" s="367"/>
      <c r="M2811" s="367"/>
      <c r="N2811" s="367"/>
    </row>
    <row r="2812" spans="2:14" s="298" customFormat="1">
      <c r="B2812" s="375"/>
      <c r="C2812" s="367"/>
      <c r="D2812" s="367"/>
      <c r="E2812" s="367"/>
      <c r="F2812" s="367"/>
      <c r="G2812" s="367"/>
      <c r="H2812" s="367"/>
      <c r="I2812" s="367"/>
      <c r="J2812" s="367"/>
      <c r="K2812" s="367"/>
      <c r="L2812" s="367"/>
      <c r="M2812" s="367"/>
      <c r="N2812" s="367"/>
    </row>
    <row r="2813" spans="2:14" s="298" customFormat="1">
      <c r="B2813" s="375"/>
      <c r="C2813" s="367"/>
      <c r="D2813" s="367"/>
      <c r="E2813" s="367"/>
      <c r="F2813" s="367"/>
      <c r="G2813" s="367"/>
      <c r="H2813" s="367"/>
      <c r="I2813" s="367"/>
      <c r="J2813" s="367"/>
      <c r="K2813" s="367"/>
      <c r="L2813" s="367"/>
      <c r="M2813" s="367"/>
      <c r="N2813" s="367"/>
    </row>
    <row r="2814" spans="2:14" s="298" customFormat="1">
      <c r="B2814" s="375"/>
      <c r="C2814" s="367"/>
      <c r="D2814" s="367"/>
      <c r="E2814" s="367"/>
      <c r="F2814" s="367"/>
      <c r="G2814" s="367"/>
      <c r="H2814" s="367"/>
      <c r="I2814" s="367"/>
      <c r="J2814" s="367"/>
      <c r="K2814" s="367"/>
      <c r="L2814" s="367"/>
      <c r="M2814" s="367"/>
      <c r="N2814" s="367"/>
    </row>
    <row r="2815" spans="2:14" s="298" customFormat="1">
      <c r="B2815" s="375"/>
      <c r="C2815" s="367"/>
      <c r="D2815" s="367"/>
      <c r="E2815" s="367"/>
      <c r="F2815" s="367"/>
      <c r="G2815" s="367"/>
      <c r="H2815" s="367"/>
      <c r="I2815" s="367"/>
      <c r="J2815" s="367"/>
      <c r="K2815" s="367"/>
      <c r="L2815" s="367"/>
      <c r="M2815" s="367"/>
      <c r="N2815" s="367"/>
    </row>
    <row r="2816" spans="2:14" s="298" customFormat="1">
      <c r="B2816" s="375"/>
      <c r="C2816" s="367"/>
      <c r="D2816" s="367"/>
      <c r="E2816" s="367"/>
      <c r="F2816" s="367"/>
      <c r="G2816" s="367"/>
      <c r="H2816" s="367"/>
      <c r="I2816" s="367"/>
      <c r="J2816" s="367"/>
      <c r="K2816" s="367"/>
      <c r="L2816" s="367"/>
      <c r="M2816" s="367"/>
      <c r="N2816" s="367"/>
    </row>
    <row r="2817" spans="2:14" s="298" customFormat="1">
      <c r="B2817" s="375"/>
      <c r="C2817" s="367"/>
      <c r="D2817" s="367"/>
      <c r="E2817" s="367"/>
      <c r="F2817" s="367"/>
      <c r="G2817" s="367"/>
      <c r="H2817" s="367"/>
      <c r="I2817" s="367"/>
      <c r="J2817" s="367"/>
      <c r="K2817" s="367"/>
      <c r="L2817" s="367"/>
      <c r="M2817" s="367"/>
      <c r="N2817" s="367"/>
    </row>
    <row r="2818" spans="2:14" s="298" customFormat="1">
      <c r="B2818" s="375"/>
      <c r="C2818" s="367"/>
      <c r="D2818" s="367"/>
      <c r="E2818" s="367"/>
      <c r="F2818" s="367"/>
      <c r="G2818" s="367"/>
      <c r="H2818" s="367"/>
      <c r="I2818" s="367"/>
      <c r="J2818" s="367"/>
      <c r="K2818" s="367"/>
      <c r="L2818" s="367"/>
      <c r="M2818" s="367"/>
      <c r="N2818" s="367"/>
    </row>
    <row r="2819" spans="2:14" s="298" customFormat="1">
      <c r="B2819" s="375"/>
      <c r="C2819" s="367"/>
      <c r="D2819" s="367"/>
      <c r="E2819" s="367"/>
      <c r="F2819" s="367"/>
      <c r="G2819" s="367"/>
      <c r="H2819" s="367"/>
      <c r="I2819" s="367"/>
      <c r="J2819" s="367"/>
      <c r="K2819" s="367"/>
      <c r="L2819" s="367"/>
      <c r="M2819" s="367"/>
      <c r="N2819" s="367"/>
    </row>
    <row r="2820" spans="2:14" s="298" customFormat="1">
      <c r="B2820" s="375"/>
      <c r="C2820" s="367"/>
      <c r="D2820" s="367"/>
      <c r="E2820" s="367"/>
      <c r="F2820" s="367"/>
      <c r="G2820" s="367"/>
      <c r="H2820" s="367"/>
      <c r="I2820" s="367"/>
      <c r="J2820" s="367"/>
      <c r="K2820" s="367"/>
      <c r="L2820" s="367"/>
      <c r="M2820" s="367"/>
      <c r="N2820" s="367"/>
    </row>
    <row r="2821" spans="2:14" s="298" customFormat="1">
      <c r="B2821" s="375"/>
      <c r="C2821" s="367"/>
      <c r="D2821" s="367"/>
      <c r="E2821" s="367"/>
      <c r="F2821" s="367"/>
      <c r="G2821" s="367"/>
      <c r="H2821" s="367"/>
      <c r="I2821" s="367"/>
      <c r="J2821" s="367"/>
      <c r="K2821" s="367"/>
      <c r="L2821" s="367"/>
      <c r="M2821" s="367"/>
      <c r="N2821" s="367"/>
    </row>
    <row r="2822" spans="2:14" s="298" customFormat="1">
      <c r="B2822" s="375"/>
      <c r="C2822" s="367"/>
      <c r="D2822" s="367"/>
      <c r="E2822" s="367"/>
      <c r="F2822" s="367"/>
      <c r="G2822" s="367"/>
      <c r="H2822" s="367"/>
      <c r="I2822" s="367"/>
      <c r="J2822" s="367"/>
      <c r="K2822" s="367"/>
      <c r="L2822" s="367"/>
      <c r="M2822" s="367"/>
      <c r="N2822" s="367"/>
    </row>
    <row r="2823" spans="2:14" s="298" customFormat="1">
      <c r="B2823" s="375"/>
      <c r="C2823" s="367"/>
      <c r="D2823" s="367"/>
      <c r="E2823" s="367"/>
      <c r="F2823" s="367"/>
      <c r="G2823" s="367"/>
      <c r="H2823" s="367"/>
      <c r="I2823" s="367"/>
      <c r="J2823" s="367"/>
      <c r="K2823" s="367"/>
      <c r="L2823" s="367"/>
      <c r="M2823" s="367"/>
      <c r="N2823" s="367"/>
    </row>
    <row r="2824" spans="2:14" s="298" customFormat="1">
      <c r="B2824" s="375"/>
      <c r="C2824" s="367"/>
      <c r="D2824" s="367"/>
      <c r="E2824" s="367"/>
      <c r="F2824" s="367"/>
      <c r="G2824" s="367"/>
      <c r="H2824" s="367"/>
      <c r="I2824" s="367"/>
      <c r="J2824" s="367"/>
      <c r="K2824" s="367"/>
      <c r="L2824" s="367"/>
      <c r="M2824" s="367"/>
      <c r="N2824" s="367"/>
    </row>
    <row r="2825" spans="2:14" s="298" customFormat="1">
      <c r="B2825" s="375"/>
      <c r="C2825" s="367"/>
      <c r="D2825" s="367"/>
      <c r="E2825" s="367"/>
      <c r="F2825" s="367"/>
      <c r="G2825" s="367"/>
      <c r="H2825" s="367"/>
      <c r="I2825" s="367"/>
      <c r="J2825" s="367"/>
      <c r="K2825" s="367"/>
      <c r="L2825" s="367"/>
      <c r="M2825" s="367"/>
      <c r="N2825" s="367"/>
    </row>
    <row r="2826" spans="2:14" s="298" customFormat="1">
      <c r="B2826" s="375"/>
      <c r="C2826" s="367"/>
      <c r="D2826" s="367"/>
      <c r="E2826" s="367"/>
      <c r="F2826" s="367"/>
      <c r="G2826" s="367"/>
      <c r="H2826" s="367"/>
      <c r="I2826" s="367"/>
      <c r="J2826" s="367"/>
      <c r="K2826" s="367"/>
      <c r="L2826" s="367"/>
      <c r="M2826" s="367"/>
      <c r="N2826" s="367"/>
    </row>
    <row r="2827" spans="2:14" s="298" customFormat="1">
      <c r="B2827" s="375"/>
      <c r="C2827" s="367"/>
      <c r="D2827" s="367"/>
      <c r="E2827" s="367"/>
      <c r="F2827" s="367"/>
      <c r="G2827" s="367"/>
      <c r="H2827" s="367"/>
      <c r="I2827" s="367"/>
      <c r="J2827" s="367"/>
      <c r="K2827" s="367"/>
      <c r="L2827" s="367"/>
      <c r="M2827" s="367"/>
      <c r="N2827" s="367"/>
    </row>
    <row r="2828" spans="2:14" s="298" customFormat="1">
      <c r="B2828" s="375"/>
      <c r="C2828" s="367"/>
      <c r="D2828" s="367"/>
      <c r="E2828" s="367"/>
      <c r="F2828" s="367"/>
      <c r="G2828" s="367"/>
      <c r="H2828" s="367"/>
      <c r="I2828" s="367"/>
      <c r="J2828" s="367"/>
      <c r="K2828" s="367"/>
      <c r="L2828" s="367"/>
      <c r="M2828" s="367"/>
      <c r="N2828" s="367"/>
    </row>
    <row r="2829" spans="2:14" s="298" customFormat="1">
      <c r="B2829" s="375"/>
      <c r="C2829" s="367"/>
      <c r="D2829" s="367"/>
      <c r="E2829" s="367"/>
      <c r="F2829" s="367"/>
      <c r="G2829" s="367"/>
      <c r="H2829" s="367"/>
      <c r="I2829" s="367"/>
      <c r="J2829" s="367"/>
      <c r="K2829" s="367"/>
      <c r="L2829" s="367"/>
      <c r="M2829" s="367"/>
      <c r="N2829" s="367"/>
    </row>
    <row r="2830" spans="2:14" s="298" customFormat="1">
      <c r="B2830" s="375"/>
      <c r="C2830" s="367"/>
      <c r="D2830" s="367"/>
      <c r="E2830" s="367"/>
      <c r="F2830" s="367"/>
      <c r="G2830" s="367"/>
      <c r="H2830" s="367"/>
      <c r="I2830" s="367"/>
      <c r="J2830" s="367"/>
      <c r="K2830" s="367"/>
      <c r="L2830" s="367"/>
      <c r="M2830" s="367"/>
      <c r="N2830" s="367"/>
    </row>
    <row r="2831" spans="2:14" s="298" customFormat="1">
      <c r="B2831" s="375"/>
      <c r="C2831" s="367"/>
      <c r="D2831" s="367"/>
      <c r="E2831" s="367"/>
      <c r="F2831" s="367"/>
      <c r="G2831" s="367"/>
      <c r="H2831" s="367"/>
      <c r="I2831" s="367"/>
      <c r="J2831" s="367"/>
      <c r="K2831" s="367"/>
      <c r="L2831" s="367"/>
      <c r="M2831" s="367"/>
      <c r="N2831" s="367"/>
    </row>
    <row r="2832" spans="2:14" s="298" customFormat="1">
      <c r="B2832" s="375"/>
      <c r="C2832" s="367"/>
      <c r="D2832" s="367"/>
      <c r="E2832" s="367"/>
      <c r="F2832" s="367"/>
      <c r="G2832" s="367"/>
      <c r="H2832" s="367"/>
      <c r="I2832" s="367"/>
      <c r="J2832" s="367"/>
      <c r="K2832" s="367"/>
      <c r="L2832" s="367"/>
      <c r="M2832" s="367"/>
      <c r="N2832" s="367"/>
    </row>
    <row r="2833" spans="2:14" s="298" customFormat="1">
      <c r="B2833" s="375"/>
      <c r="C2833" s="367"/>
      <c r="D2833" s="367"/>
      <c r="E2833" s="367"/>
      <c r="F2833" s="367"/>
      <c r="G2833" s="367"/>
      <c r="H2833" s="367"/>
      <c r="I2833" s="367"/>
      <c r="J2833" s="367"/>
      <c r="K2833" s="367"/>
      <c r="L2833" s="367"/>
      <c r="M2833" s="367"/>
      <c r="N2833" s="367"/>
    </row>
    <row r="2834" spans="2:14" s="298" customFormat="1">
      <c r="B2834" s="375"/>
      <c r="C2834" s="367"/>
      <c r="D2834" s="367"/>
      <c r="E2834" s="367"/>
      <c r="F2834" s="367"/>
      <c r="G2834" s="367"/>
      <c r="H2834" s="367"/>
      <c r="I2834" s="367"/>
      <c r="J2834" s="367"/>
      <c r="K2834" s="367"/>
      <c r="L2834" s="367"/>
      <c r="M2834" s="367"/>
      <c r="N2834" s="367"/>
    </row>
    <row r="2835" spans="2:14" s="298" customFormat="1">
      <c r="B2835" s="375"/>
      <c r="C2835" s="367"/>
      <c r="D2835" s="367"/>
      <c r="E2835" s="367"/>
      <c r="F2835" s="367"/>
      <c r="G2835" s="367"/>
      <c r="H2835" s="367"/>
      <c r="I2835" s="367"/>
      <c r="J2835" s="367"/>
      <c r="K2835" s="367"/>
      <c r="L2835" s="367"/>
      <c r="M2835" s="367"/>
      <c r="N2835" s="367"/>
    </row>
    <row r="2836" spans="2:14" s="298" customFormat="1">
      <c r="B2836" s="375"/>
      <c r="C2836" s="367"/>
      <c r="D2836" s="367"/>
      <c r="E2836" s="367"/>
      <c r="F2836" s="367"/>
      <c r="G2836" s="367"/>
      <c r="H2836" s="367"/>
      <c r="I2836" s="367"/>
      <c r="J2836" s="367"/>
      <c r="K2836" s="367"/>
      <c r="L2836" s="367"/>
      <c r="M2836" s="367"/>
      <c r="N2836" s="367"/>
    </row>
    <row r="2837" spans="2:14" s="298" customFormat="1">
      <c r="B2837" s="375"/>
      <c r="C2837" s="367"/>
      <c r="D2837" s="367"/>
      <c r="E2837" s="367"/>
      <c r="F2837" s="367"/>
      <c r="G2837" s="367"/>
      <c r="H2837" s="367"/>
      <c r="I2837" s="367"/>
      <c r="J2837" s="367"/>
      <c r="K2837" s="367"/>
      <c r="L2837" s="367"/>
      <c r="M2837" s="367"/>
      <c r="N2837" s="367"/>
    </row>
    <row r="2838" spans="2:14" s="298" customFormat="1">
      <c r="B2838" s="375"/>
      <c r="C2838" s="367"/>
      <c r="D2838" s="367"/>
      <c r="E2838" s="367"/>
      <c r="F2838" s="367"/>
      <c r="G2838" s="367"/>
      <c r="H2838" s="367"/>
      <c r="I2838" s="367"/>
      <c r="J2838" s="367"/>
      <c r="K2838" s="367"/>
      <c r="L2838" s="367"/>
      <c r="M2838" s="367"/>
      <c r="N2838" s="367"/>
    </row>
    <row r="2839" spans="2:14" s="298" customFormat="1">
      <c r="B2839" s="375"/>
      <c r="C2839" s="367"/>
      <c r="D2839" s="367"/>
      <c r="E2839" s="367"/>
      <c r="F2839" s="367"/>
      <c r="G2839" s="367"/>
      <c r="H2839" s="367"/>
      <c r="I2839" s="367"/>
      <c r="J2839" s="367"/>
      <c r="K2839" s="367"/>
      <c r="L2839" s="367"/>
      <c r="M2839" s="367"/>
      <c r="N2839" s="367"/>
    </row>
    <row r="2840" spans="2:14" s="298" customFormat="1">
      <c r="B2840" s="375"/>
      <c r="C2840" s="367"/>
      <c r="D2840" s="367"/>
      <c r="E2840" s="367"/>
      <c r="F2840" s="367"/>
      <c r="G2840" s="367"/>
      <c r="H2840" s="367"/>
      <c r="I2840" s="367"/>
      <c r="J2840" s="367"/>
      <c r="K2840" s="367"/>
      <c r="L2840" s="367"/>
      <c r="M2840" s="367"/>
      <c r="N2840" s="367"/>
    </row>
    <row r="2841" spans="2:14" s="298" customFormat="1">
      <c r="B2841" s="375"/>
      <c r="C2841" s="367"/>
      <c r="D2841" s="367"/>
      <c r="E2841" s="367"/>
      <c r="F2841" s="367"/>
      <c r="G2841" s="367"/>
      <c r="H2841" s="367"/>
      <c r="I2841" s="367"/>
      <c r="J2841" s="367"/>
      <c r="K2841" s="367"/>
      <c r="L2841" s="367"/>
      <c r="M2841" s="367"/>
      <c r="N2841" s="367"/>
    </row>
    <row r="2842" spans="2:14" s="298" customFormat="1">
      <c r="B2842" s="375"/>
      <c r="C2842" s="367"/>
      <c r="D2842" s="367"/>
      <c r="E2842" s="367"/>
      <c r="F2842" s="367"/>
      <c r="G2842" s="367"/>
      <c r="H2842" s="367"/>
      <c r="I2842" s="367"/>
      <c r="J2842" s="367"/>
      <c r="K2842" s="367"/>
      <c r="L2842" s="367"/>
      <c r="M2842" s="367"/>
      <c r="N2842" s="367"/>
    </row>
    <row r="2843" spans="2:14" s="298" customFormat="1">
      <c r="B2843" s="375"/>
      <c r="C2843" s="367"/>
      <c r="D2843" s="367"/>
      <c r="E2843" s="367"/>
      <c r="F2843" s="367"/>
      <c r="G2843" s="367"/>
      <c r="H2843" s="367"/>
      <c r="I2843" s="367"/>
      <c r="J2843" s="367"/>
      <c r="K2843" s="367"/>
      <c r="L2843" s="367"/>
      <c r="M2843" s="367"/>
      <c r="N2843" s="367"/>
    </row>
    <row r="2844" spans="2:14" s="298" customFormat="1">
      <c r="B2844" s="375"/>
      <c r="C2844" s="367"/>
      <c r="D2844" s="367"/>
      <c r="E2844" s="367"/>
      <c r="F2844" s="367"/>
      <c r="G2844" s="367"/>
      <c r="H2844" s="367"/>
      <c r="I2844" s="367"/>
      <c r="J2844" s="367"/>
      <c r="K2844" s="367"/>
      <c r="L2844" s="367"/>
      <c r="M2844" s="367"/>
      <c r="N2844" s="367"/>
    </row>
    <row r="2845" spans="2:14" s="298" customFormat="1">
      <c r="B2845" s="375"/>
      <c r="C2845" s="367"/>
      <c r="D2845" s="367"/>
      <c r="E2845" s="367"/>
      <c r="F2845" s="367"/>
      <c r="G2845" s="367"/>
      <c r="H2845" s="367"/>
      <c r="I2845" s="367"/>
      <c r="J2845" s="367"/>
      <c r="K2845" s="367"/>
      <c r="L2845" s="367"/>
      <c r="M2845" s="367"/>
      <c r="N2845" s="367"/>
    </row>
    <row r="2846" spans="2:14" s="298" customFormat="1">
      <c r="B2846" s="375"/>
      <c r="C2846" s="367"/>
      <c r="D2846" s="367"/>
      <c r="E2846" s="367"/>
      <c r="F2846" s="367"/>
      <c r="G2846" s="367"/>
      <c r="H2846" s="367"/>
      <c r="I2846" s="367"/>
      <c r="J2846" s="367"/>
      <c r="K2846" s="367"/>
      <c r="L2846" s="367"/>
      <c r="M2846" s="367"/>
      <c r="N2846" s="367"/>
    </row>
    <row r="2847" spans="2:14" s="298" customFormat="1">
      <c r="B2847" s="375"/>
      <c r="C2847" s="367"/>
      <c r="D2847" s="367"/>
      <c r="E2847" s="367"/>
      <c r="F2847" s="367"/>
      <c r="G2847" s="367"/>
      <c r="H2847" s="367"/>
      <c r="I2847" s="367"/>
      <c r="J2847" s="367"/>
      <c r="K2847" s="367"/>
      <c r="L2847" s="367"/>
      <c r="M2847" s="367"/>
      <c r="N2847" s="367"/>
    </row>
    <row r="2848" spans="2:14" s="298" customFormat="1">
      <c r="B2848" s="375"/>
      <c r="C2848" s="367"/>
      <c r="D2848" s="367"/>
      <c r="E2848" s="367"/>
      <c r="F2848" s="367"/>
      <c r="G2848" s="367"/>
      <c r="H2848" s="367"/>
      <c r="I2848" s="367"/>
      <c r="J2848" s="367"/>
      <c r="K2848" s="367"/>
      <c r="L2848" s="367"/>
      <c r="M2848" s="367"/>
      <c r="N2848" s="367"/>
    </row>
    <row r="2849" spans="2:14" s="298" customFormat="1">
      <c r="B2849" s="375"/>
      <c r="C2849" s="367"/>
      <c r="D2849" s="367"/>
      <c r="E2849" s="367"/>
      <c r="F2849" s="367"/>
      <c r="G2849" s="367"/>
      <c r="H2849" s="367"/>
      <c r="I2849" s="367"/>
      <c r="J2849" s="367"/>
      <c r="K2849" s="367"/>
      <c r="L2849" s="367"/>
      <c r="M2849" s="367"/>
      <c r="N2849" s="367"/>
    </row>
    <row r="2850" spans="2:14" s="298" customFormat="1">
      <c r="B2850" s="375"/>
      <c r="C2850" s="367"/>
      <c r="D2850" s="367"/>
      <c r="E2850" s="367"/>
      <c r="F2850" s="367"/>
      <c r="G2850" s="367"/>
      <c r="H2850" s="367"/>
      <c r="I2850" s="367"/>
      <c r="J2850" s="367"/>
      <c r="K2850" s="367"/>
      <c r="L2850" s="367"/>
      <c r="M2850" s="367"/>
      <c r="N2850" s="367"/>
    </row>
    <row r="2851" spans="2:14" s="298" customFormat="1">
      <c r="B2851" s="375"/>
      <c r="C2851" s="367"/>
      <c r="D2851" s="367"/>
      <c r="E2851" s="367"/>
      <c r="F2851" s="367"/>
      <c r="G2851" s="367"/>
      <c r="H2851" s="367"/>
      <c r="I2851" s="367"/>
      <c r="J2851" s="367"/>
      <c r="K2851" s="367"/>
      <c r="L2851" s="367"/>
      <c r="M2851" s="367"/>
      <c r="N2851" s="367"/>
    </row>
    <row r="2852" spans="2:14" s="298" customFormat="1">
      <c r="B2852" s="375"/>
      <c r="C2852" s="367"/>
      <c r="D2852" s="367"/>
      <c r="E2852" s="367"/>
      <c r="F2852" s="367"/>
      <c r="G2852" s="367"/>
      <c r="H2852" s="367"/>
      <c r="I2852" s="367"/>
      <c r="J2852" s="367"/>
      <c r="K2852" s="367"/>
      <c r="L2852" s="367"/>
      <c r="M2852" s="367"/>
      <c r="N2852" s="367"/>
    </row>
    <row r="2853" spans="2:14" s="298" customFormat="1">
      <c r="B2853" s="375"/>
      <c r="C2853" s="367"/>
      <c r="D2853" s="367"/>
      <c r="E2853" s="367"/>
      <c r="F2853" s="367"/>
      <c r="G2853" s="367"/>
      <c r="H2853" s="367"/>
      <c r="I2853" s="367"/>
      <c r="J2853" s="367"/>
      <c r="K2853" s="367"/>
      <c r="L2853" s="367"/>
      <c r="M2853" s="367"/>
      <c r="N2853" s="367"/>
    </row>
    <row r="2854" spans="2:14" s="298" customFormat="1">
      <c r="B2854" s="375"/>
      <c r="C2854" s="367"/>
      <c r="D2854" s="367"/>
      <c r="E2854" s="367"/>
      <c r="F2854" s="367"/>
      <c r="G2854" s="367"/>
      <c r="H2854" s="367"/>
      <c r="I2854" s="367"/>
      <c r="J2854" s="367"/>
      <c r="K2854" s="367"/>
      <c r="L2854" s="367"/>
      <c r="M2854" s="367"/>
      <c r="N2854" s="367"/>
    </row>
    <row r="2855" spans="2:14" s="298" customFormat="1">
      <c r="B2855" s="375"/>
      <c r="C2855" s="367"/>
      <c r="D2855" s="367"/>
      <c r="E2855" s="367"/>
      <c r="F2855" s="367"/>
      <c r="G2855" s="367"/>
      <c r="H2855" s="367"/>
      <c r="I2855" s="367"/>
      <c r="J2855" s="367"/>
      <c r="K2855" s="367"/>
      <c r="L2855" s="367"/>
      <c r="M2855" s="367"/>
      <c r="N2855" s="367"/>
    </row>
    <row r="2856" spans="2:14" s="298" customFormat="1">
      <c r="B2856" s="375"/>
      <c r="C2856" s="367"/>
      <c r="D2856" s="367"/>
      <c r="E2856" s="367"/>
      <c r="F2856" s="367"/>
      <c r="G2856" s="367"/>
      <c r="H2856" s="367"/>
      <c r="I2856" s="367"/>
      <c r="J2856" s="367"/>
      <c r="K2856" s="367"/>
      <c r="L2856" s="367"/>
      <c r="M2856" s="367"/>
      <c r="N2856" s="367"/>
    </row>
    <row r="2857" spans="2:14" s="298" customFormat="1">
      <c r="B2857" s="375"/>
      <c r="C2857" s="367"/>
      <c r="D2857" s="367"/>
      <c r="E2857" s="367"/>
      <c r="F2857" s="367"/>
      <c r="G2857" s="367"/>
      <c r="H2857" s="367"/>
      <c r="I2857" s="367"/>
      <c r="J2857" s="367"/>
      <c r="K2857" s="367"/>
      <c r="L2857" s="367"/>
      <c r="M2857" s="367"/>
      <c r="N2857" s="367"/>
    </row>
    <row r="2858" spans="2:14" s="298" customFormat="1">
      <c r="B2858" s="375"/>
      <c r="C2858" s="367"/>
      <c r="D2858" s="367"/>
      <c r="E2858" s="367"/>
      <c r="F2858" s="367"/>
      <c r="G2858" s="367"/>
      <c r="H2858" s="367"/>
      <c r="I2858" s="367"/>
      <c r="J2858" s="367"/>
      <c r="K2858" s="367"/>
      <c r="L2858" s="367"/>
      <c r="M2858" s="367"/>
      <c r="N2858" s="367"/>
    </row>
    <row r="2859" spans="2:14" s="298" customFormat="1">
      <c r="B2859" s="375"/>
      <c r="C2859" s="367"/>
      <c r="D2859" s="367"/>
      <c r="E2859" s="367"/>
      <c r="F2859" s="367"/>
      <c r="G2859" s="367"/>
      <c r="H2859" s="367"/>
      <c r="I2859" s="367"/>
      <c r="J2859" s="367"/>
      <c r="K2859" s="367"/>
      <c r="L2859" s="367"/>
      <c r="M2859" s="367"/>
      <c r="N2859" s="367"/>
    </row>
    <row r="2860" spans="2:14" s="298" customFormat="1">
      <c r="B2860" s="375"/>
      <c r="C2860" s="367"/>
      <c r="D2860" s="367"/>
      <c r="E2860" s="367"/>
      <c r="F2860" s="367"/>
      <c r="G2860" s="367"/>
      <c r="H2860" s="367"/>
      <c r="I2860" s="367"/>
      <c r="J2860" s="367"/>
      <c r="K2860" s="367"/>
      <c r="L2860" s="367"/>
      <c r="M2860" s="367"/>
      <c r="N2860" s="367"/>
    </row>
    <row r="2861" spans="2:14" s="298" customFormat="1">
      <c r="B2861" s="375"/>
      <c r="C2861" s="367"/>
      <c r="D2861" s="367"/>
      <c r="E2861" s="367"/>
      <c r="F2861" s="367"/>
      <c r="G2861" s="367"/>
      <c r="H2861" s="367"/>
      <c r="I2861" s="367"/>
      <c r="J2861" s="367"/>
      <c r="K2861" s="367"/>
      <c r="L2861" s="367"/>
      <c r="M2861" s="367"/>
      <c r="N2861" s="367"/>
    </row>
    <row r="2862" spans="2:14" s="298" customFormat="1">
      <c r="B2862" s="375"/>
      <c r="C2862" s="367"/>
      <c r="D2862" s="367"/>
      <c r="E2862" s="367"/>
      <c r="F2862" s="367"/>
      <c r="G2862" s="367"/>
      <c r="H2862" s="367"/>
      <c r="I2862" s="367"/>
      <c r="J2862" s="367"/>
      <c r="K2862" s="367"/>
      <c r="L2862" s="367"/>
      <c r="M2862" s="367"/>
      <c r="N2862" s="367"/>
    </row>
    <row r="2863" spans="2:14" s="298" customFormat="1">
      <c r="B2863" s="375"/>
      <c r="C2863" s="367"/>
      <c r="D2863" s="367"/>
      <c r="E2863" s="367"/>
      <c r="F2863" s="367"/>
      <c r="G2863" s="367"/>
      <c r="H2863" s="367"/>
      <c r="I2863" s="367"/>
      <c r="J2863" s="367"/>
      <c r="K2863" s="367"/>
      <c r="L2863" s="367"/>
      <c r="M2863" s="367"/>
      <c r="N2863" s="367"/>
    </row>
    <row r="2864" spans="2:14" s="298" customFormat="1">
      <c r="B2864" s="375"/>
      <c r="C2864" s="367"/>
      <c r="D2864" s="367"/>
      <c r="E2864" s="367"/>
      <c r="F2864" s="367"/>
      <c r="G2864" s="367"/>
      <c r="H2864" s="367"/>
      <c r="I2864" s="367"/>
      <c r="J2864" s="367"/>
      <c r="K2864" s="367"/>
      <c r="L2864" s="367"/>
      <c r="M2864" s="367"/>
      <c r="N2864" s="367"/>
    </row>
    <row r="2865" spans="2:14" s="298" customFormat="1">
      <c r="B2865" s="375"/>
      <c r="C2865" s="367"/>
      <c r="D2865" s="367"/>
      <c r="E2865" s="367"/>
      <c r="F2865" s="367"/>
      <c r="G2865" s="367"/>
      <c r="H2865" s="367"/>
      <c r="I2865" s="367"/>
      <c r="J2865" s="367"/>
      <c r="K2865" s="367"/>
      <c r="L2865" s="367"/>
      <c r="M2865" s="367"/>
      <c r="N2865" s="367"/>
    </row>
    <row r="2866" spans="2:14" s="298" customFormat="1">
      <c r="B2866" s="375"/>
      <c r="C2866" s="367"/>
      <c r="D2866" s="367"/>
      <c r="E2866" s="367"/>
      <c r="F2866" s="367"/>
      <c r="G2866" s="367"/>
      <c r="H2866" s="367"/>
      <c r="I2866" s="367"/>
      <c r="J2866" s="367"/>
      <c r="K2866" s="367"/>
      <c r="L2866" s="367"/>
      <c r="M2866" s="367"/>
      <c r="N2866" s="367"/>
    </row>
    <row r="2867" spans="2:14" s="298" customFormat="1">
      <c r="B2867" s="375"/>
      <c r="C2867" s="367"/>
      <c r="D2867" s="367"/>
      <c r="E2867" s="367"/>
      <c r="F2867" s="367"/>
      <c r="G2867" s="367"/>
      <c r="H2867" s="367"/>
      <c r="I2867" s="367"/>
      <c r="J2867" s="367"/>
      <c r="K2867" s="367"/>
      <c r="L2867" s="367"/>
      <c r="M2867" s="367"/>
      <c r="N2867" s="367"/>
    </row>
    <row r="2868" spans="2:14" s="298" customFormat="1">
      <c r="B2868" s="375"/>
      <c r="C2868" s="367"/>
      <c r="D2868" s="367"/>
      <c r="E2868" s="367"/>
      <c r="F2868" s="367"/>
      <c r="G2868" s="367"/>
      <c r="H2868" s="367"/>
      <c r="I2868" s="367"/>
      <c r="J2868" s="367"/>
      <c r="K2868" s="367"/>
      <c r="L2868" s="367"/>
      <c r="M2868" s="367"/>
      <c r="N2868" s="367"/>
    </row>
    <row r="2869" spans="2:14" s="298" customFormat="1">
      <c r="B2869" s="375"/>
      <c r="C2869" s="367"/>
      <c r="D2869" s="367"/>
      <c r="E2869" s="367"/>
      <c r="F2869" s="367"/>
      <c r="G2869" s="367"/>
      <c r="H2869" s="367"/>
      <c r="I2869" s="367"/>
      <c r="J2869" s="367"/>
      <c r="K2869" s="367"/>
      <c r="L2869" s="367"/>
      <c r="M2869" s="367"/>
      <c r="N2869" s="367"/>
    </row>
    <row r="2870" spans="2:14" s="298" customFormat="1">
      <c r="B2870" s="375"/>
      <c r="C2870" s="367"/>
      <c r="D2870" s="367"/>
      <c r="E2870" s="367"/>
      <c r="F2870" s="367"/>
      <c r="G2870" s="367"/>
      <c r="H2870" s="367"/>
      <c r="I2870" s="367"/>
      <c r="J2870" s="367"/>
      <c r="K2870" s="367"/>
      <c r="L2870" s="367"/>
      <c r="M2870" s="367"/>
      <c r="N2870" s="367"/>
    </row>
    <row r="2871" spans="2:14" s="298" customFormat="1">
      <c r="B2871" s="375"/>
      <c r="C2871" s="367"/>
      <c r="D2871" s="367"/>
      <c r="E2871" s="367"/>
      <c r="F2871" s="367"/>
      <c r="G2871" s="367"/>
      <c r="H2871" s="367"/>
      <c r="I2871" s="367"/>
      <c r="J2871" s="367"/>
      <c r="K2871" s="367"/>
      <c r="L2871" s="367"/>
      <c r="M2871" s="367"/>
      <c r="N2871" s="367"/>
    </row>
    <row r="2872" spans="2:14" s="298" customFormat="1">
      <c r="B2872" s="375"/>
      <c r="C2872" s="367"/>
      <c r="D2872" s="367"/>
      <c r="E2872" s="367"/>
      <c r="F2872" s="367"/>
      <c r="G2872" s="367"/>
      <c r="H2872" s="367"/>
      <c r="I2872" s="367"/>
      <c r="J2872" s="367"/>
      <c r="K2872" s="367"/>
      <c r="L2872" s="367"/>
      <c r="M2872" s="367"/>
      <c r="N2872" s="367"/>
    </row>
    <row r="2873" spans="2:14" s="298" customFormat="1">
      <c r="B2873" s="375"/>
      <c r="C2873" s="367"/>
      <c r="D2873" s="367"/>
      <c r="E2873" s="367"/>
      <c r="F2873" s="367"/>
      <c r="G2873" s="367"/>
      <c r="H2873" s="367"/>
      <c r="I2873" s="367"/>
      <c r="J2873" s="367"/>
      <c r="K2873" s="367"/>
      <c r="L2873" s="367"/>
      <c r="M2873" s="367"/>
      <c r="N2873" s="367"/>
    </row>
    <row r="2874" spans="2:14" s="298" customFormat="1">
      <c r="B2874" s="375"/>
      <c r="C2874" s="367"/>
      <c r="D2874" s="367"/>
      <c r="E2874" s="367"/>
      <c r="F2874" s="367"/>
      <c r="G2874" s="367"/>
      <c r="H2874" s="367"/>
      <c r="I2874" s="367"/>
      <c r="J2874" s="367"/>
      <c r="K2874" s="367"/>
      <c r="L2874" s="367"/>
      <c r="M2874" s="367"/>
      <c r="N2874" s="367"/>
    </row>
    <row r="2875" spans="2:14" s="298" customFormat="1">
      <c r="B2875" s="375"/>
      <c r="C2875" s="367"/>
      <c r="D2875" s="367"/>
      <c r="E2875" s="367"/>
      <c r="F2875" s="367"/>
      <c r="G2875" s="367"/>
      <c r="H2875" s="367"/>
      <c r="I2875" s="367"/>
      <c r="J2875" s="367"/>
      <c r="K2875" s="367"/>
      <c r="L2875" s="367"/>
      <c r="M2875" s="367"/>
      <c r="N2875" s="367"/>
    </row>
    <row r="2876" spans="2:14" s="298" customFormat="1">
      <c r="B2876" s="375"/>
      <c r="C2876" s="367"/>
      <c r="D2876" s="367"/>
      <c r="E2876" s="367"/>
      <c r="F2876" s="367"/>
      <c r="G2876" s="367"/>
      <c r="H2876" s="367"/>
      <c r="I2876" s="367"/>
      <c r="J2876" s="367"/>
      <c r="K2876" s="367"/>
      <c r="L2876" s="367"/>
      <c r="M2876" s="367"/>
      <c r="N2876" s="367"/>
    </row>
    <row r="2877" spans="2:14" s="298" customFormat="1">
      <c r="B2877" s="375"/>
      <c r="C2877" s="367"/>
      <c r="D2877" s="367"/>
      <c r="E2877" s="367"/>
      <c r="F2877" s="367"/>
      <c r="G2877" s="367"/>
      <c r="H2877" s="367"/>
      <c r="I2877" s="367"/>
      <c r="J2877" s="367"/>
      <c r="K2877" s="367"/>
      <c r="L2877" s="367"/>
      <c r="M2877" s="367"/>
      <c r="N2877" s="367"/>
    </row>
    <row r="2878" spans="2:14" s="298" customFormat="1">
      <c r="B2878" s="375"/>
      <c r="C2878" s="367"/>
      <c r="D2878" s="367"/>
      <c r="E2878" s="367"/>
      <c r="F2878" s="367"/>
      <c r="G2878" s="367"/>
      <c r="H2878" s="367"/>
      <c r="I2878" s="367"/>
      <c r="J2878" s="367"/>
      <c r="K2878" s="367"/>
      <c r="L2878" s="367"/>
      <c r="M2878" s="367"/>
      <c r="N2878" s="367"/>
    </row>
    <row r="2879" spans="2:14" s="298" customFormat="1">
      <c r="B2879" s="375"/>
      <c r="C2879" s="367"/>
      <c r="D2879" s="367"/>
      <c r="E2879" s="367"/>
      <c r="F2879" s="367"/>
      <c r="G2879" s="367"/>
      <c r="H2879" s="367"/>
      <c r="I2879" s="367"/>
      <c r="J2879" s="367"/>
      <c r="K2879" s="367"/>
      <c r="L2879" s="367"/>
      <c r="M2879" s="367"/>
      <c r="N2879" s="367"/>
    </row>
    <row r="2880" spans="2:14" s="298" customFormat="1">
      <c r="B2880" s="375"/>
      <c r="C2880" s="367"/>
      <c r="D2880" s="367"/>
      <c r="E2880" s="367"/>
      <c r="F2880" s="367"/>
      <c r="G2880" s="367"/>
      <c r="H2880" s="367"/>
      <c r="I2880" s="367"/>
      <c r="J2880" s="367"/>
      <c r="K2880" s="367"/>
      <c r="L2880" s="367"/>
      <c r="M2880" s="367"/>
      <c r="N2880" s="367"/>
    </row>
    <row r="2881" spans="2:14" s="298" customFormat="1">
      <c r="B2881" s="375"/>
      <c r="C2881" s="367"/>
      <c r="D2881" s="367"/>
      <c r="E2881" s="367"/>
      <c r="F2881" s="367"/>
      <c r="G2881" s="367"/>
      <c r="H2881" s="367"/>
      <c r="I2881" s="367"/>
      <c r="J2881" s="367"/>
      <c r="K2881" s="367"/>
      <c r="L2881" s="367"/>
      <c r="M2881" s="367"/>
      <c r="N2881" s="367"/>
    </row>
    <row r="2882" spans="2:14" s="298" customFormat="1">
      <c r="B2882" s="375"/>
      <c r="C2882" s="367"/>
      <c r="D2882" s="367"/>
      <c r="E2882" s="367"/>
      <c r="F2882" s="367"/>
      <c r="G2882" s="367"/>
      <c r="H2882" s="367"/>
      <c r="I2882" s="367"/>
      <c r="J2882" s="367"/>
      <c r="K2882" s="367"/>
      <c r="L2882" s="367"/>
      <c r="M2882" s="367"/>
      <c r="N2882" s="367"/>
    </row>
    <row r="2883" spans="2:14" s="298" customFormat="1">
      <c r="B2883" s="375"/>
      <c r="C2883" s="367"/>
      <c r="D2883" s="367"/>
      <c r="E2883" s="367"/>
      <c r="F2883" s="367"/>
      <c r="G2883" s="367"/>
      <c r="H2883" s="367"/>
      <c r="I2883" s="367"/>
      <c r="J2883" s="367"/>
      <c r="K2883" s="367"/>
      <c r="L2883" s="367"/>
      <c r="M2883" s="367"/>
      <c r="N2883" s="367"/>
    </row>
    <row r="2884" spans="2:14" s="298" customFormat="1">
      <c r="B2884" s="375"/>
      <c r="C2884" s="367"/>
      <c r="D2884" s="367"/>
      <c r="E2884" s="367"/>
      <c r="F2884" s="367"/>
      <c r="G2884" s="367"/>
      <c r="H2884" s="367"/>
      <c r="I2884" s="367"/>
      <c r="J2884" s="367"/>
      <c r="K2884" s="367"/>
      <c r="L2884" s="367"/>
      <c r="M2884" s="367"/>
      <c r="N2884" s="367"/>
    </row>
    <row r="2885" spans="2:14" s="298" customFormat="1">
      <c r="B2885" s="375"/>
      <c r="C2885" s="367"/>
      <c r="D2885" s="367"/>
      <c r="E2885" s="367"/>
      <c r="F2885" s="367"/>
      <c r="G2885" s="367"/>
      <c r="H2885" s="367"/>
      <c r="I2885" s="367"/>
      <c r="J2885" s="367"/>
      <c r="K2885" s="367"/>
      <c r="L2885" s="367"/>
      <c r="M2885" s="367"/>
      <c r="N2885" s="367"/>
    </row>
    <row r="2886" spans="2:14" s="298" customFormat="1">
      <c r="B2886" s="375"/>
      <c r="C2886" s="367"/>
      <c r="D2886" s="367"/>
      <c r="E2886" s="367"/>
      <c r="F2886" s="367"/>
      <c r="G2886" s="367"/>
      <c r="H2886" s="367"/>
      <c r="I2886" s="367"/>
      <c r="J2886" s="367"/>
      <c r="K2886" s="367"/>
      <c r="L2886" s="367"/>
      <c r="M2886" s="367"/>
      <c r="N2886" s="367"/>
    </row>
    <row r="2887" spans="2:14" s="298" customFormat="1">
      <c r="B2887" s="375"/>
      <c r="C2887" s="367"/>
      <c r="D2887" s="367"/>
      <c r="E2887" s="367"/>
      <c r="F2887" s="367"/>
      <c r="G2887" s="367"/>
      <c r="H2887" s="367"/>
      <c r="I2887" s="367"/>
      <c r="J2887" s="367"/>
      <c r="K2887" s="367"/>
      <c r="L2887" s="367"/>
      <c r="M2887" s="367"/>
      <c r="N2887" s="367"/>
    </row>
    <row r="2888" spans="2:14" s="298" customFormat="1">
      <c r="B2888" s="375"/>
      <c r="C2888" s="367"/>
      <c r="D2888" s="367"/>
      <c r="E2888" s="367"/>
      <c r="F2888" s="367"/>
      <c r="G2888" s="367"/>
      <c r="H2888" s="367"/>
      <c r="I2888" s="367"/>
      <c r="J2888" s="367"/>
      <c r="K2888" s="367"/>
      <c r="L2888" s="367"/>
      <c r="M2888" s="367"/>
      <c r="N2888" s="367"/>
    </row>
    <row r="2889" spans="2:14" s="298" customFormat="1">
      <c r="B2889" s="375"/>
      <c r="C2889" s="367"/>
      <c r="D2889" s="367"/>
      <c r="E2889" s="367"/>
      <c r="F2889" s="367"/>
      <c r="G2889" s="367"/>
      <c r="H2889" s="367"/>
      <c r="I2889" s="367"/>
      <c r="J2889" s="367"/>
      <c r="K2889" s="367"/>
      <c r="L2889" s="367"/>
      <c r="M2889" s="367"/>
      <c r="N2889" s="367"/>
    </row>
    <row r="2890" spans="2:14" s="298" customFormat="1">
      <c r="B2890" s="375"/>
      <c r="C2890" s="367"/>
      <c r="D2890" s="367"/>
      <c r="E2890" s="367"/>
      <c r="F2890" s="367"/>
      <c r="G2890" s="367"/>
      <c r="H2890" s="367"/>
      <c r="I2890" s="367"/>
      <c r="J2890" s="367"/>
      <c r="K2890" s="367"/>
      <c r="L2890" s="367"/>
      <c r="M2890" s="367"/>
      <c r="N2890" s="367"/>
    </row>
    <row r="2891" spans="2:14" s="298" customFormat="1">
      <c r="B2891" s="375"/>
      <c r="C2891" s="367"/>
      <c r="D2891" s="367"/>
      <c r="E2891" s="367"/>
      <c r="F2891" s="367"/>
      <c r="G2891" s="367"/>
      <c r="H2891" s="367"/>
      <c r="I2891" s="367"/>
      <c r="J2891" s="367"/>
      <c r="K2891" s="367"/>
      <c r="L2891" s="367"/>
      <c r="M2891" s="367"/>
      <c r="N2891" s="367"/>
    </row>
    <row r="2892" spans="2:14" s="298" customFormat="1">
      <c r="B2892" s="375"/>
      <c r="C2892" s="367"/>
      <c r="D2892" s="367"/>
      <c r="E2892" s="367"/>
      <c r="F2892" s="367"/>
      <c r="G2892" s="367"/>
      <c r="H2892" s="367"/>
      <c r="I2892" s="367"/>
      <c r="J2892" s="367"/>
      <c r="K2892" s="367"/>
      <c r="L2892" s="367"/>
      <c r="M2892" s="367"/>
      <c r="N2892" s="367"/>
    </row>
    <row r="2893" spans="2:14" s="298" customFormat="1">
      <c r="B2893" s="375"/>
      <c r="C2893" s="367"/>
      <c r="D2893" s="367"/>
      <c r="E2893" s="367"/>
      <c r="F2893" s="367"/>
      <c r="G2893" s="367"/>
      <c r="H2893" s="367"/>
      <c r="I2893" s="367"/>
      <c r="J2893" s="367"/>
      <c r="K2893" s="367"/>
      <c r="L2893" s="367"/>
      <c r="M2893" s="367"/>
      <c r="N2893" s="367"/>
    </row>
    <row r="2894" spans="2:14" s="298" customFormat="1">
      <c r="B2894" s="375"/>
      <c r="C2894" s="367"/>
      <c r="D2894" s="367"/>
      <c r="E2894" s="367"/>
      <c r="F2894" s="367"/>
      <c r="G2894" s="367"/>
      <c r="H2894" s="367"/>
      <c r="I2894" s="367"/>
      <c r="J2894" s="367"/>
      <c r="K2894" s="367"/>
      <c r="L2894" s="367"/>
      <c r="M2894" s="367"/>
      <c r="N2894" s="367"/>
    </row>
    <row r="2895" spans="2:14" s="298" customFormat="1">
      <c r="B2895" s="375"/>
      <c r="C2895" s="367"/>
      <c r="D2895" s="367"/>
      <c r="E2895" s="367"/>
      <c r="F2895" s="367"/>
      <c r="G2895" s="367"/>
      <c r="H2895" s="367"/>
      <c r="I2895" s="367"/>
      <c r="J2895" s="367"/>
      <c r="K2895" s="367"/>
      <c r="L2895" s="367"/>
      <c r="M2895" s="367"/>
      <c r="N2895" s="367"/>
    </row>
    <row r="2896" spans="2:14" s="298" customFormat="1">
      <c r="B2896" s="375"/>
      <c r="C2896" s="367"/>
      <c r="D2896" s="367"/>
      <c r="E2896" s="367"/>
      <c r="F2896" s="367"/>
      <c r="G2896" s="367"/>
      <c r="H2896" s="367"/>
      <c r="I2896" s="367"/>
      <c r="J2896" s="367"/>
      <c r="K2896" s="367"/>
      <c r="L2896" s="367"/>
      <c r="M2896" s="367"/>
      <c r="N2896" s="367"/>
    </row>
    <row r="2897" spans="2:14" s="298" customFormat="1">
      <c r="B2897" s="375"/>
      <c r="C2897" s="367"/>
      <c r="D2897" s="367"/>
      <c r="E2897" s="367"/>
      <c r="F2897" s="367"/>
      <c r="G2897" s="367"/>
      <c r="H2897" s="367"/>
      <c r="I2897" s="367"/>
      <c r="J2897" s="367"/>
      <c r="K2897" s="367"/>
      <c r="L2897" s="367"/>
      <c r="M2897" s="367"/>
      <c r="N2897" s="367"/>
    </row>
    <row r="2898" spans="2:14" s="298" customFormat="1">
      <c r="B2898" s="375"/>
      <c r="C2898" s="367"/>
      <c r="D2898" s="367"/>
      <c r="E2898" s="367"/>
      <c r="F2898" s="367"/>
      <c r="G2898" s="367"/>
      <c r="H2898" s="367"/>
      <c r="I2898" s="367"/>
      <c r="J2898" s="367"/>
      <c r="K2898" s="367"/>
      <c r="L2898" s="367"/>
      <c r="M2898" s="367"/>
      <c r="N2898" s="367"/>
    </row>
    <row r="2899" spans="2:14" s="298" customFormat="1">
      <c r="B2899" s="375"/>
      <c r="C2899" s="367"/>
      <c r="D2899" s="367"/>
      <c r="E2899" s="367"/>
      <c r="F2899" s="367"/>
      <c r="G2899" s="367"/>
      <c r="H2899" s="367"/>
      <c r="I2899" s="367"/>
      <c r="J2899" s="367"/>
      <c r="K2899" s="367"/>
      <c r="L2899" s="367"/>
      <c r="M2899" s="367"/>
      <c r="N2899" s="367"/>
    </row>
    <row r="2900" spans="2:14" s="298" customFormat="1">
      <c r="B2900" s="375"/>
      <c r="C2900" s="367"/>
      <c r="D2900" s="367"/>
      <c r="E2900" s="367"/>
      <c r="F2900" s="367"/>
      <c r="G2900" s="367"/>
      <c r="H2900" s="367"/>
      <c r="I2900" s="367"/>
      <c r="J2900" s="367"/>
      <c r="K2900" s="367"/>
      <c r="L2900" s="367"/>
      <c r="M2900" s="367"/>
      <c r="N2900" s="367"/>
    </row>
    <row r="2901" spans="2:14" s="298" customFormat="1">
      <c r="B2901" s="375"/>
      <c r="C2901" s="367"/>
      <c r="D2901" s="367"/>
      <c r="E2901" s="367"/>
      <c r="F2901" s="367"/>
      <c r="G2901" s="367"/>
      <c r="H2901" s="367"/>
      <c r="I2901" s="367"/>
      <c r="J2901" s="367"/>
      <c r="K2901" s="367"/>
      <c r="L2901" s="367"/>
      <c r="M2901" s="367"/>
      <c r="N2901" s="367"/>
    </row>
    <row r="2902" spans="2:14" s="298" customFormat="1">
      <c r="B2902" s="375"/>
      <c r="C2902" s="367"/>
      <c r="D2902" s="367"/>
      <c r="E2902" s="367"/>
      <c r="F2902" s="367"/>
      <c r="G2902" s="367"/>
      <c r="H2902" s="367"/>
      <c r="I2902" s="367"/>
      <c r="J2902" s="367"/>
      <c r="K2902" s="367"/>
      <c r="L2902" s="367"/>
      <c r="M2902" s="367"/>
      <c r="N2902" s="367"/>
    </row>
    <row r="2903" spans="2:14" s="298" customFormat="1">
      <c r="B2903" s="375"/>
      <c r="C2903" s="367"/>
      <c r="D2903" s="367"/>
      <c r="E2903" s="367"/>
      <c r="F2903" s="367"/>
      <c r="G2903" s="367"/>
      <c r="H2903" s="367"/>
      <c r="I2903" s="367"/>
      <c r="J2903" s="367"/>
      <c r="K2903" s="367"/>
      <c r="L2903" s="367"/>
      <c r="M2903" s="367"/>
      <c r="N2903" s="367"/>
    </row>
    <row r="2904" spans="2:14" s="298" customFormat="1">
      <c r="B2904" s="375"/>
      <c r="C2904" s="367"/>
      <c r="D2904" s="367"/>
      <c r="E2904" s="367"/>
      <c r="F2904" s="367"/>
      <c r="G2904" s="367"/>
      <c r="H2904" s="367"/>
      <c r="I2904" s="367"/>
      <c r="J2904" s="367"/>
      <c r="K2904" s="367"/>
      <c r="L2904" s="367"/>
      <c r="M2904" s="367"/>
      <c r="N2904" s="367"/>
    </row>
    <row r="2905" spans="2:14" s="298" customFormat="1">
      <c r="B2905" s="375"/>
      <c r="C2905" s="367"/>
      <c r="D2905" s="367"/>
      <c r="E2905" s="367"/>
      <c r="F2905" s="367"/>
      <c r="G2905" s="367"/>
      <c r="H2905" s="367"/>
      <c r="I2905" s="367"/>
      <c r="J2905" s="367"/>
      <c r="K2905" s="367"/>
      <c r="L2905" s="367"/>
      <c r="M2905" s="367"/>
      <c r="N2905" s="367"/>
    </row>
    <row r="2906" spans="2:14" s="298" customFormat="1">
      <c r="B2906" s="375"/>
      <c r="C2906" s="367"/>
      <c r="D2906" s="367"/>
      <c r="E2906" s="367"/>
      <c r="F2906" s="367"/>
      <c r="G2906" s="367"/>
      <c r="H2906" s="367"/>
      <c r="I2906" s="367"/>
      <c r="J2906" s="367"/>
      <c r="K2906" s="367"/>
      <c r="L2906" s="367"/>
      <c r="M2906" s="367"/>
      <c r="N2906" s="367"/>
    </row>
    <row r="2907" spans="2:14" s="298" customFormat="1">
      <c r="B2907" s="375"/>
      <c r="C2907" s="367"/>
      <c r="D2907" s="367"/>
      <c r="E2907" s="367"/>
      <c r="F2907" s="367"/>
      <c r="G2907" s="367"/>
      <c r="H2907" s="367"/>
      <c r="I2907" s="367"/>
      <c r="J2907" s="367"/>
      <c r="K2907" s="367"/>
      <c r="L2907" s="367"/>
      <c r="M2907" s="367"/>
      <c r="N2907" s="367"/>
    </row>
    <row r="2908" spans="2:14" s="298" customFormat="1">
      <c r="B2908" s="375"/>
      <c r="C2908" s="367"/>
      <c r="D2908" s="367"/>
      <c r="E2908" s="367"/>
      <c r="F2908" s="367"/>
      <c r="G2908" s="367"/>
      <c r="H2908" s="367"/>
      <c r="I2908" s="367"/>
      <c r="J2908" s="367"/>
      <c r="K2908" s="367"/>
      <c r="L2908" s="367"/>
      <c r="M2908" s="367"/>
      <c r="N2908" s="367"/>
    </row>
    <row r="2909" spans="2:14" s="298" customFormat="1">
      <c r="B2909" s="375"/>
      <c r="C2909" s="367"/>
      <c r="D2909" s="367"/>
      <c r="E2909" s="367"/>
      <c r="F2909" s="367"/>
      <c r="G2909" s="367"/>
      <c r="H2909" s="367"/>
      <c r="I2909" s="367"/>
      <c r="J2909" s="367"/>
      <c r="K2909" s="367"/>
      <c r="L2909" s="367"/>
      <c r="M2909" s="367"/>
      <c r="N2909" s="367"/>
    </row>
    <row r="2910" spans="2:14" s="298" customFormat="1">
      <c r="B2910" s="375"/>
      <c r="C2910" s="367"/>
      <c r="D2910" s="367"/>
      <c r="E2910" s="367"/>
      <c r="F2910" s="367"/>
      <c r="G2910" s="367"/>
      <c r="H2910" s="367"/>
      <c r="I2910" s="367"/>
      <c r="J2910" s="367"/>
      <c r="K2910" s="367"/>
      <c r="L2910" s="367"/>
      <c r="M2910" s="367"/>
      <c r="N2910" s="367"/>
    </row>
    <row r="2911" spans="2:14" s="298" customFormat="1">
      <c r="B2911" s="375"/>
      <c r="C2911" s="367"/>
      <c r="D2911" s="367"/>
      <c r="E2911" s="367"/>
      <c r="F2911" s="367"/>
      <c r="G2911" s="367"/>
      <c r="H2911" s="367"/>
      <c r="I2911" s="367"/>
      <c r="J2911" s="367"/>
      <c r="K2911" s="367"/>
      <c r="L2911" s="367"/>
      <c r="M2911" s="367"/>
      <c r="N2911" s="367"/>
    </row>
    <row r="2912" spans="2:14" s="298" customFormat="1">
      <c r="B2912" s="375"/>
      <c r="C2912" s="367"/>
      <c r="D2912" s="367"/>
      <c r="E2912" s="367"/>
      <c r="F2912" s="367"/>
      <c r="G2912" s="367"/>
      <c r="H2912" s="367"/>
      <c r="I2912" s="367"/>
      <c r="J2912" s="367"/>
      <c r="K2912" s="367"/>
      <c r="L2912" s="367"/>
      <c r="M2912" s="367"/>
      <c r="N2912" s="367"/>
    </row>
    <row r="2913" spans="2:14" s="298" customFormat="1">
      <c r="B2913" s="375"/>
      <c r="C2913" s="367"/>
      <c r="D2913" s="367"/>
      <c r="E2913" s="367"/>
      <c r="F2913" s="367"/>
      <c r="G2913" s="367"/>
      <c r="H2913" s="367"/>
      <c r="I2913" s="367"/>
      <c r="J2913" s="367"/>
      <c r="K2913" s="367"/>
      <c r="L2913" s="367"/>
      <c r="M2913" s="367"/>
      <c r="N2913" s="367"/>
    </row>
    <row r="2914" spans="2:14" s="298" customFormat="1">
      <c r="B2914" s="375"/>
      <c r="C2914" s="367"/>
      <c r="D2914" s="367"/>
      <c r="E2914" s="367"/>
      <c r="F2914" s="367"/>
      <c r="G2914" s="367"/>
      <c r="H2914" s="367"/>
      <c r="I2914" s="367"/>
      <c r="J2914" s="367"/>
      <c r="K2914" s="367"/>
      <c r="L2914" s="367"/>
      <c r="M2914" s="367"/>
      <c r="N2914" s="367"/>
    </row>
    <row r="2915" spans="2:14" s="298" customFormat="1">
      <c r="B2915" s="375"/>
      <c r="C2915" s="367"/>
      <c r="D2915" s="367"/>
      <c r="E2915" s="367"/>
      <c r="F2915" s="367"/>
      <c r="G2915" s="367"/>
      <c r="H2915" s="367"/>
      <c r="I2915" s="367"/>
      <c r="J2915" s="367"/>
      <c r="K2915" s="367"/>
      <c r="L2915" s="367"/>
      <c r="M2915" s="367"/>
      <c r="N2915" s="367"/>
    </row>
    <row r="2916" spans="2:14" s="298" customFormat="1">
      <c r="B2916" s="375"/>
      <c r="C2916" s="367"/>
      <c r="D2916" s="367"/>
      <c r="E2916" s="367"/>
      <c r="F2916" s="367"/>
      <c r="G2916" s="367"/>
      <c r="H2916" s="367"/>
      <c r="I2916" s="367"/>
      <c r="J2916" s="367"/>
      <c r="K2916" s="367"/>
      <c r="L2916" s="367"/>
      <c r="M2916" s="367"/>
      <c r="N2916" s="367"/>
    </row>
    <row r="2917" spans="2:14" s="298" customFormat="1">
      <c r="B2917" s="375"/>
      <c r="C2917" s="367"/>
      <c r="D2917" s="367"/>
      <c r="E2917" s="367"/>
      <c r="F2917" s="367"/>
      <c r="G2917" s="367"/>
      <c r="H2917" s="367"/>
      <c r="I2917" s="367"/>
      <c r="J2917" s="367"/>
      <c r="K2917" s="367"/>
      <c r="L2917" s="367"/>
      <c r="M2917" s="367"/>
      <c r="N2917" s="367"/>
    </row>
    <row r="2918" spans="2:14" s="298" customFormat="1">
      <c r="B2918" s="375"/>
      <c r="C2918" s="367"/>
      <c r="D2918" s="367"/>
      <c r="E2918" s="367"/>
      <c r="F2918" s="367"/>
      <c r="G2918" s="367"/>
      <c r="H2918" s="367"/>
      <c r="I2918" s="367"/>
      <c r="J2918" s="367"/>
      <c r="K2918" s="367"/>
      <c r="L2918" s="367"/>
      <c r="M2918" s="367"/>
      <c r="N2918" s="367"/>
    </row>
    <row r="2919" spans="2:14" s="298" customFormat="1">
      <c r="B2919" s="375"/>
      <c r="C2919" s="367"/>
      <c r="D2919" s="367"/>
      <c r="E2919" s="367"/>
      <c r="F2919" s="367"/>
      <c r="G2919" s="367"/>
      <c r="H2919" s="367"/>
      <c r="I2919" s="367"/>
      <c r="J2919" s="367"/>
      <c r="K2919" s="367"/>
      <c r="L2919" s="367"/>
      <c r="M2919" s="367"/>
      <c r="N2919" s="367"/>
    </row>
    <row r="2920" spans="2:14" s="298" customFormat="1">
      <c r="B2920" s="375"/>
      <c r="C2920" s="367"/>
      <c r="D2920" s="367"/>
      <c r="E2920" s="367"/>
      <c r="F2920" s="367"/>
      <c r="G2920" s="367"/>
      <c r="H2920" s="367"/>
      <c r="I2920" s="367"/>
      <c r="J2920" s="367"/>
      <c r="K2920" s="367"/>
      <c r="L2920" s="367"/>
      <c r="M2920" s="367"/>
      <c r="N2920" s="367"/>
    </row>
    <row r="2921" spans="2:14" s="298" customFormat="1">
      <c r="B2921" s="375"/>
      <c r="C2921" s="367"/>
      <c r="D2921" s="367"/>
      <c r="E2921" s="367"/>
      <c r="F2921" s="367"/>
      <c r="G2921" s="367"/>
      <c r="H2921" s="367"/>
      <c r="I2921" s="367"/>
      <c r="J2921" s="367"/>
      <c r="K2921" s="367"/>
      <c r="L2921" s="367"/>
      <c r="M2921" s="367"/>
      <c r="N2921" s="367"/>
    </row>
    <row r="2922" spans="2:14" s="298" customFormat="1">
      <c r="B2922" s="375"/>
      <c r="C2922" s="367"/>
      <c r="D2922" s="367"/>
      <c r="E2922" s="367"/>
      <c r="F2922" s="367"/>
      <c r="G2922" s="367"/>
      <c r="H2922" s="367"/>
      <c r="I2922" s="367"/>
      <c r="J2922" s="367"/>
      <c r="K2922" s="367"/>
      <c r="L2922" s="367"/>
      <c r="M2922" s="367"/>
      <c r="N2922" s="367"/>
    </row>
    <row r="2923" spans="2:14" s="298" customFormat="1">
      <c r="B2923" s="375"/>
      <c r="C2923" s="367"/>
      <c r="D2923" s="367"/>
      <c r="E2923" s="367"/>
      <c r="F2923" s="367"/>
      <c r="G2923" s="367"/>
      <c r="H2923" s="367"/>
      <c r="I2923" s="367"/>
      <c r="J2923" s="367"/>
      <c r="K2923" s="367"/>
      <c r="L2923" s="367"/>
      <c r="M2923" s="367"/>
      <c r="N2923" s="367"/>
    </row>
    <row r="2924" spans="2:14" s="298" customFormat="1">
      <c r="B2924" s="375"/>
      <c r="C2924" s="367"/>
      <c r="D2924" s="367"/>
      <c r="E2924" s="367"/>
      <c r="F2924" s="367"/>
      <c r="G2924" s="367"/>
      <c r="H2924" s="367"/>
      <c r="I2924" s="367"/>
      <c r="J2924" s="367"/>
      <c r="K2924" s="367"/>
      <c r="L2924" s="367"/>
      <c r="M2924" s="367"/>
      <c r="N2924" s="367"/>
    </row>
    <row r="2925" spans="2:14" s="298" customFormat="1">
      <c r="B2925" s="375"/>
      <c r="C2925" s="367"/>
      <c r="D2925" s="367"/>
      <c r="E2925" s="367"/>
      <c r="F2925" s="367"/>
      <c r="G2925" s="367"/>
      <c r="H2925" s="367"/>
      <c r="I2925" s="367"/>
      <c r="J2925" s="367"/>
      <c r="K2925" s="367"/>
      <c r="L2925" s="367"/>
      <c r="M2925" s="367"/>
      <c r="N2925" s="367"/>
    </row>
    <row r="2926" spans="2:14" s="298" customFormat="1">
      <c r="B2926" s="375"/>
      <c r="C2926" s="367"/>
      <c r="D2926" s="367"/>
      <c r="E2926" s="367"/>
      <c r="F2926" s="367"/>
      <c r="G2926" s="367"/>
      <c r="H2926" s="367"/>
      <c r="I2926" s="367"/>
      <c r="J2926" s="367"/>
      <c r="K2926" s="367"/>
      <c r="L2926" s="367"/>
      <c r="M2926" s="367"/>
      <c r="N2926" s="367"/>
    </row>
    <row r="2927" spans="2:14" s="298" customFormat="1">
      <c r="B2927" s="375"/>
      <c r="C2927" s="367"/>
      <c r="D2927" s="367"/>
      <c r="E2927" s="367"/>
      <c r="F2927" s="367"/>
      <c r="G2927" s="367"/>
      <c r="H2927" s="367"/>
      <c r="I2927" s="367"/>
      <c r="J2927" s="367"/>
      <c r="K2927" s="367"/>
      <c r="L2927" s="367"/>
      <c r="M2927" s="367"/>
      <c r="N2927" s="367"/>
    </row>
    <row r="2928" spans="2:14" s="298" customFormat="1">
      <c r="B2928" s="375"/>
      <c r="C2928" s="367"/>
      <c r="D2928" s="367"/>
      <c r="E2928" s="367"/>
      <c r="F2928" s="367"/>
      <c r="G2928" s="367"/>
      <c r="H2928" s="367"/>
      <c r="I2928" s="367"/>
      <c r="J2928" s="367"/>
      <c r="K2928" s="367"/>
      <c r="L2928" s="367"/>
      <c r="M2928" s="367"/>
      <c r="N2928" s="367"/>
    </row>
    <row r="2929" spans="2:14" s="298" customFormat="1">
      <c r="B2929" s="375"/>
      <c r="C2929" s="367"/>
      <c r="D2929" s="367"/>
      <c r="E2929" s="367"/>
      <c r="F2929" s="367"/>
      <c r="G2929" s="367"/>
      <c r="H2929" s="367"/>
      <c r="I2929" s="367"/>
      <c r="J2929" s="367"/>
      <c r="K2929" s="367"/>
      <c r="L2929" s="367"/>
      <c r="M2929" s="367"/>
      <c r="N2929" s="367"/>
    </row>
    <row r="2930" spans="2:14" s="298" customFormat="1">
      <c r="B2930" s="375"/>
      <c r="C2930" s="367"/>
      <c r="D2930" s="367"/>
      <c r="E2930" s="367"/>
      <c r="F2930" s="367"/>
      <c r="G2930" s="367"/>
      <c r="H2930" s="367"/>
      <c r="I2930" s="367"/>
      <c r="J2930" s="367"/>
      <c r="K2930" s="367"/>
      <c r="L2930" s="367"/>
      <c r="M2930" s="367"/>
      <c r="N2930" s="367"/>
    </row>
    <row r="2931" spans="2:14" s="298" customFormat="1">
      <c r="B2931" s="375"/>
      <c r="C2931" s="367"/>
      <c r="D2931" s="367"/>
      <c r="E2931" s="367"/>
      <c r="F2931" s="367"/>
      <c r="G2931" s="367"/>
      <c r="H2931" s="367"/>
      <c r="I2931" s="367"/>
      <c r="J2931" s="367"/>
      <c r="K2931" s="367"/>
      <c r="L2931" s="367"/>
      <c r="M2931" s="367"/>
      <c r="N2931" s="367"/>
    </row>
    <row r="2932" spans="2:14" s="298" customFormat="1">
      <c r="B2932" s="375"/>
      <c r="C2932" s="367"/>
      <c r="D2932" s="367"/>
      <c r="E2932" s="367"/>
      <c r="F2932" s="367"/>
      <c r="G2932" s="367"/>
      <c r="H2932" s="367"/>
      <c r="I2932" s="367"/>
      <c r="J2932" s="367"/>
      <c r="K2932" s="367"/>
      <c r="L2932" s="367"/>
      <c r="M2932" s="367"/>
      <c r="N2932" s="367"/>
    </row>
    <row r="2933" spans="2:14" s="298" customFormat="1">
      <c r="B2933" s="375"/>
      <c r="C2933" s="367"/>
      <c r="D2933" s="367"/>
      <c r="E2933" s="367"/>
      <c r="F2933" s="367"/>
      <c r="G2933" s="367"/>
      <c r="H2933" s="367"/>
      <c r="I2933" s="367"/>
      <c r="J2933" s="367"/>
      <c r="K2933" s="367"/>
      <c r="L2933" s="367"/>
      <c r="M2933" s="367"/>
      <c r="N2933" s="367"/>
    </row>
    <row r="2934" spans="2:14" s="298" customFormat="1">
      <c r="B2934" s="375"/>
      <c r="C2934" s="367"/>
      <c r="D2934" s="367"/>
      <c r="E2934" s="367"/>
      <c r="F2934" s="367"/>
      <c r="G2934" s="367"/>
      <c r="H2934" s="367"/>
      <c r="I2934" s="367"/>
      <c r="J2934" s="367"/>
      <c r="K2934" s="367"/>
      <c r="L2934" s="367"/>
      <c r="M2934" s="367"/>
      <c r="N2934" s="367"/>
    </row>
    <row r="2935" spans="2:14" s="298" customFormat="1">
      <c r="B2935" s="375"/>
      <c r="C2935" s="367"/>
      <c r="D2935" s="367"/>
      <c r="E2935" s="367"/>
      <c r="F2935" s="367"/>
      <c r="G2935" s="367"/>
      <c r="H2935" s="367"/>
      <c r="I2935" s="367"/>
      <c r="J2935" s="367"/>
      <c r="K2935" s="367"/>
      <c r="L2935" s="367"/>
      <c r="M2935" s="367"/>
      <c r="N2935" s="367"/>
    </row>
    <row r="2936" spans="2:14" s="298" customFormat="1">
      <c r="B2936" s="375"/>
      <c r="C2936" s="367"/>
      <c r="D2936" s="367"/>
      <c r="E2936" s="367"/>
      <c r="F2936" s="367"/>
      <c r="G2936" s="367"/>
      <c r="H2936" s="367"/>
      <c r="I2936" s="367"/>
      <c r="J2936" s="367"/>
      <c r="K2936" s="367"/>
      <c r="L2936" s="367"/>
      <c r="M2936" s="367"/>
      <c r="N2936" s="367"/>
    </row>
    <row r="2937" spans="2:14" s="298" customFormat="1">
      <c r="B2937" s="375"/>
      <c r="C2937" s="367"/>
      <c r="D2937" s="367"/>
      <c r="E2937" s="367"/>
      <c r="F2937" s="367"/>
      <c r="G2937" s="367"/>
      <c r="H2937" s="367"/>
      <c r="I2937" s="367"/>
      <c r="J2937" s="367"/>
      <c r="K2937" s="367"/>
      <c r="L2937" s="367"/>
      <c r="M2937" s="367"/>
      <c r="N2937" s="367"/>
    </row>
    <row r="2938" spans="2:14" s="298" customFormat="1">
      <c r="B2938" s="375"/>
      <c r="C2938" s="367"/>
      <c r="D2938" s="367"/>
      <c r="E2938" s="367"/>
      <c r="F2938" s="367"/>
      <c r="G2938" s="367"/>
      <c r="H2938" s="367"/>
      <c r="I2938" s="367"/>
      <c r="J2938" s="367"/>
      <c r="K2938" s="367"/>
      <c r="L2938" s="367"/>
      <c r="M2938" s="367"/>
      <c r="N2938" s="367"/>
    </row>
    <row r="2939" spans="2:14" s="298" customFormat="1">
      <c r="B2939" s="375"/>
      <c r="C2939" s="367"/>
      <c r="D2939" s="367"/>
      <c r="E2939" s="367"/>
      <c r="F2939" s="367"/>
      <c r="G2939" s="367"/>
      <c r="H2939" s="367"/>
      <c r="I2939" s="367"/>
      <c r="J2939" s="367"/>
      <c r="K2939" s="367"/>
      <c r="L2939" s="367"/>
      <c r="M2939" s="367"/>
      <c r="N2939" s="367"/>
    </row>
    <row r="2940" spans="2:14" s="298" customFormat="1">
      <c r="B2940" s="375"/>
      <c r="C2940" s="367"/>
      <c r="D2940" s="367"/>
      <c r="E2940" s="367"/>
      <c r="F2940" s="367"/>
      <c r="G2940" s="367"/>
      <c r="H2940" s="367"/>
      <c r="I2940" s="367"/>
      <c r="J2940" s="367"/>
      <c r="K2940" s="367"/>
      <c r="L2940" s="367"/>
      <c r="M2940" s="367"/>
      <c r="N2940" s="367"/>
    </row>
    <row r="2941" spans="2:14" s="298" customFormat="1">
      <c r="B2941" s="375"/>
      <c r="C2941" s="367"/>
      <c r="D2941" s="367"/>
      <c r="E2941" s="367"/>
      <c r="F2941" s="367"/>
      <c r="G2941" s="367"/>
      <c r="H2941" s="367"/>
      <c r="I2941" s="367"/>
      <c r="J2941" s="367"/>
      <c r="K2941" s="367"/>
      <c r="L2941" s="367"/>
      <c r="M2941" s="367"/>
      <c r="N2941" s="367"/>
    </row>
    <row r="2942" spans="2:14" s="298" customFormat="1">
      <c r="B2942" s="375"/>
      <c r="C2942" s="367"/>
      <c r="D2942" s="367"/>
      <c r="E2942" s="367"/>
      <c r="F2942" s="367"/>
      <c r="G2942" s="367"/>
      <c r="H2942" s="367"/>
      <c r="I2942" s="367"/>
      <c r="J2942" s="367"/>
      <c r="K2942" s="367"/>
      <c r="L2942" s="367"/>
      <c r="M2942" s="367"/>
      <c r="N2942" s="367"/>
    </row>
    <row r="2943" spans="2:14" s="298" customFormat="1">
      <c r="B2943" s="375"/>
      <c r="C2943" s="367"/>
      <c r="D2943" s="367"/>
      <c r="E2943" s="367"/>
      <c r="F2943" s="367"/>
      <c r="G2943" s="367"/>
      <c r="H2943" s="367"/>
      <c r="I2943" s="367"/>
      <c r="J2943" s="367"/>
      <c r="K2943" s="367"/>
      <c r="L2943" s="367"/>
      <c r="M2943" s="367"/>
      <c r="N2943" s="367"/>
    </row>
    <row r="2944" spans="2:14" s="298" customFormat="1">
      <c r="B2944" s="375"/>
      <c r="C2944" s="367"/>
      <c r="D2944" s="367"/>
      <c r="E2944" s="367"/>
      <c r="F2944" s="367"/>
      <c r="G2944" s="367"/>
      <c r="H2944" s="367"/>
      <c r="I2944" s="367"/>
      <c r="J2944" s="367"/>
      <c r="K2944" s="367"/>
      <c r="L2944" s="367"/>
      <c r="M2944" s="367"/>
      <c r="N2944" s="367"/>
    </row>
    <row r="2945" spans="2:14" s="298" customFormat="1">
      <c r="B2945" s="375"/>
      <c r="C2945" s="367"/>
      <c r="D2945" s="367"/>
      <c r="E2945" s="367"/>
      <c r="F2945" s="367"/>
      <c r="G2945" s="367"/>
      <c r="H2945" s="367"/>
      <c r="I2945" s="367"/>
      <c r="J2945" s="367"/>
      <c r="K2945" s="367"/>
      <c r="L2945" s="367"/>
      <c r="M2945" s="367"/>
      <c r="N2945" s="367"/>
    </row>
    <row r="2946" spans="2:14" s="298" customFormat="1">
      <c r="B2946" s="375"/>
      <c r="C2946" s="367"/>
      <c r="D2946" s="367"/>
      <c r="E2946" s="367"/>
      <c r="F2946" s="367"/>
      <c r="G2946" s="367"/>
      <c r="H2946" s="367"/>
      <c r="I2946" s="367"/>
      <c r="J2946" s="367"/>
      <c r="K2946" s="367"/>
      <c r="L2946" s="367"/>
      <c r="M2946" s="367"/>
      <c r="N2946" s="367"/>
    </row>
    <row r="2947" spans="2:14" s="298" customFormat="1">
      <c r="B2947" s="375"/>
      <c r="C2947" s="367"/>
      <c r="D2947" s="367"/>
      <c r="E2947" s="367"/>
      <c r="F2947" s="367"/>
      <c r="G2947" s="367"/>
      <c r="H2947" s="367"/>
      <c r="I2947" s="367"/>
      <c r="J2947" s="367"/>
      <c r="K2947" s="367"/>
      <c r="L2947" s="367"/>
      <c r="M2947" s="367"/>
      <c r="N2947" s="367"/>
    </row>
    <row r="2948" spans="2:14" s="298" customFormat="1">
      <c r="B2948" s="375"/>
      <c r="C2948" s="367"/>
      <c r="D2948" s="367"/>
      <c r="E2948" s="367"/>
      <c r="F2948" s="367"/>
      <c r="G2948" s="367"/>
      <c r="H2948" s="367"/>
      <c r="I2948" s="367"/>
      <c r="J2948" s="367"/>
      <c r="K2948" s="367"/>
      <c r="L2948" s="367"/>
      <c r="M2948" s="367"/>
      <c r="N2948" s="367"/>
    </row>
    <row r="2949" spans="2:14" s="298" customFormat="1">
      <c r="B2949" s="375"/>
      <c r="C2949" s="367"/>
      <c r="D2949" s="367"/>
      <c r="E2949" s="367"/>
      <c r="F2949" s="367"/>
      <c r="G2949" s="367"/>
      <c r="H2949" s="367"/>
      <c r="I2949" s="367"/>
      <c r="J2949" s="367"/>
      <c r="K2949" s="367"/>
      <c r="L2949" s="367"/>
      <c r="M2949" s="367"/>
      <c r="N2949" s="367"/>
    </row>
    <row r="2950" spans="2:14" s="298" customFormat="1">
      <c r="B2950" s="375"/>
      <c r="C2950" s="367"/>
      <c r="D2950" s="367"/>
      <c r="E2950" s="367"/>
      <c r="F2950" s="367"/>
      <c r="G2950" s="367"/>
      <c r="H2950" s="367"/>
      <c r="I2950" s="367"/>
      <c r="J2950" s="367"/>
      <c r="K2950" s="367"/>
      <c r="L2950" s="367"/>
      <c r="M2950" s="367"/>
      <c r="N2950" s="367"/>
    </row>
    <row r="2951" spans="2:14" s="298" customFormat="1">
      <c r="B2951" s="375"/>
      <c r="C2951" s="367"/>
      <c r="D2951" s="367"/>
      <c r="E2951" s="367"/>
      <c r="F2951" s="367"/>
      <c r="G2951" s="367"/>
      <c r="H2951" s="367"/>
      <c r="I2951" s="367"/>
      <c r="J2951" s="367"/>
      <c r="K2951" s="367"/>
      <c r="L2951" s="367"/>
      <c r="M2951" s="367"/>
      <c r="N2951" s="367"/>
    </row>
    <row r="2952" spans="2:14" s="298" customFormat="1">
      <c r="B2952" s="375"/>
      <c r="C2952" s="367"/>
      <c r="D2952" s="367"/>
      <c r="E2952" s="367"/>
      <c r="F2952" s="367"/>
      <c r="G2952" s="367"/>
      <c r="H2952" s="367"/>
      <c r="I2952" s="367"/>
      <c r="J2952" s="367"/>
      <c r="K2952" s="367"/>
      <c r="L2952" s="367"/>
      <c r="M2952" s="367"/>
      <c r="N2952" s="367"/>
    </row>
    <row r="2953" spans="2:14" s="298" customFormat="1">
      <c r="B2953" s="375"/>
      <c r="C2953" s="367"/>
      <c r="D2953" s="367"/>
      <c r="E2953" s="367"/>
      <c r="F2953" s="367"/>
      <c r="G2953" s="367"/>
      <c r="H2953" s="367"/>
      <c r="I2953" s="367"/>
      <c r="J2953" s="367"/>
      <c r="K2953" s="367"/>
      <c r="L2953" s="367"/>
      <c r="M2953" s="367"/>
      <c r="N2953" s="367"/>
    </row>
    <row r="2954" spans="2:14" s="298" customFormat="1">
      <c r="B2954" s="375"/>
      <c r="C2954" s="367"/>
      <c r="D2954" s="367"/>
      <c r="E2954" s="367"/>
      <c r="F2954" s="367"/>
      <c r="G2954" s="367"/>
      <c r="H2954" s="367"/>
      <c r="I2954" s="367"/>
      <c r="J2954" s="367"/>
      <c r="K2954" s="367"/>
      <c r="L2954" s="367"/>
      <c r="M2954" s="367"/>
      <c r="N2954" s="367"/>
    </row>
    <row r="2955" spans="2:14" s="298" customFormat="1">
      <c r="B2955" s="375"/>
      <c r="C2955" s="367"/>
      <c r="D2955" s="367"/>
      <c r="E2955" s="367"/>
      <c r="F2955" s="367"/>
      <c r="G2955" s="367"/>
      <c r="H2955" s="367"/>
      <c r="I2955" s="367"/>
      <c r="J2955" s="367"/>
      <c r="K2955" s="367"/>
      <c r="L2955" s="367"/>
      <c r="M2955" s="367"/>
      <c r="N2955" s="367"/>
    </row>
    <row r="2956" spans="2:14" s="298" customFormat="1">
      <c r="B2956" s="375"/>
      <c r="C2956" s="367"/>
      <c r="D2956" s="367"/>
      <c r="E2956" s="367"/>
      <c r="F2956" s="367"/>
      <c r="G2956" s="367"/>
      <c r="H2956" s="367"/>
      <c r="I2956" s="367"/>
      <c r="J2956" s="367"/>
      <c r="K2956" s="367"/>
      <c r="L2956" s="367"/>
      <c r="M2956" s="367"/>
      <c r="N2956" s="367"/>
    </row>
    <row r="2957" spans="2:14" s="298" customFormat="1">
      <c r="B2957" s="375"/>
      <c r="C2957" s="367"/>
      <c r="D2957" s="367"/>
      <c r="E2957" s="367"/>
      <c r="F2957" s="367"/>
      <c r="G2957" s="367"/>
      <c r="H2957" s="367"/>
      <c r="I2957" s="367"/>
      <c r="J2957" s="367"/>
      <c r="K2957" s="367"/>
      <c r="L2957" s="367"/>
      <c r="M2957" s="367"/>
      <c r="N2957" s="367"/>
    </row>
    <row r="2958" spans="2:14" s="298" customFormat="1">
      <c r="B2958" s="375"/>
      <c r="C2958" s="367"/>
      <c r="D2958" s="367"/>
      <c r="E2958" s="367"/>
      <c r="F2958" s="367"/>
      <c r="G2958" s="367"/>
      <c r="H2958" s="367"/>
      <c r="I2958" s="367"/>
      <c r="J2958" s="367"/>
      <c r="K2958" s="367"/>
      <c r="L2958" s="367"/>
      <c r="M2958" s="367"/>
      <c r="N2958" s="367"/>
    </row>
    <row r="2959" spans="2:14" s="298" customFormat="1">
      <c r="B2959" s="375"/>
      <c r="C2959" s="367"/>
      <c r="D2959" s="367"/>
      <c r="E2959" s="367"/>
      <c r="F2959" s="367"/>
      <c r="G2959" s="367"/>
      <c r="H2959" s="367"/>
      <c r="I2959" s="367"/>
      <c r="J2959" s="367"/>
      <c r="K2959" s="367"/>
      <c r="L2959" s="367"/>
      <c r="M2959" s="367"/>
      <c r="N2959" s="367"/>
    </row>
    <row r="2960" spans="2:14" s="298" customFormat="1">
      <c r="B2960" s="375"/>
      <c r="C2960" s="367"/>
      <c r="D2960" s="367"/>
      <c r="E2960" s="367"/>
      <c r="F2960" s="367"/>
      <c r="G2960" s="367"/>
      <c r="H2960" s="367"/>
      <c r="I2960" s="367"/>
      <c r="J2960" s="367"/>
      <c r="K2960" s="367"/>
      <c r="L2960" s="367"/>
      <c r="M2960" s="367"/>
      <c r="N2960" s="367"/>
    </row>
    <row r="2961" spans="2:14" s="298" customFormat="1">
      <c r="B2961" s="375"/>
      <c r="C2961" s="367"/>
      <c r="D2961" s="367"/>
      <c r="E2961" s="367"/>
      <c r="F2961" s="367"/>
      <c r="G2961" s="367"/>
      <c r="H2961" s="367"/>
      <c r="I2961" s="367"/>
      <c r="J2961" s="367"/>
      <c r="K2961" s="367"/>
      <c r="L2961" s="367"/>
      <c r="M2961" s="367"/>
      <c r="N2961" s="367"/>
    </row>
    <row r="2962" spans="2:14" s="298" customFormat="1">
      <c r="B2962" s="375"/>
      <c r="C2962" s="367"/>
      <c r="D2962" s="367"/>
      <c r="E2962" s="367"/>
      <c r="F2962" s="367"/>
      <c r="G2962" s="367"/>
      <c r="H2962" s="367"/>
      <c r="I2962" s="367"/>
      <c r="J2962" s="367"/>
      <c r="K2962" s="367"/>
      <c r="L2962" s="367"/>
      <c r="M2962" s="367"/>
      <c r="N2962" s="367"/>
    </row>
    <row r="2963" spans="2:14" s="298" customFormat="1">
      <c r="B2963" s="375"/>
      <c r="C2963" s="367"/>
      <c r="D2963" s="367"/>
      <c r="E2963" s="367"/>
      <c r="F2963" s="367"/>
      <c r="G2963" s="367"/>
      <c r="H2963" s="367"/>
      <c r="I2963" s="367"/>
      <c r="J2963" s="367"/>
      <c r="K2963" s="367"/>
      <c r="L2963" s="367"/>
      <c r="M2963" s="367"/>
      <c r="N2963" s="367"/>
    </row>
    <row r="2964" spans="2:14" s="298" customFormat="1">
      <c r="B2964" s="375"/>
      <c r="C2964" s="367"/>
      <c r="D2964" s="367"/>
      <c r="E2964" s="367"/>
      <c r="F2964" s="367"/>
      <c r="G2964" s="367"/>
      <c r="H2964" s="367"/>
      <c r="I2964" s="367"/>
      <c r="J2964" s="367"/>
      <c r="K2964" s="367"/>
      <c r="L2964" s="367"/>
      <c r="M2964" s="367"/>
      <c r="N2964" s="367"/>
    </row>
    <row r="2965" spans="2:14" s="298" customFormat="1">
      <c r="B2965" s="375"/>
      <c r="C2965" s="367"/>
      <c r="D2965" s="367"/>
      <c r="E2965" s="367"/>
      <c r="F2965" s="367"/>
      <c r="G2965" s="367"/>
      <c r="H2965" s="367"/>
      <c r="I2965" s="367"/>
      <c r="J2965" s="367"/>
      <c r="K2965" s="367"/>
      <c r="L2965" s="367"/>
      <c r="M2965" s="367"/>
      <c r="N2965" s="367"/>
    </row>
    <row r="2966" spans="2:14" s="298" customFormat="1">
      <c r="B2966" s="375"/>
      <c r="C2966" s="367"/>
      <c r="D2966" s="367"/>
      <c r="E2966" s="367"/>
      <c r="F2966" s="367"/>
      <c r="G2966" s="367"/>
      <c r="H2966" s="367"/>
      <c r="I2966" s="367"/>
      <c r="J2966" s="367"/>
      <c r="K2966" s="367"/>
      <c r="L2966" s="367"/>
      <c r="M2966" s="367"/>
      <c r="N2966" s="367"/>
    </row>
    <row r="2967" spans="2:14" s="298" customFormat="1">
      <c r="B2967" s="375"/>
      <c r="C2967" s="367"/>
      <c r="D2967" s="367"/>
      <c r="E2967" s="367"/>
      <c r="F2967" s="367"/>
      <c r="G2967" s="367"/>
      <c r="H2967" s="367"/>
      <c r="I2967" s="367"/>
      <c r="J2967" s="367"/>
      <c r="K2967" s="367"/>
      <c r="L2967" s="367"/>
      <c r="M2967" s="367"/>
      <c r="N2967" s="367"/>
    </row>
    <row r="2968" spans="2:14" s="298" customFormat="1">
      <c r="B2968" s="375"/>
      <c r="C2968" s="367"/>
      <c r="D2968" s="367"/>
      <c r="E2968" s="367"/>
      <c r="F2968" s="367"/>
      <c r="G2968" s="367"/>
      <c r="H2968" s="367"/>
      <c r="I2968" s="367"/>
      <c r="J2968" s="367"/>
      <c r="K2968" s="367"/>
      <c r="L2968" s="367"/>
      <c r="M2968" s="367"/>
      <c r="N2968" s="367"/>
    </row>
    <row r="2969" spans="2:14" s="298" customFormat="1">
      <c r="B2969" s="375"/>
      <c r="C2969" s="367"/>
      <c r="D2969" s="367"/>
      <c r="E2969" s="367"/>
      <c r="F2969" s="367"/>
      <c r="G2969" s="367"/>
      <c r="H2969" s="367"/>
      <c r="I2969" s="367"/>
      <c r="J2969" s="367"/>
      <c r="K2969" s="367"/>
      <c r="L2969" s="367"/>
      <c r="M2969" s="367"/>
      <c r="N2969" s="367"/>
    </row>
    <row r="2970" spans="2:14" s="298" customFormat="1">
      <c r="B2970" s="375"/>
      <c r="C2970" s="367"/>
      <c r="D2970" s="367"/>
      <c r="E2970" s="367"/>
      <c r="F2970" s="367"/>
      <c r="G2970" s="367"/>
      <c r="H2970" s="367"/>
      <c r="I2970" s="367"/>
      <c r="J2970" s="367"/>
      <c r="K2970" s="367"/>
      <c r="L2970" s="367"/>
      <c r="M2970" s="367"/>
      <c r="N2970" s="367"/>
    </row>
    <row r="2971" spans="2:14" s="298" customFormat="1">
      <c r="B2971" s="375"/>
      <c r="C2971" s="367"/>
      <c r="D2971" s="367"/>
      <c r="E2971" s="367"/>
      <c r="F2971" s="367"/>
      <c r="G2971" s="367"/>
      <c r="H2971" s="367"/>
      <c r="I2971" s="367"/>
      <c r="J2971" s="367"/>
      <c r="K2971" s="367"/>
      <c r="L2971" s="367"/>
      <c r="M2971" s="367"/>
      <c r="N2971" s="367"/>
    </row>
    <row r="2972" spans="2:14" s="298" customFormat="1">
      <c r="B2972" s="375"/>
      <c r="C2972" s="367"/>
      <c r="D2972" s="367"/>
      <c r="E2972" s="367"/>
      <c r="F2972" s="367"/>
      <c r="G2972" s="367"/>
      <c r="H2972" s="367"/>
      <c r="I2972" s="367"/>
      <c r="J2972" s="367"/>
      <c r="K2972" s="367"/>
      <c r="L2972" s="367"/>
      <c r="M2972" s="367"/>
      <c r="N2972" s="367"/>
    </row>
    <row r="2973" spans="2:14" s="298" customFormat="1">
      <c r="B2973" s="375"/>
      <c r="C2973" s="367"/>
      <c r="D2973" s="367"/>
      <c r="E2973" s="367"/>
      <c r="F2973" s="367"/>
      <c r="G2973" s="367"/>
      <c r="H2973" s="367"/>
      <c r="I2973" s="367"/>
      <c r="J2973" s="367"/>
      <c r="K2973" s="367"/>
      <c r="L2973" s="367"/>
      <c r="M2973" s="367"/>
      <c r="N2973" s="367"/>
    </row>
    <row r="2974" spans="2:14" s="298" customFormat="1">
      <c r="B2974" s="375"/>
      <c r="C2974" s="367"/>
      <c r="D2974" s="367"/>
      <c r="E2974" s="367"/>
      <c r="F2974" s="367"/>
      <c r="G2974" s="367"/>
      <c r="H2974" s="367"/>
      <c r="I2974" s="367"/>
      <c r="J2974" s="367"/>
      <c r="K2974" s="367"/>
      <c r="L2974" s="367"/>
      <c r="M2974" s="367"/>
      <c r="N2974" s="367"/>
    </row>
    <row r="2975" spans="2:14" s="298" customFormat="1">
      <c r="B2975" s="375"/>
      <c r="C2975" s="367"/>
      <c r="D2975" s="367"/>
      <c r="E2975" s="367"/>
      <c r="F2975" s="367"/>
      <c r="G2975" s="367"/>
      <c r="H2975" s="367"/>
      <c r="I2975" s="367"/>
      <c r="J2975" s="367"/>
      <c r="K2975" s="367"/>
      <c r="L2975" s="367"/>
      <c r="M2975" s="367"/>
      <c r="N2975" s="367"/>
    </row>
    <row r="2976" spans="2:14" s="298" customFormat="1">
      <c r="B2976" s="375"/>
      <c r="C2976" s="367"/>
      <c r="D2976" s="367"/>
      <c r="E2976" s="367"/>
      <c r="F2976" s="367"/>
      <c r="G2976" s="367"/>
      <c r="H2976" s="367"/>
      <c r="I2976" s="367"/>
      <c r="J2976" s="367"/>
      <c r="K2976" s="367"/>
      <c r="L2976" s="367"/>
      <c r="M2976" s="367"/>
      <c r="N2976" s="367"/>
    </row>
    <row r="2977" spans="2:14" s="298" customFormat="1">
      <c r="B2977" s="375"/>
      <c r="C2977" s="367"/>
      <c r="D2977" s="367"/>
      <c r="E2977" s="367"/>
      <c r="F2977" s="367"/>
      <c r="G2977" s="367"/>
      <c r="H2977" s="367"/>
      <c r="I2977" s="367"/>
      <c r="J2977" s="367"/>
      <c r="K2977" s="367"/>
      <c r="L2977" s="367"/>
      <c r="M2977" s="367"/>
      <c r="N2977" s="367"/>
    </row>
    <row r="2978" spans="2:14" s="298" customFormat="1">
      <c r="B2978" s="375"/>
      <c r="C2978" s="367"/>
      <c r="D2978" s="367"/>
      <c r="E2978" s="367"/>
      <c r="F2978" s="367"/>
      <c r="G2978" s="367"/>
      <c r="H2978" s="367"/>
      <c r="I2978" s="367"/>
      <c r="J2978" s="367"/>
      <c r="K2978" s="367"/>
      <c r="L2978" s="367"/>
      <c r="M2978" s="367"/>
      <c r="N2978" s="367"/>
    </row>
    <row r="2979" spans="2:14" s="298" customFormat="1">
      <c r="B2979" s="375"/>
      <c r="C2979" s="367"/>
      <c r="D2979" s="367"/>
      <c r="E2979" s="367"/>
      <c r="F2979" s="367"/>
      <c r="G2979" s="367"/>
      <c r="H2979" s="367"/>
      <c r="I2979" s="367"/>
      <c r="J2979" s="367"/>
      <c r="K2979" s="367"/>
      <c r="L2979" s="367"/>
      <c r="M2979" s="367"/>
      <c r="N2979" s="367"/>
    </row>
    <row r="2980" spans="2:14" s="298" customFormat="1">
      <c r="B2980" s="375"/>
      <c r="C2980" s="367"/>
      <c r="D2980" s="367"/>
      <c r="E2980" s="367"/>
      <c r="F2980" s="367"/>
      <c r="G2980" s="367"/>
      <c r="H2980" s="367"/>
      <c r="I2980" s="367"/>
      <c r="J2980" s="367"/>
      <c r="K2980" s="367"/>
      <c r="L2980" s="367"/>
      <c r="M2980" s="367"/>
      <c r="N2980" s="367"/>
    </row>
    <row r="2981" spans="2:14" s="298" customFormat="1">
      <c r="B2981" s="375"/>
      <c r="C2981" s="367"/>
      <c r="D2981" s="367"/>
      <c r="E2981" s="367"/>
      <c r="F2981" s="367"/>
      <c r="G2981" s="367"/>
      <c r="H2981" s="367"/>
      <c r="I2981" s="367"/>
      <c r="J2981" s="367"/>
      <c r="K2981" s="367"/>
      <c r="L2981" s="367"/>
      <c r="M2981" s="367"/>
      <c r="N2981" s="367"/>
    </row>
    <row r="2982" spans="2:14" s="298" customFormat="1">
      <c r="B2982" s="375"/>
      <c r="C2982" s="367"/>
      <c r="D2982" s="367"/>
      <c r="E2982" s="367"/>
      <c r="F2982" s="367"/>
      <c r="G2982" s="367"/>
      <c r="H2982" s="367"/>
      <c r="I2982" s="367"/>
      <c r="J2982" s="367"/>
      <c r="K2982" s="367"/>
      <c r="L2982" s="367"/>
      <c r="M2982" s="367"/>
      <c r="N2982" s="367"/>
    </row>
    <row r="2983" spans="2:14" s="298" customFormat="1">
      <c r="B2983" s="375"/>
      <c r="C2983" s="367"/>
      <c r="D2983" s="367"/>
      <c r="E2983" s="367"/>
      <c r="F2983" s="367"/>
      <c r="G2983" s="367"/>
      <c r="H2983" s="367"/>
      <c r="I2983" s="367"/>
      <c r="J2983" s="367"/>
      <c r="K2983" s="367"/>
      <c r="L2983" s="367"/>
      <c r="M2983" s="367"/>
      <c r="N2983" s="367"/>
    </row>
    <row r="2984" spans="2:14" s="298" customFormat="1">
      <c r="B2984" s="375"/>
      <c r="C2984" s="367"/>
      <c r="D2984" s="367"/>
      <c r="E2984" s="367"/>
      <c r="F2984" s="367"/>
      <c r="G2984" s="367"/>
      <c r="H2984" s="367"/>
      <c r="I2984" s="367"/>
      <c r="J2984" s="367"/>
      <c r="K2984" s="367"/>
      <c r="L2984" s="367"/>
      <c r="M2984" s="367"/>
      <c r="N2984" s="367"/>
    </row>
    <row r="2985" spans="2:14" s="298" customFormat="1">
      <c r="B2985" s="375"/>
      <c r="C2985" s="367"/>
      <c r="D2985" s="367"/>
      <c r="E2985" s="367"/>
      <c r="F2985" s="367"/>
      <c r="G2985" s="367"/>
      <c r="H2985" s="367"/>
      <c r="I2985" s="367"/>
      <c r="J2985" s="367"/>
      <c r="K2985" s="367"/>
      <c r="L2985" s="367"/>
      <c r="M2985" s="367"/>
      <c r="N2985" s="367"/>
    </row>
    <row r="2986" spans="2:14" s="298" customFormat="1">
      <c r="B2986" s="375"/>
      <c r="C2986" s="367"/>
      <c r="D2986" s="367"/>
      <c r="E2986" s="367"/>
      <c r="F2986" s="367"/>
      <c r="G2986" s="367"/>
      <c r="H2986" s="367"/>
      <c r="I2986" s="367"/>
      <c r="J2986" s="367"/>
      <c r="K2986" s="367"/>
      <c r="L2986" s="367"/>
      <c r="M2986" s="367"/>
      <c r="N2986" s="367"/>
    </row>
    <row r="2987" spans="2:14" s="298" customFormat="1">
      <c r="B2987" s="375"/>
      <c r="C2987" s="367"/>
      <c r="D2987" s="367"/>
      <c r="E2987" s="367"/>
      <c r="F2987" s="367"/>
      <c r="G2987" s="367"/>
      <c r="H2987" s="367"/>
      <c r="I2987" s="367"/>
      <c r="J2987" s="367"/>
      <c r="K2987" s="367"/>
      <c r="L2987" s="367"/>
      <c r="M2987" s="367"/>
      <c r="N2987" s="367"/>
    </row>
    <row r="2988" spans="2:14" s="298" customFormat="1">
      <c r="B2988" s="375"/>
      <c r="C2988" s="367"/>
      <c r="D2988" s="367"/>
      <c r="E2988" s="367"/>
      <c r="F2988" s="367"/>
      <c r="G2988" s="367"/>
      <c r="H2988" s="367"/>
      <c r="I2988" s="367"/>
      <c r="J2988" s="367"/>
      <c r="K2988" s="367"/>
      <c r="L2988" s="367"/>
      <c r="M2988" s="367"/>
      <c r="N2988" s="367"/>
    </row>
    <row r="2989" spans="2:14" s="298" customFormat="1">
      <c r="B2989" s="375"/>
      <c r="C2989" s="367"/>
      <c r="D2989" s="367"/>
      <c r="E2989" s="367"/>
      <c r="F2989" s="367"/>
      <c r="G2989" s="367"/>
      <c r="H2989" s="367"/>
      <c r="I2989" s="367"/>
      <c r="J2989" s="367"/>
      <c r="K2989" s="367"/>
      <c r="L2989" s="367"/>
      <c r="M2989" s="367"/>
      <c r="N2989" s="367"/>
    </row>
    <row r="2990" spans="2:14" s="298" customFormat="1">
      <c r="B2990" s="375"/>
      <c r="C2990" s="367"/>
      <c r="D2990" s="367"/>
      <c r="E2990" s="367"/>
      <c r="F2990" s="367"/>
      <c r="G2990" s="367"/>
      <c r="H2990" s="367"/>
      <c r="I2990" s="367"/>
      <c r="J2990" s="367"/>
      <c r="K2990" s="367"/>
      <c r="L2990" s="367"/>
      <c r="M2990" s="367"/>
      <c r="N2990" s="367"/>
    </row>
    <row r="2991" spans="2:14" s="298" customFormat="1">
      <c r="B2991" s="375"/>
      <c r="C2991" s="367"/>
      <c r="D2991" s="367"/>
      <c r="E2991" s="367"/>
      <c r="F2991" s="367"/>
      <c r="G2991" s="367"/>
      <c r="H2991" s="367"/>
      <c r="I2991" s="367"/>
      <c r="J2991" s="367"/>
      <c r="K2991" s="367"/>
      <c r="L2991" s="367"/>
      <c r="M2991" s="367"/>
      <c r="N2991" s="367"/>
    </row>
    <row r="2992" spans="2:14" s="298" customFormat="1">
      <c r="B2992" s="375"/>
      <c r="C2992" s="367"/>
      <c r="D2992" s="367"/>
      <c r="E2992" s="367"/>
      <c r="F2992" s="367"/>
      <c r="G2992" s="367"/>
      <c r="H2992" s="367"/>
      <c r="I2992" s="367"/>
      <c r="J2992" s="367"/>
      <c r="K2992" s="367"/>
      <c r="L2992" s="367"/>
      <c r="M2992" s="367"/>
      <c r="N2992" s="367"/>
    </row>
    <row r="2993" spans="2:14" s="298" customFormat="1">
      <c r="B2993" s="375"/>
      <c r="C2993" s="367"/>
      <c r="D2993" s="367"/>
      <c r="E2993" s="367"/>
      <c r="F2993" s="367"/>
      <c r="G2993" s="367"/>
      <c r="H2993" s="367"/>
      <c r="I2993" s="367"/>
      <c r="J2993" s="367"/>
      <c r="K2993" s="367"/>
      <c r="L2993" s="367"/>
      <c r="M2993" s="367"/>
      <c r="N2993" s="367"/>
    </row>
    <row r="2994" spans="2:14" s="298" customFormat="1">
      <c r="B2994" s="375"/>
      <c r="C2994" s="367"/>
      <c r="D2994" s="367"/>
      <c r="E2994" s="367"/>
      <c r="F2994" s="367"/>
      <c r="G2994" s="367"/>
      <c r="H2994" s="367"/>
      <c r="I2994" s="367"/>
      <c r="J2994" s="367"/>
      <c r="K2994" s="367"/>
      <c r="L2994" s="367"/>
      <c r="M2994" s="367"/>
      <c r="N2994" s="367"/>
    </row>
    <row r="2995" spans="2:14" s="298" customFormat="1">
      <c r="B2995" s="375"/>
      <c r="C2995" s="367"/>
      <c r="D2995" s="367"/>
      <c r="E2995" s="367"/>
      <c r="F2995" s="367"/>
      <c r="G2995" s="367"/>
      <c r="H2995" s="367"/>
      <c r="I2995" s="367"/>
      <c r="J2995" s="367"/>
      <c r="K2995" s="367"/>
      <c r="L2995" s="367"/>
      <c r="M2995" s="367"/>
      <c r="N2995" s="367"/>
    </row>
    <row r="2996" spans="2:14" s="298" customFormat="1">
      <c r="B2996" s="375"/>
      <c r="C2996" s="367"/>
      <c r="D2996" s="367"/>
      <c r="E2996" s="367"/>
      <c r="F2996" s="367"/>
      <c r="G2996" s="367"/>
      <c r="H2996" s="367"/>
      <c r="I2996" s="367"/>
      <c r="J2996" s="367"/>
      <c r="K2996" s="367"/>
      <c r="L2996" s="367"/>
      <c r="M2996" s="367"/>
      <c r="N2996" s="367"/>
    </row>
    <row r="2997" spans="2:14" s="298" customFormat="1">
      <c r="B2997" s="375"/>
      <c r="C2997" s="367"/>
      <c r="D2997" s="367"/>
      <c r="E2997" s="367"/>
      <c r="F2997" s="367"/>
      <c r="G2997" s="367"/>
      <c r="H2997" s="367"/>
      <c r="I2997" s="367"/>
      <c r="J2997" s="367"/>
      <c r="K2997" s="367"/>
      <c r="L2997" s="367"/>
      <c r="M2997" s="367"/>
      <c r="N2997" s="367"/>
    </row>
    <row r="2998" spans="2:14" s="298" customFormat="1">
      <c r="B2998" s="375"/>
      <c r="C2998" s="367"/>
      <c r="D2998" s="367"/>
      <c r="E2998" s="367"/>
      <c r="F2998" s="367"/>
      <c r="G2998" s="367"/>
      <c r="H2998" s="367"/>
      <c r="I2998" s="367"/>
      <c r="J2998" s="367"/>
      <c r="K2998" s="367"/>
      <c r="L2998" s="367"/>
      <c r="M2998" s="367"/>
      <c r="N2998" s="367"/>
    </row>
    <row r="2999" spans="2:14" s="298" customFormat="1">
      <c r="B2999" s="375"/>
      <c r="C2999" s="367"/>
      <c r="D2999" s="367"/>
      <c r="E2999" s="367"/>
      <c r="F2999" s="367"/>
      <c r="G2999" s="367"/>
      <c r="H2999" s="367"/>
      <c r="I2999" s="367"/>
      <c r="J2999" s="367"/>
      <c r="K2999" s="367"/>
      <c r="L2999" s="367"/>
      <c r="M2999" s="367"/>
      <c r="N2999" s="367"/>
    </row>
    <row r="3000" spans="2:14" s="298" customFormat="1">
      <c r="B3000" s="375"/>
      <c r="C3000" s="367"/>
      <c r="D3000" s="367"/>
      <c r="E3000" s="367"/>
      <c r="F3000" s="367"/>
      <c r="G3000" s="367"/>
      <c r="H3000" s="367"/>
      <c r="I3000" s="367"/>
      <c r="J3000" s="367"/>
      <c r="K3000" s="367"/>
      <c r="L3000" s="367"/>
      <c r="M3000" s="367"/>
      <c r="N3000" s="367"/>
    </row>
    <row r="3001" spans="2:14" s="298" customFormat="1">
      <c r="B3001" s="375"/>
      <c r="C3001" s="367"/>
      <c r="D3001" s="367"/>
      <c r="E3001" s="367"/>
      <c r="F3001" s="367"/>
      <c r="G3001" s="367"/>
      <c r="H3001" s="367"/>
      <c r="I3001" s="367"/>
      <c r="J3001" s="367"/>
      <c r="K3001" s="367"/>
      <c r="L3001" s="367"/>
      <c r="M3001" s="367"/>
      <c r="N3001" s="367"/>
    </row>
    <row r="3002" spans="2:14" s="298" customFormat="1">
      <c r="B3002" s="375"/>
      <c r="C3002" s="367"/>
      <c r="D3002" s="367"/>
      <c r="E3002" s="367"/>
      <c r="F3002" s="367"/>
      <c r="G3002" s="367"/>
      <c r="H3002" s="367"/>
      <c r="I3002" s="367"/>
      <c r="J3002" s="367"/>
      <c r="K3002" s="367"/>
      <c r="L3002" s="367"/>
      <c r="M3002" s="367"/>
      <c r="N3002" s="367"/>
    </row>
    <row r="3003" spans="2:14" s="298" customFormat="1">
      <c r="B3003" s="375"/>
      <c r="C3003" s="367"/>
      <c r="D3003" s="367"/>
      <c r="E3003" s="367"/>
      <c r="F3003" s="367"/>
      <c r="G3003" s="367"/>
      <c r="H3003" s="367"/>
      <c r="I3003" s="367"/>
      <c r="J3003" s="367"/>
      <c r="K3003" s="367"/>
      <c r="L3003" s="367"/>
      <c r="M3003" s="367"/>
      <c r="N3003" s="367"/>
    </row>
    <row r="3004" spans="2:14" s="298" customFormat="1">
      <c r="B3004" s="375"/>
      <c r="C3004" s="367"/>
      <c r="D3004" s="367"/>
      <c r="E3004" s="367"/>
      <c r="F3004" s="367"/>
      <c r="G3004" s="367"/>
      <c r="H3004" s="367"/>
      <c r="I3004" s="367"/>
      <c r="J3004" s="367"/>
      <c r="K3004" s="367"/>
      <c r="L3004" s="367"/>
      <c r="M3004" s="367"/>
      <c r="N3004" s="367"/>
    </row>
    <row r="3005" spans="2:14" s="298" customFormat="1">
      <c r="B3005" s="375"/>
      <c r="C3005" s="367"/>
      <c r="D3005" s="367"/>
      <c r="E3005" s="367"/>
      <c r="F3005" s="367"/>
      <c r="G3005" s="367"/>
      <c r="H3005" s="367"/>
      <c r="I3005" s="367"/>
      <c r="J3005" s="367"/>
      <c r="K3005" s="367"/>
      <c r="L3005" s="367"/>
      <c r="M3005" s="367"/>
      <c r="N3005" s="367"/>
    </row>
    <row r="3006" spans="2:14" s="298" customFormat="1">
      <c r="B3006" s="375"/>
      <c r="C3006" s="367"/>
      <c r="D3006" s="367"/>
      <c r="E3006" s="367"/>
      <c r="F3006" s="367"/>
      <c r="G3006" s="367"/>
      <c r="H3006" s="367"/>
      <c r="I3006" s="367"/>
      <c r="J3006" s="367"/>
      <c r="K3006" s="367"/>
      <c r="L3006" s="367"/>
      <c r="M3006" s="367"/>
      <c r="N3006" s="367"/>
    </row>
    <row r="3007" spans="2:14" s="298" customFormat="1">
      <c r="B3007" s="375"/>
      <c r="C3007" s="367"/>
      <c r="D3007" s="367"/>
      <c r="E3007" s="367"/>
      <c r="F3007" s="367"/>
      <c r="G3007" s="367"/>
      <c r="H3007" s="367"/>
      <c r="I3007" s="367"/>
      <c r="J3007" s="367"/>
      <c r="K3007" s="367"/>
      <c r="L3007" s="367"/>
      <c r="M3007" s="367"/>
      <c r="N3007" s="367"/>
    </row>
    <row r="3008" spans="2:14" s="298" customFormat="1">
      <c r="B3008" s="375"/>
      <c r="C3008" s="367"/>
      <c r="D3008" s="367"/>
      <c r="E3008" s="367"/>
      <c r="F3008" s="367"/>
      <c r="G3008" s="367"/>
      <c r="H3008" s="367"/>
      <c r="I3008" s="367"/>
      <c r="J3008" s="367"/>
      <c r="K3008" s="367"/>
      <c r="L3008" s="367"/>
      <c r="M3008" s="367"/>
      <c r="N3008" s="367"/>
    </row>
    <row r="3009" spans="2:14" s="298" customFormat="1">
      <c r="B3009" s="375"/>
      <c r="C3009" s="367"/>
      <c r="D3009" s="367"/>
      <c r="E3009" s="367"/>
      <c r="F3009" s="367"/>
      <c r="G3009" s="367"/>
      <c r="H3009" s="367"/>
      <c r="I3009" s="367"/>
      <c r="J3009" s="367"/>
      <c r="K3009" s="367"/>
      <c r="L3009" s="367"/>
      <c r="M3009" s="367"/>
      <c r="N3009" s="367"/>
    </row>
    <row r="3010" spans="2:14" s="298" customFormat="1">
      <c r="B3010" s="375"/>
      <c r="C3010" s="367"/>
      <c r="D3010" s="367"/>
      <c r="E3010" s="367"/>
      <c r="F3010" s="367"/>
      <c r="G3010" s="367"/>
      <c r="H3010" s="367"/>
      <c r="I3010" s="367"/>
      <c r="J3010" s="367"/>
      <c r="K3010" s="367"/>
      <c r="L3010" s="367"/>
      <c r="M3010" s="367"/>
      <c r="N3010" s="367"/>
    </row>
    <row r="3011" spans="2:14" s="298" customFormat="1">
      <c r="B3011" s="375"/>
      <c r="C3011" s="367"/>
      <c r="D3011" s="367"/>
      <c r="E3011" s="367"/>
      <c r="F3011" s="367"/>
      <c r="G3011" s="367"/>
      <c r="H3011" s="367"/>
      <c r="I3011" s="367"/>
      <c r="J3011" s="367"/>
      <c r="K3011" s="367"/>
      <c r="L3011" s="367"/>
      <c r="M3011" s="367"/>
      <c r="N3011" s="367"/>
    </row>
    <row r="3012" spans="2:14" s="298" customFormat="1">
      <c r="B3012" s="375"/>
      <c r="C3012" s="367"/>
      <c r="D3012" s="367"/>
      <c r="E3012" s="367"/>
      <c r="F3012" s="367"/>
      <c r="G3012" s="367"/>
      <c r="H3012" s="367"/>
      <c r="I3012" s="367"/>
      <c r="J3012" s="367"/>
      <c r="K3012" s="367"/>
      <c r="L3012" s="367"/>
      <c r="M3012" s="367"/>
      <c r="N3012" s="367"/>
    </row>
    <row r="3013" spans="2:14" s="298" customFormat="1">
      <c r="B3013" s="375"/>
      <c r="C3013" s="367"/>
      <c r="D3013" s="367"/>
      <c r="E3013" s="367"/>
      <c r="F3013" s="367"/>
      <c r="G3013" s="367"/>
      <c r="H3013" s="367"/>
      <c r="I3013" s="367"/>
      <c r="J3013" s="367"/>
      <c r="K3013" s="367"/>
      <c r="L3013" s="367"/>
      <c r="M3013" s="367"/>
      <c r="N3013" s="367"/>
    </row>
    <row r="3014" spans="2:14" s="298" customFormat="1">
      <c r="B3014" s="375"/>
      <c r="C3014" s="367"/>
      <c r="D3014" s="367"/>
      <c r="E3014" s="367"/>
      <c r="F3014" s="367"/>
      <c r="G3014" s="367"/>
      <c r="H3014" s="367"/>
      <c r="I3014" s="367"/>
      <c r="J3014" s="367"/>
      <c r="K3014" s="367"/>
      <c r="L3014" s="367"/>
      <c r="M3014" s="367"/>
      <c r="N3014" s="367"/>
    </row>
    <row r="3015" spans="2:14" s="298" customFormat="1">
      <c r="B3015" s="375"/>
      <c r="C3015" s="367"/>
      <c r="D3015" s="367"/>
      <c r="E3015" s="367"/>
      <c r="F3015" s="367"/>
      <c r="G3015" s="367"/>
      <c r="H3015" s="367"/>
      <c r="I3015" s="367"/>
      <c r="J3015" s="367"/>
      <c r="K3015" s="367"/>
      <c r="L3015" s="367"/>
      <c r="M3015" s="367"/>
      <c r="N3015" s="367"/>
    </row>
    <row r="3016" spans="2:14" s="298" customFormat="1">
      <c r="B3016" s="375"/>
      <c r="C3016" s="367"/>
      <c r="D3016" s="367"/>
      <c r="E3016" s="367"/>
      <c r="F3016" s="367"/>
      <c r="G3016" s="367"/>
      <c r="H3016" s="367"/>
      <c r="I3016" s="367"/>
      <c r="J3016" s="367"/>
      <c r="K3016" s="367"/>
      <c r="L3016" s="367"/>
      <c r="M3016" s="367"/>
      <c r="N3016" s="367"/>
    </row>
    <row r="3017" spans="2:14" s="298" customFormat="1">
      <c r="B3017" s="375"/>
      <c r="C3017" s="367"/>
      <c r="D3017" s="367"/>
      <c r="E3017" s="367"/>
      <c r="F3017" s="367"/>
      <c r="G3017" s="367"/>
      <c r="H3017" s="367"/>
      <c r="I3017" s="367"/>
      <c r="J3017" s="367"/>
      <c r="K3017" s="367"/>
      <c r="L3017" s="367"/>
      <c r="M3017" s="367"/>
      <c r="N3017" s="367"/>
    </row>
    <row r="3018" spans="2:14" s="298" customFormat="1">
      <c r="B3018" s="375"/>
      <c r="C3018" s="367"/>
      <c r="D3018" s="367"/>
      <c r="E3018" s="367"/>
      <c r="F3018" s="367"/>
      <c r="G3018" s="367"/>
      <c r="H3018" s="367"/>
      <c r="I3018" s="367"/>
      <c r="J3018" s="367"/>
      <c r="K3018" s="367"/>
      <c r="L3018" s="367"/>
      <c r="M3018" s="367"/>
      <c r="N3018" s="367"/>
    </row>
    <row r="3019" spans="2:14" s="298" customFormat="1">
      <c r="B3019" s="375"/>
      <c r="C3019" s="367"/>
      <c r="D3019" s="367"/>
      <c r="E3019" s="367"/>
      <c r="F3019" s="367"/>
      <c r="G3019" s="367"/>
      <c r="H3019" s="367"/>
      <c r="I3019" s="367"/>
      <c r="J3019" s="367"/>
      <c r="K3019" s="367"/>
      <c r="L3019" s="367"/>
      <c r="M3019" s="367"/>
      <c r="N3019" s="367"/>
    </row>
    <row r="3020" spans="2:14" s="298" customFormat="1">
      <c r="B3020" s="375"/>
      <c r="C3020" s="367"/>
      <c r="D3020" s="367"/>
      <c r="E3020" s="367"/>
      <c r="F3020" s="367"/>
      <c r="G3020" s="367"/>
      <c r="H3020" s="367"/>
      <c r="I3020" s="367"/>
      <c r="J3020" s="367"/>
      <c r="K3020" s="367"/>
      <c r="L3020" s="367"/>
      <c r="M3020" s="367"/>
      <c r="N3020" s="367"/>
    </row>
    <row r="3021" spans="2:14" s="298" customFormat="1">
      <c r="B3021" s="375"/>
      <c r="C3021" s="367"/>
      <c r="D3021" s="367"/>
      <c r="E3021" s="367"/>
      <c r="F3021" s="367"/>
      <c r="G3021" s="367"/>
      <c r="H3021" s="367"/>
      <c r="I3021" s="367"/>
      <c r="J3021" s="367"/>
      <c r="K3021" s="367"/>
      <c r="L3021" s="367"/>
      <c r="M3021" s="367"/>
      <c r="N3021" s="367"/>
    </row>
    <row r="3022" spans="2:14" s="298" customFormat="1">
      <c r="B3022" s="375"/>
      <c r="C3022" s="367"/>
      <c r="D3022" s="367"/>
      <c r="E3022" s="367"/>
      <c r="F3022" s="367"/>
      <c r="G3022" s="367"/>
      <c r="H3022" s="367"/>
      <c r="I3022" s="367"/>
      <c r="J3022" s="367"/>
      <c r="K3022" s="367"/>
      <c r="L3022" s="367"/>
      <c r="M3022" s="367"/>
      <c r="N3022" s="367"/>
    </row>
    <row r="3023" spans="2:14" s="298" customFormat="1">
      <c r="B3023" s="375"/>
      <c r="C3023" s="367"/>
      <c r="D3023" s="367"/>
      <c r="E3023" s="367"/>
      <c r="F3023" s="367"/>
      <c r="G3023" s="367"/>
      <c r="H3023" s="367"/>
      <c r="I3023" s="367"/>
      <c r="J3023" s="367"/>
      <c r="K3023" s="367"/>
      <c r="L3023" s="367"/>
      <c r="M3023" s="367"/>
      <c r="N3023" s="367"/>
    </row>
    <row r="3024" spans="2:14" s="298" customFormat="1">
      <c r="B3024" s="375"/>
      <c r="C3024" s="367"/>
      <c r="D3024" s="367"/>
      <c r="E3024" s="367"/>
      <c r="F3024" s="367"/>
      <c r="G3024" s="367"/>
      <c r="H3024" s="367"/>
      <c r="I3024" s="367"/>
      <c r="J3024" s="367"/>
      <c r="K3024" s="367"/>
      <c r="L3024" s="367"/>
      <c r="M3024" s="367"/>
      <c r="N3024" s="367"/>
    </row>
    <row r="3025" spans="2:14" s="298" customFormat="1">
      <c r="B3025" s="375"/>
      <c r="C3025" s="367"/>
      <c r="D3025" s="367"/>
      <c r="E3025" s="367"/>
      <c r="F3025" s="367"/>
      <c r="G3025" s="367"/>
      <c r="H3025" s="367"/>
      <c r="I3025" s="367"/>
      <c r="J3025" s="367"/>
      <c r="K3025" s="367"/>
      <c r="L3025" s="367"/>
      <c r="M3025" s="367"/>
      <c r="N3025" s="367"/>
    </row>
    <row r="3026" spans="2:14" s="298" customFormat="1">
      <c r="B3026" s="375"/>
      <c r="C3026" s="367"/>
      <c r="D3026" s="367"/>
      <c r="E3026" s="367"/>
      <c r="F3026" s="367"/>
      <c r="G3026" s="367"/>
      <c r="H3026" s="367"/>
      <c r="I3026" s="367"/>
      <c r="J3026" s="367"/>
      <c r="K3026" s="367"/>
      <c r="L3026" s="367"/>
      <c r="M3026" s="367"/>
      <c r="N3026" s="367"/>
    </row>
    <row r="3027" spans="2:14" s="298" customFormat="1">
      <c r="B3027" s="375"/>
      <c r="C3027" s="367"/>
      <c r="D3027" s="367"/>
      <c r="E3027" s="367"/>
      <c r="F3027" s="367"/>
      <c r="G3027" s="367"/>
      <c r="H3027" s="367"/>
      <c r="I3027" s="367"/>
      <c r="J3027" s="367"/>
      <c r="K3027" s="367"/>
      <c r="L3027" s="367"/>
      <c r="M3027" s="367"/>
      <c r="N3027" s="367"/>
    </row>
    <row r="3028" spans="2:14" s="298" customFormat="1">
      <c r="B3028" s="375"/>
      <c r="C3028" s="367"/>
      <c r="D3028" s="367"/>
      <c r="E3028" s="367"/>
      <c r="F3028" s="367"/>
      <c r="G3028" s="367"/>
      <c r="H3028" s="367"/>
      <c r="I3028" s="367"/>
      <c r="J3028" s="367"/>
      <c r="K3028" s="367"/>
      <c r="L3028" s="367"/>
      <c r="M3028" s="367"/>
      <c r="N3028" s="367"/>
    </row>
    <row r="3029" spans="2:14" s="298" customFormat="1">
      <c r="B3029" s="375"/>
      <c r="C3029" s="367"/>
      <c r="D3029" s="367"/>
      <c r="E3029" s="367"/>
      <c r="F3029" s="367"/>
      <c r="G3029" s="367"/>
      <c r="H3029" s="367"/>
      <c r="I3029" s="367"/>
      <c r="J3029" s="367"/>
      <c r="K3029" s="367"/>
      <c r="L3029" s="367"/>
      <c r="M3029" s="367"/>
      <c r="N3029" s="367"/>
    </row>
    <row r="3030" spans="2:14" s="298" customFormat="1">
      <c r="B3030" s="375"/>
      <c r="C3030" s="367"/>
      <c r="D3030" s="367"/>
      <c r="E3030" s="367"/>
      <c r="F3030" s="367"/>
      <c r="G3030" s="367"/>
      <c r="H3030" s="367"/>
      <c r="I3030" s="367"/>
      <c r="J3030" s="367"/>
      <c r="K3030" s="367"/>
      <c r="L3030" s="367"/>
      <c r="M3030" s="367"/>
      <c r="N3030" s="367"/>
    </row>
    <row r="3031" spans="2:14" s="298" customFormat="1">
      <c r="B3031" s="375"/>
      <c r="C3031" s="367"/>
      <c r="D3031" s="367"/>
      <c r="E3031" s="367"/>
      <c r="F3031" s="367"/>
      <c r="G3031" s="367"/>
      <c r="H3031" s="367"/>
      <c r="I3031" s="367"/>
      <c r="J3031" s="367"/>
      <c r="K3031" s="367"/>
      <c r="L3031" s="367"/>
      <c r="M3031" s="367"/>
      <c r="N3031" s="367"/>
    </row>
    <row r="3032" spans="2:14" s="298" customFormat="1">
      <c r="B3032" s="375"/>
      <c r="C3032" s="367"/>
      <c r="D3032" s="367"/>
      <c r="E3032" s="367"/>
      <c r="F3032" s="367"/>
      <c r="G3032" s="367"/>
      <c r="H3032" s="367"/>
      <c r="I3032" s="367"/>
      <c r="J3032" s="367"/>
      <c r="K3032" s="367"/>
      <c r="L3032" s="367"/>
      <c r="M3032" s="367"/>
      <c r="N3032" s="367"/>
    </row>
    <row r="3033" spans="2:14" s="298" customFormat="1">
      <c r="B3033" s="375"/>
      <c r="C3033" s="367"/>
      <c r="D3033" s="367"/>
      <c r="E3033" s="367"/>
      <c r="F3033" s="367"/>
      <c r="G3033" s="367"/>
      <c r="H3033" s="367"/>
      <c r="I3033" s="367"/>
      <c r="J3033" s="367"/>
      <c r="K3033" s="367"/>
      <c r="L3033" s="367"/>
      <c r="M3033" s="367"/>
      <c r="N3033" s="367"/>
    </row>
    <row r="3034" spans="2:14" s="298" customFormat="1">
      <c r="B3034" s="375"/>
      <c r="C3034" s="367"/>
      <c r="D3034" s="367"/>
      <c r="E3034" s="367"/>
      <c r="F3034" s="367"/>
      <c r="G3034" s="367"/>
      <c r="H3034" s="367"/>
      <c r="I3034" s="367"/>
      <c r="J3034" s="367"/>
      <c r="K3034" s="367"/>
      <c r="L3034" s="367"/>
      <c r="M3034" s="367"/>
      <c r="N3034" s="367"/>
    </row>
    <row r="3035" spans="2:14" s="298" customFormat="1">
      <c r="B3035" s="375"/>
      <c r="C3035" s="367"/>
      <c r="D3035" s="367"/>
      <c r="E3035" s="367"/>
      <c r="F3035" s="367"/>
      <c r="G3035" s="367"/>
      <c r="H3035" s="367"/>
      <c r="I3035" s="367"/>
      <c r="J3035" s="367"/>
      <c r="K3035" s="367"/>
      <c r="L3035" s="367"/>
      <c r="M3035" s="367"/>
      <c r="N3035" s="367"/>
    </row>
    <row r="3036" spans="2:14" s="298" customFormat="1">
      <c r="B3036" s="375"/>
      <c r="C3036" s="367"/>
      <c r="D3036" s="367"/>
      <c r="E3036" s="367"/>
      <c r="F3036" s="367"/>
      <c r="G3036" s="367"/>
      <c r="H3036" s="367"/>
      <c r="I3036" s="367"/>
      <c r="J3036" s="367"/>
      <c r="K3036" s="367"/>
      <c r="L3036" s="367"/>
      <c r="M3036" s="367"/>
      <c r="N3036" s="367"/>
    </row>
    <row r="3037" spans="2:14" s="298" customFormat="1">
      <c r="B3037" s="375"/>
      <c r="C3037" s="367"/>
      <c r="D3037" s="367"/>
      <c r="E3037" s="367"/>
      <c r="F3037" s="367"/>
      <c r="G3037" s="367"/>
      <c r="H3037" s="367"/>
      <c r="I3037" s="367"/>
      <c r="J3037" s="367"/>
      <c r="K3037" s="367"/>
      <c r="L3037" s="367"/>
      <c r="M3037" s="367"/>
      <c r="N3037" s="367"/>
    </row>
    <row r="3038" spans="2:14" s="298" customFormat="1">
      <c r="B3038" s="375"/>
      <c r="C3038" s="367"/>
      <c r="D3038" s="367"/>
      <c r="E3038" s="367"/>
      <c r="F3038" s="367"/>
      <c r="G3038" s="367"/>
      <c r="H3038" s="367"/>
      <c r="I3038" s="367"/>
      <c r="J3038" s="367"/>
      <c r="K3038" s="367"/>
      <c r="L3038" s="367"/>
      <c r="M3038" s="367"/>
      <c r="N3038" s="367"/>
    </row>
    <row r="3039" spans="2:14" s="298" customFormat="1">
      <c r="B3039" s="375"/>
      <c r="C3039" s="367"/>
      <c r="D3039" s="367"/>
      <c r="E3039" s="367"/>
      <c r="F3039" s="367"/>
      <c r="G3039" s="367"/>
      <c r="H3039" s="367"/>
      <c r="I3039" s="367"/>
      <c r="J3039" s="367"/>
      <c r="K3039" s="367"/>
      <c r="L3039" s="367"/>
      <c r="M3039" s="367"/>
      <c r="N3039" s="367"/>
    </row>
    <row r="3040" spans="2:14" s="298" customFormat="1">
      <c r="B3040" s="375"/>
      <c r="C3040" s="367"/>
      <c r="D3040" s="367"/>
      <c r="E3040" s="367"/>
      <c r="F3040" s="367"/>
      <c r="G3040" s="367"/>
      <c r="H3040" s="367"/>
      <c r="I3040" s="367"/>
      <c r="J3040" s="367"/>
      <c r="K3040" s="367"/>
      <c r="L3040" s="367"/>
      <c r="M3040" s="367"/>
      <c r="N3040" s="367"/>
    </row>
    <row r="3041" spans="2:14" s="298" customFormat="1">
      <c r="B3041" s="375"/>
      <c r="C3041" s="367"/>
      <c r="D3041" s="367"/>
      <c r="E3041" s="367"/>
      <c r="F3041" s="367"/>
      <c r="G3041" s="367"/>
      <c r="H3041" s="367"/>
      <c r="I3041" s="367"/>
      <c r="J3041" s="367"/>
      <c r="K3041" s="367"/>
      <c r="L3041" s="367"/>
      <c r="M3041" s="367"/>
      <c r="N3041" s="367"/>
    </row>
    <row r="3042" spans="2:14" s="298" customFormat="1">
      <c r="B3042" s="375"/>
      <c r="C3042" s="367"/>
      <c r="D3042" s="367"/>
      <c r="E3042" s="367"/>
      <c r="F3042" s="367"/>
      <c r="G3042" s="367"/>
      <c r="H3042" s="367"/>
      <c r="I3042" s="367"/>
      <c r="J3042" s="367"/>
      <c r="K3042" s="367"/>
      <c r="L3042" s="367"/>
      <c r="M3042" s="367"/>
      <c r="N3042" s="367"/>
    </row>
    <row r="3043" spans="2:14" s="298" customFormat="1">
      <c r="B3043" s="375"/>
      <c r="C3043" s="367"/>
      <c r="D3043" s="367"/>
      <c r="E3043" s="367"/>
      <c r="F3043" s="367"/>
      <c r="G3043" s="367"/>
      <c r="H3043" s="367"/>
      <c r="I3043" s="367"/>
      <c r="J3043" s="367"/>
      <c r="K3043" s="367"/>
      <c r="L3043" s="367"/>
      <c r="M3043" s="367"/>
      <c r="N3043" s="367"/>
    </row>
    <row r="3044" spans="2:14" s="298" customFormat="1">
      <c r="B3044" s="375"/>
      <c r="C3044" s="367"/>
      <c r="D3044" s="367"/>
      <c r="E3044" s="367"/>
      <c r="F3044" s="367"/>
      <c r="G3044" s="367"/>
      <c r="H3044" s="367"/>
      <c r="I3044" s="367"/>
      <c r="J3044" s="367"/>
      <c r="K3044" s="367"/>
      <c r="L3044" s="367"/>
      <c r="M3044" s="367"/>
      <c r="N3044" s="367"/>
    </row>
    <row r="3045" spans="2:14" s="298" customFormat="1">
      <c r="B3045" s="375"/>
      <c r="C3045" s="367"/>
      <c r="D3045" s="367"/>
      <c r="E3045" s="367"/>
      <c r="F3045" s="367"/>
      <c r="G3045" s="367"/>
      <c r="H3045" s="367"/>
      <c r="I3045" s="367"/>
      <c r="J3045" s="367"/>
      <c r="K3045" s="367"/>
      <c r="L3045" s="367"/>
      <c r="M3045" s="367"/>
      <c r="N3045" s="367"/>
    </row>
    <row r="3046" spans="2:14" s="298" customFormat="1">
      <c r="B3046" s="375"/>
      <c r="C3046" s="367"/>
      <c r="D3046" s="367"/>
      <c r="E3046" s="367"/>
      <c r="F3046" s="367"/>
      <c r="G3046" s="367"/>
      <c r="H3046" s="367"/>
      <c r="I3046" s="367"/>
      <c r="J3046" s="367"/>
      <c r="K3046" s="367"/>
      <c r="L3046" s="367"/>
      <c r="M3046" s="367"/>
      <c r="N3046" s="367"/>
    </row>
    <row r="3047" spans="2:14" s="298" customFormat="1">
      <c r="B3047" s="375"/>
      <c r="C3047" s="367"/>
      <c r="D3047" s="367"/>
      <c r="E3047" s="367"/>
      <c r="F3047" s="367"/>
      <c r="G3047" s="367"/>
      <c r="H3047" s="367"/>
      <c r="I3047" s="367"/>
      <c r="J3047" s="367"/>
      <c r="K3047" s="367"/>
      <c r="L3047" s="367"/>
      <c r="M3047" s="367"/>
      <c r="N3047" s="367"/>
    </row>
    <row r="3048" spans="2:14" s="298" customFormat="1">
      <c r="B3048" s="375"/>
      <c r="C3048" s="367"/>
      <c r="D3048" s="367"/>
      <c r="E3048" s="367"/>
      <c r="F3048" s="367"/>
      <c r="G3048" s="367"/>
      <c r="H3048" s="367"/>
      <c r="I3048" s="367"/>
      <c r="J3048" s="367"/>
      <c r="K3048" s="367"/>
      <c r="L3048" s="367"/>
      <c r="M3048" s="367"/>
      <c r="N3048" s="367"/>
    </row>
    <row r="3049" spans="2:14" s="298" customFormat="1">
      <c r="B3049" s="375"/>
      <c r="C3049" s="367"/>
      <c r="D3049" s="367"/>
      <c r="E3049" s="367"/>
      <c r="F3049" s="367"/>
      <c r="G3049" s="367"/>
      <c r="H3049" s="367"/>
      <c r="I3049" s="367"/>
      <c r="J3049" s="367"/>
      <c r="K3049" s="367"/>
      <c r="L3049" s="367"/>
      <c r="M3049" s="367"/>
      <c r="N3049" s="367"/>
    </row>
    <row r="3050" spans="2:14" s="298" customFormat="1">
      <c r="B3050" s="375"/>
      <c r="C3050" s="367"/>
      <c r="D3050" s="367"/>
      <c r="E3050" s="367"/>
      <c r="F3050" s="367"/>
      <c r="G3050" s="367"/>
      <c r="H3050" s="367"/>
      <c r="I3050" s="367"/>
      <c r="J3050" s="367"/>
      <c r="K3050" s="367"/>
      <c r="L3050" s="367"/>
      <c r="M3050" s="367"/>
      <c r="N3050" s="367"/>
    </row>
    <row r="3051" spans="2:14" s="298" customFormat="1">
      <c r="B3051" s="375"/>
      <c r="C3051" s="367"/>
      <c r="D3051" s="367"/>
      <c r="E3051" s="367"/>
      <c r="F3051" s="367"/>
      <c r="G3051" s="367"/>
      <c r="H3051" s="367"/>
      <c r="I3051" s="367"/>
      <c r="J3051" s="367"/>
      <c r="K3051" s="367"/>
      <c r="L3051" s="367"/>
      <c r="M3051" s="367"/>
      <c r="N3051" s="367"/>
    </row>
    <row r="3052" spans="2:14" s="298" customFormat="1">
      <c r="B3052" s="375"/>
      <c r="C3052" s="367"/>
      <c r="D3052" s="367"/>
      <c r="E3052" s="367"/>
      <c r="F3052" s="367"/>
      <c r="G3052" s="367"/>
      <c r="H3052" s="367"/>
      <c r="I3052" s="367"/>
      <c r="J3052" s="367"/>
      <c r="K3052" s="367"/>
      <c r="L3052" s="367"/>
      <c r="M3052" s="367"/>
      <c r="N3052" s="367"/>
    </row>
    <row r="3053" spans="2:14" s="298" customFormat="1">
      <c r="B3053" s="375"/>
      <c r="C3053" s="367"/>
      <c r="D3053" s="367"/>
      <c r="E3053" s="367"/>
      <c r="F3053" s="367"/>
      <c r="G3053" s="367"/>
      <c r="H3053" s="367"/>
      <c r="I3053" s="367"/>
      <c r="J3053" s="367"/>
      <c r="K3053" s="367"/>
      <c r="L3053" s="367"/>
      <c r="M3053" s="367"/>
      <c r="N3053" s="367"/>
    </row>
    <row r="3054" spans="2:14" s="298" customFormat="1">
      <c r="B3054" s="375"/>
      <c r="C3054" s="367"/>
      <c r="D3054" s="367"/>
      <c r="E3054" s="367"/>
      <c r="F3054" s="367"/>
      <c r="G3054" s="367"/>
      <c r="H3054" s="367"/>
      <c r="I3054" s="367"/>
      <c r="J3054" s="367"/>
      <c r="K3054" s="367"/>
      <c r="L3054" s="367"/>
      <c r="M3054" s="367"/>
      <c r="N3054" s="367"/>
    </row>
    <row r="3055" spans="2:14" s="298" customFormat="1">
      <c r="B3055" s="375"/>
      <c r="C3055" s="367"/>
      <c r="D3055" s="367"/>
      <c r="E3055" s="367"/>
      <c r="F3055" s="367"/>
      <c r="G3055" s="367"/>
      <c r="H3055" s="367"/>
      <c r="I3055" s="367"/>
      <c r="J3055" s="367"/>
      <c r="K3055" s="367"/>
      <c r="L3055" s="367"/>
      <c r="M3055" s="367"/>
      <c r="N3055" s="367"/>
    </row>
    <row r="3056" spans="2:14" s="298" customFormat="1">
      <c r="B3056" s="375"/>
      <c r="C3056" s="367"/>
      <c r="D3056" s="367"/>
      <c r="E3056" s="367"/>
      <c r="F3056" s="367"/>
      <c r="G3056" s="367"/>
      <c r="H3056" s="367"/>
      <c r="I3056" s="367"/>
      <c r="J3056" s="367"/>
      <c r="K3056" s="367"/>
      <c r="L3056" s="367"/>
      <c r="M3056" s="367"/>
      <c r="N3056" s="367"/>
    </row>
    <row r="3057" spans="2:14" s="298" customFormat="1">
      <c r="B3057" s="375"/>
      <c r="C3057" s="367"/>
      <c r="D3057" s="367"/>
      <c r="E3057" s="367"/>
      <c r="F3057" s="367"/>
      <c r="G3057" s="367"/>
      <c r="H3057" s="367"/>
      <c r="I3057" s="367"/>
      <c r="J3057" s="367"/>
      <c r="K3057" s="367"/>
      <c r="L3057" s="367"/>
      <c r="M3057" s="367"/>
      <c r="N3057" s="367"/>
    </row>
    <row r="3058" spans="2:14" s="298" customFormat="1">
      <c r="B3058" s="375"/>
      <c r="C3058" s="367"/>
      <c r="D3058" s="367"/>
      <c r="E3058" s="367"/>
      <c r="F3058" s="367"/>
      <c r="G3058" s="367"/>
      <c r="H3058" s="367"/>
      <c r="I3058" s="367"/>
      <c r="J3058" s="367"/>
      <c r="K3058" s="367"/>
      <c r="L3058" s="367"/>
      <c r="M3058" s="367"/>
      <c r="N3058" s="367"/>
    </row>
    <row r="3059" spans="2:14" s="298" customFormat="1">
      <c r="B3059" s="375"/>
      <c r="C3059" s="367"/>
      <c r="D3059" s="367"/>
      <c r="E3059" s="367"/>
      <c r="F3059" s="367"/>
      <c r="G3059" s="367"/>
      <c r="H3059" s="367"/>
      <c r="I3059" s="367"/>
      <c r="J3059" s="367"/>
      <c r="K3059" s="367"/>
      <c r="L3059" s="367"/>
      <c r="M3059" s="367"/>
      <c r="N3059" s="367"/>
    </row>
    <row r="3060" spans="2:14" s="298" customFormat="1">
      <c r="B3060" s="375"/>
      <c r="C3060" s="367"/>
      <c r="D3060" s="367"/>
      <c r="E3060" s="367"/>
      <c r="F3060" s="367"/>
      <c r="G3060" s="367"/>
      <c r="H3060" s="367"/>
      <c r="I3060" s="367"/>
      <c r="J3060" s="367"/>
      <c r="K3060" s="367"/>
      <c r="L3060" s="367"/>
      <c r="M3060" s="367"/>
      <c r="N3060" s="367"/>
    </row>
    <row r="3061" spans="2:14" s="298" customFormat="1">
      <c r="B3061" s="375"/>
      <c r="C3061" s="367"/>
      <c r="D3061" s="367"/>
      <c r="E3061" s="367"/>
      <c r="F3061" s="367"/>
      <c r="G3061" s="367"/>
      <c r="H3061" s="367"/>
      <c r="I3061" s="367"/>
      <c r="J3061" s="367"/>
      <c r="K3061" s="367"/>
      <c r="L3061" s="367"/>
      <c r="M3061" s="367"/>
      <c r="N3061" s="367"/>
    </row>
    <row r="3062" spans="2:14" s="298" customFormat="1">
      <c r="B3062" s="375"/>
      <c r="C3062" s="367"/>
      <c r="D3062" s="367"/>
      <c r="E3062" s="367"/>
      <c r="F3062" s="367"/>
      <c r="G3062" s="367"/>
      <c r="H3062" s="367"/>
      <c r="I3062" s="367"/>
      <c r="J3062" s="367"/>
      <c r="K3062" s="367"/>
      <c r="L3062" s="367"/>
      <c r="M3062" s="367"/>
      <c r="N3062" s="367"/>
    </row>
    <row r="3063" spans="2:14" s="298" customFormat="1">
      <c r="B3063" s="375"/>
      <c r="C3063" s="367"/>
      <c r="D3063" s="367"/>
      <c r="E3063" s="367"/>
      <c r="F3063" s="367"/>
      <c r="G3063" s="367"/>
      <c r="H3063" s="367"/>
      <c r="I3063" s="367"/>
      <c r="J3063" s="367"/>
      <c r="K3063" s="367"/>
      <c r="L3063" s="367"/>
      <c r="M3063" s="367"/>
      <c r="N3063" s="367"/>
    </row>
    <row r="3064" spans="2:14" s="298" customFormat="1">
      <c r="B3064" s="375"/>
      <c r="C3064" s="367"/>
      <c r="D3064" s="367"/>
      <c r="E3064" s="367"/>
      <c r="F3064" s="367"/>
      <c r="G3064" s="367"/>
      <c r="H3064" s="367"/>
      <c r="I3064" s="367"/>
      <c r="J3064" s="367"/>
      <c r="K3064" s="367"/>
      <c r="L3064" s="367"/>
      <c r="M3064" s="367"/>
      <c r="N3064" s="367"/>
    </row>
    <row r="3065" spans="2:14" s="298" customFormat="1">
      <c r="B3065" s="375"/>
      <c r="C3065" s="367"/>
      <c r="D3065" s="367"/>
      <c r="E3065" s="367"/>
      <c r="F3065" s="367"/>
      <c r="G3065" s="367"/>
      <c r="H3065" s="367"/>
      <c r="I3065" s="367"/>
      <c r="J3065" s="367"/>
      <c r="K3065" s="367"/>
      <c r="L3065" s="367"/>
      <c r="M3065" s="367"/>
      <c r="N3065" s="367"/>
    </row>
    <row r="3066" spans="2:14" s="298" customFormat="1">
      <c r="B3066" s="375"/>
      <c r="C3066" s="367"/>
      <c r="D3066" s="367"/>
      <c r="E3066" s="367"/>
      <c r="F3066" s="367"/>
      <c r="G3066" s="367"/>
      <c r="H3066" s="367"/>
      <c r="I3066" s="367"/>
      <c r="J3066" s="367"/>
      <c r="K3066" s="367"/>
      <c r="L3066" s="367"/>
      <c r="M3066" s="367"/>
      <c r="N3066" s="367"/>
    </row>
    <row r="3067" spans="2:14" s="298" customFormat="1">
      <c r="B3067" s="375"/>
      <c r="C3067" s="367"/>
      <c r="D3067" s="367"/>
      <c r="E3067" s="367"/>
      <c r="F3067" s="367"/>
      <c r="G3067" s="367"/>
      <c r="H3067" s="367"/>
      <c r="I3067" s="367"/>
      <c r="J3067" s="367"/>
      <c r="K3067" s="367"/>
      <c r="L3067" s="367"/>
      <c r="M3067" s="367"/>
      <c r="N3067" s="367"/>
    </row>
    <row r="3068" spans="2:14" s="298" customFormat="1">
      <c r="B3068" s="375"/>
      <c r="C3068" s="367"/>
      <c r="D3068" s="367"/>
      <c r="E3068" s="367"/>
      <c r="F3068" s="367"/>
      <c r="G3068" s="367"/>
      <c r="H3068" s="367"/>
      <c r="I3068" s="367"/>
      <c r="J3068" s="367"/>
      <c r="K3068" s="367"/>
      <c r="L3068" s="367"/>
      <c r="M3068" s="367"/>
      <c r="N3068" s="367"/>
    </row>
    <row r="3069" spans="2:14" s="298" customFormat="1">
      <c r="B3069" s="375"/>
      <c r="C3069" s="367"/>
      <c r="D3069" s="367"/>
      <c r="E3069" s="367"/>
      <c r="F3069" s="367"/>
      <c r="G3069" s="367"/>
      <c r="H3069" s="367"/>
      <c r="I3069" s="367"/>
      <c r="J3069" s="367"/>
      <c r="K3069" s="367"/>
      <c r="L3069" s="367"/>
      <c r="M3069" s="367"/>
      <c r="N3069" s="367"/>
    </row>
    <row r="3070" spans="2:14" s="298" customFormat="1">
      <c r="B3070" s="375"/>
      <c r="C3070" s="367"/>
      <c r="D3070" s="367"/>
      <c r="E3070" s="367"/>
      <c r="F3070" s="367"/>
      <c r="G3070" s="367"/>
      <c r="H3070" s="367"/>
      <c r="I3070" s="367"/>
      <c r="J3070" s="367"/>
      <c r="K3070" s="367"/>
      <c r="L3070" s="367"/>
      <c r="M3070" s="367"/>
      <c r="N3070" s="367"/>
    </row>
    <row r="3071" spans="2:14" s="298" customFormat="1">
      <c r="B3071" s="375"/>
      <c r="C3071" s="367"/>
      <c r="D3071" s="367"/>
      <c r="E3071" s="367"/>
      <c r="F3071" s="367"/>
      <c r="G3071" s="367"/>
      <c r="H3071" s="367"/>
      <c r="I3071" s="367"/>
      <c r="J3071" s="367"/>
      <c r="K3071" s="367"/>
      <c r="L3071" s="367"/>
      <c r="M3071" s="367"/>
      <c r="N3071" s="367"/>
    </row>
    <row r="3072" spans="2:14" s="298" customFormat="1">
      <c r="B3072" s="375"/>
      <c r="C3072" s="367"/>
      <c r="D3072" s="367"/>
      <c r="E3072" s="367"/>
      <c r="F3072" s="367"/>
      <c r="G3072" s="367"/>
      <c r="H3072" s="367"/>
      <c r="I3072" s="367"/>
      <c r="J3072" s="367"/>
      <c r="K3072" s="367"/>
      <c r="L3072" s="367"/>
      <c r="M3072" s="367"/>
      <c r="N3072" s="367"/>
    </row>
    <row r="3073" spans="2:14" s="298" customFormat="1">
      <c r="B3073" s="375"/>
      <c r="C3073" s="367"/>
      <c r="D3073" s="367"/>
      <c r="E3073" s="367"/>
      <c r="F3073" s="367"/>
      <c r="G3073" s="367"/>
      <c r="H3073" s="367"/>
      <c r="I3073" s="367"/>
      <c r="J3073" s="367"/>
      <c r="K3073" s="367"/>
      <c r="L3073" s="367"/>
      <c r="M3073" s="367"/>
      <c r="N3073" s="367"/>
    </row>
    <row r="3074" spans="2:14" s="298" customFormat="1">
      <c r="B3074" s="375"/>
      <c r="C3074" s="367"/>
      <c r="D3074" s="367"/>
      <c r="E3074" s="367"/>
      <c r="F3074" s="367"/>
      <c r="G3074" s="367"/>
      <c r="H3074" s="367"/>
      <c r="I3074" s="367"/>
      <c r="J3074" s="367"/>
      <c r="K3074" s="367"/>
      <c r="L3074" s="367"/>
      <c r="M3074" s="367"/>
      <c r="N3074" s="367"/>
    </row>
    <row r="3075" spans="2:14" s="298" customFormat="1">
      <c r="B3075" s="375"/>
      <c r="C3075" s="367"/>
      <c r="D3075" s="367"/>
      <c r="E3075" s="367"/>
      <c r="F3075" s="367"/>
      <c r="G3075" s="367"/>
      <c r="H3075" s="367"/>
      <c r="I3075" s="367"/>
      <c r="J3075" s="367"/>
      <c r="K3075" s="367"/>
      <c r="L3075" s="367"/>
      <c r="M3075" s="367"/>
      <c r="N3075" s="367"/>
    </row>
    <row r="3076" spans="2:14" s="298" customFormat="1">
      <c r="B3076" s="375"/>
      <c r="C3076" s="367"/>
      <c r="D3076" s="367"/>
      <c r="E3076" s="367"/>
      <c r="F3076" s="367"/>
      <c r="G3076" s="367"/>
      <c r="H3076" s="367"/>
      <c r="I3076" s="367"/>
      <c r="J3076" s="367"/>
      <c r="K3076" s="367"/>
      <c r="L3076" s="367"/>
      <c r="M3076" s="367"/>
      <c r="N3076" s="367"/>
    </row>
    <row r="3077" spans="2:14" s="298" customFormat="1">
      <c r="B3077" s="375"/>
      <c r="C3077" s="367"/>
      <c r="D3077" s="367"/>
      <c r="E3077" s="367"/>
      <c r="F3077" s="367"/>
      <c r="G3077" s="367"/>
      <c r="H3077" s="367"/>
      <c r="I3077" s="367"/>
      <c r="J3077" s="367"/>
      <c r="K3077" s="367"/>
      <c r="L3077" s="367"/>
      <c r="M3077" s="367"/>
      <c r="N3077" s="367"/>
    </row>
    <row r="3078" spans="2:14" s="298" customFormat="1">
      <c r="B3078" s="375"/>
      <c r="C3078" s="367"/>
      <c r="D3078" s="367"/>
      <c r="E3078" s="367"/>
      <c r="F3078" s="367"/>
      <c r="G3078" s="367"/>
      <c r="H3078" s="367"/>
      <c r="I3078" s="367"/>
      <c r="J3078" s="367"/>
      <c r="K3078" s="367"/>
      <c r="L3078" s="367"/>
      <c r="M3078" s="367"/>
      <c r="N3078" s="367"/>
    </row>
    <row r="3079" spans="2:14" s="298" customFormat="1">
      <c r="B3079" s="375"/>
      <c r="C3079" s="367"/>
      <c r="D3079" s="367"/>
      <c r="E3079" s="367"/>
      <c r="F3079" s="367"/>
      <c r="G3079" s="367"/>
      <c r="H3079" s="367"/>
      <c r="I3079" s="367"/>
      <c r="J3079" s="367"/>
      <c r="K3079" s="367"/>
      <c r="L3079" s="367"/>
      <c r="M3079" s="367"/>
      <c r="N3079" s="367"/>
    </row>
    <row r="3080" spans="2:14" s="298" customFormat="1">
      <c r="B3080" s="375"/>
      <c r="C3080" s="367"/>
      <c r="D3080" s="367"/>
      <c r="E3080" s="367"/>
      <c r="F3080" s="367"/>
      <c r="G3080" s="367"/>
      <c r="H3080" s="367"/>
      <c r="I3080" s="367"/>
      <c r="J3080" s="367"/>
      <c r="K3080" s="367"/>
      <c r="L3080" s="367"/>
      <c r="M3080" s="367"/>
      <c r="N3080" s="367"/>
    </row>
    <row r="3081" spans="2:14" s="298" customFormat="1">
      <c r="B3081" s="375"/>
      <c r="C3081" s="367"/>
      <c r="D3081" s="367"/>
      <c r="E3081" s="367"/>
      <c r="F3081" s="367"/>
      <c r="G3081" s="367"/>
      <c r="H3081" s="367"/>
      <c r="I3081" s="367"/>
      <c r="J3081" s="367"/>
      <c r="K3081" s="367"/>
      <c r="L3081" s="367"/>
      <c r="M3081" s="367"/>
      <c r="N3081" s="367"/>
    </row>
    <row r="3082" spans="2:14" s="298" customFormat="1">
      <c r="B3082" s="375"/>
      <c r="C3082" s="367"/>
      <c r="D3082" s="367"/>
      <c r="E3082" s="367"/>
      <c r="F3082" s="367"/>
      <c r="G3082" s="367"/>
      <c r="H3082" s="367"/>
      <c r="I3082" s="367"/>
      <c r="J3082" s="367"/>
      <c r="K3082" s="367"/>
      <c r="L3082" s="367"/>
      <c r="M3082" s="367"/>
      <c r="N3082" s="367"/>
    </row>
    <row r="3083" spans="2:14" s="298" customFormat="1">
      <c r="B3083" s="375"/>
      <c r="C3083" s="367"/>
      <c r="D3083" s="367"/>
      <c r="E3083" s="367"/>
      <c r="F3083" s="367"/>
      <c r="G3083" s="367"/>
      <c r="H3083" s="367"/>
      <c r="I3083" s="367"/>
      <c r="J3083" s="367"/>
      <c r="K3083" s="367"/>
      <c r="L3083" s="367"/>
      <c r="M3083" s="367"/>
      <c r="N3083" s="367"/>
    </row>
    <row r="3084" spans="2:14" s="298" customFormat="1">
      <c r="B3084" s="375"/>
      <c r="C3084" s="367"/>
      <c r="D3084" s="367"/>
      <c r="E3084" s="367"/>
      <c r="F3084" s="367"/>
      <c r="G3084" s="367"/>
      <c r="H3084" s="367"/>
      <c r="I3084" s="367"/>
      <c r="J3084" s="367"/>
      <c r="K3084" s="367"/>
      <c r="L3084" s="367"/>
      <c r="M3084" s="367"/>
      <c r="N3084" s="367"/>
    </row>
    <row r="3085" spans="2:14" s="298" customFormat="1">
      <c r="B3085" s="375"/>
      <c r="C3085" s="367"/>
      <c r="D3085" s="367"/>
      <c r="E3085" s="367"/>
      <c r="F3085" s="367"/>
      <c r="G3085" s="367"/>
      <c r="H3085" s="367"/>
      <c r="I3085" s="367"/>
      <c r="J3085" s="367"/>
      <c r="K3085" s="367"/>
      <c r="L3085" s="367"/>
      <c r="M3085" s="367"/>
      <c r="N3085" s="367"/>
    </row>
    <row r="3086" spans="2:14" s="298" customFormat="1">
      <c r="B3086" s="375"/>
      <c r="C3086" s="367"/>
      <c r="D3086" s="367"/>
      <c r="E3086" s="367"/>
      <c r="F3086" s="367"/>
      <c r="G3086" s="367"/>
      <c r="H3086" s="367"/>
      <c r="I3086" s="367"/>
      <c r="J3086" s="367"/>
      <c r="K3086" s="367"/>
      <c r="L3086" s="367"/>
      <c r="M3086" s="367"/>
      <c r="N3086" s="367"/>
    </row>
    <row r="3087" spans="2:14" s="298" customFormat="1">
      <c r="B3087" s="375"/>
      <c r="C3087" s="367"/>
      <c r="D3087" s="367"/>
      <c r="E3087" s="367"/>
      <c r="F3087" s="367"/>
      <c r="G3087" s="367"/>
      <c r="H3087" s="367"/>
      <c r="I3087" s="367"/>
      <c r="J3087" s="367"/>
      <c r="K3087" s="367"/>
      <c r="L3087" s="367"/>
      <c r="M3087" s="367"/>
      <c r="N3087" s="367"/>
    </row>
    <row r="3088" spans="2:14" s="298" customFormat="1">
      <c r="B3088" s="375"/>
      <c r="C3088" s="367"/>
      <c r="D3088" s="367"/>
      <c r="E3088" s="367"/>
      <c r="F3088" s="367"/>
      <c r="G3088" s="367"/>
      <c r="H3088" s="367"/>
      <c r="I3088" s="367"/>
      <c r="J3088" s="367"/>
      <c r="K3088" s="367"/>
      <c r="L3088" s="367"/>
      <c r="M3088" s="367"/>
      <c r="N3088" s="367"/>
    </row>
    <row r="3089" spans="2:14" s="298" customFormat="1">
      <c r="B3089" s="375"/>
      <c r="C3089" s="367"/>
      <c r="D3089" s="367"/>
      <c r="E3089" s="367"/>
      <c r="F3089" s="367"/>
      <c r="G3089" s="367"/>
      <c r="H3089" s="367"/>
      <c r="I3089" s="367"/>
      <c r="J3089" s="367"/>
      <c r="K3089" s="367"/>
      <c r="L3089" s="367"/>
      <c r="M3089" s="367"/>
      <c r="N3089" s="367"/>
    </row>
    <row r="3090" spans="2:14" s="298" customFormat="1">
      <c r="B3090" s="375"/>
      <c r="C3090" s="367"/>
      <c r="D3090" s="367"/>
      <c r="E3090" s="367"/>
      <c r="F3090" s="367"/>
      <c r="G3090" s="367"/>
      <c r="H3090" s="367"/>
      <c r="I3090" s="367"/>
      <c r="J3090" s="367"/>
      <c r="K3090" s="367"/>
      <c r="L3090" s="367"/>
      <c r="M3090" s="367"/>
      <c r="N3090" s="367"/>
    </row>
    <row r="3091" spans="2:14" s="298" customFormat="1">
      <c r="B3091" s="375"/>
      <c r="C3091" s="367"/>
      <c r="D3091" s="367"/>
      <c r="E3091" s="367"/>
      <c r="F3091" s="367"/>
      <c r="G3091" s="367"/>
      <c r="H3091" s="367"/>
      <c r="I3091" s="367"/>
      <c r="J3091" s="367"/>
      <c r="K3091" s="367"/>
      <c r="L3091" s="367"/>
      <c r="M3091" s="367"/>
      <c r="N3091" s="367"/>
    </row>
    <row r="3092" spans="2:14" s="298" customFormat="1">
      <c r="B3092" s="375"/>
      <c r="C3092" s="367"/>
      <c r="D3092" s="367"/>
      <c r="E3092" s="367"/>
      <c r="F3092" s="367"/>
      <c r="G3092" s="367"/>
      <c r="H3092" s="367"/>
      <c r="I3092" s="367"/>
      <c r="J3092" s="367"/>
      <c r="K3092" s="367"/>
      <c r="L3092" s="367"/>
      <c r="M3092" s="367"/>
      <c r="N3092" s="367"/>
    </row>
    <row r="3093" spans="2:14" s="298" customFormat="1">
      <c r="B3093" s="375"/>
      <c r="C3093" s="367"/>
      <c r="D3093" s="367"/>
      <c r="E3093" s="367"/>
      <c r="F3093" s="367"/>
      <c r="G3093" s="367"/>
      <c r="H3093" s="367"/>
      <c r="I3093" s="367"/>
      <c r="J3093" s="367"/>
      <c r="K3093" s="367"/>
      <c r="L3093" s="367"/>
      <c r="M3093" s="367"/>
      <c r="N3093" s="367"/>
    </row>
    <row r="3094" spans="2:14" s="298" customFormat="1">
      <c r="B3094" s="375"/>
      <c r="C3094" s="367"/>
      <c r="D3094" s="367"/>
      <c r="E3094" s="367"/>
      <c r="F3094" s="367"/>
      <c r="G3094" s="367"/>
      <c r="H3094" s="367"/>
      <c r="I3094" s="367"/>
      <c r="J3094" s="367"/>
      <c r="K3094" s="367"/>
      <c r="L3094" s="367"/>
      <c r="M3094" s="367"/>
      <c r="N3094" s="367"/>
    </row>
    <row r="3095" spans="2:14" s="298" customFormat="1">
      <c r="B3095" s="375"/>
      <c r="C3095" s="367"/>
      <c r="D3095" s="367"/>
      <c r="E3095" s="367"/>
      <c r="F3095" s="367"/>
      <c r="G3095" s="367"/>
      <c r="H3095" s="367"/>
      <c r="I3095" s="367"/>
      <c r="J3095" s="367"/>
      <c r="K3095" s="367"/>
      <c r="L3095" s="367"/>
      <c r="M3095" s="367"/>
      <c r="N3095" s="367"/>
    </row>
    <row r="3096" spans="2:14" s="298" customFormat="1">
      <c r="B3096" s="375"/>
      <c r="C3096" s="367"/>
      <c r="D3096" s="367"/>
      <c r="E3096" s="367"/>
      <c r="F3096" s="367"/>
      <c r="G3096" s="367"/>
      <c r="H3096" s="367"/>
      <c r="I3096" s="367"/>
      <c r="J3096" s="367"/>
      <c r="K3096" s="367"/>
      <c r="L3096" s="367"/>
      <c r="M3096" s="367"/>
      <c r="N3096" s="367"/>
    </row>
    <row r="3097" spans="2:14" s="298" customFormat="1">
      <c r="B3097" s="375"/>
      <c r="C3097" s="367"/>
      <c r="D3097" s="367"/>
      <c r="E3097" s="367"/>
      <c r="F3097" s="367"/>
      <c r="G3097" s="367"/>
      <c r="H3097" s="367"/>
      <c r="I3097" s="367"/>
      <c r="J3097" s="367"/>
      <c r="K3097" s="367"/>
      <c r="L3097" s="367"/>
      <c r="M3097" s="367"/>
      <c r="N3097" s="367"/>
    </row>
    <row r="3098" spans="2:14" s="298" customFormat="1">
      <c r="B3098" s="375"/>
      <c r="C3098" s="367"/>
      <c r="D3098" s="367"/>
      <c r="E3098" s="367"/>
      <c r="F3098" s="367"/>
      <c r="G3098" s="367"/>
      <c r="H3098" s="367"/>
      <c r="I3098" s="367"/>
      <c r="J3098" s="367"/>
      <c r="K3098" s="367"/>
      <c r="L3098" s="367"/>
      <c r="M3098" s="367"/>
      <c r="N3098" s="367"/>
    </row>
    <row r="3099" spans="2:14" s="298" customFormat="1">
      <c r="B3099" s="375"/>
      <c r="C3099" s="367"/>
      <c r="D3099" s="367"/>
      <c r="E3099" s="367"/>
      <c r="F3099" s="367"/>
      <c r="G3099" s="367"/>
      <c r="H3099" s="367"/>
      <c r="I3099" s="367"/>
      <c r="J3099" s="367"/>
      <c r="K3099" s="367"/>
      <c r="L3099" s="367"/>
      <c r="M3099" s="367"/>
      <c r="N3099" s="367"/>
    </row>
    <row r="3100" spans="2:14" s="298" customFormat="1">
      <c r="B3100" s="375"/>
      <c r="C3100" s="367"/>
      <c r="D3100" s="367"/>
      <c r="E3100" s="367"/>
      <c r="F3100" s="367"/>
      <c r="G3100" s="367"/>
      <c r="H3100" s="367"/>
      <c r="I3100" s="367"/>
      <c r="J3100" s="367"/>
      <c r="K3100" s="367"/>
      <c r="L3100" s="367"/>
      <c r="M3100" s="367"/>
      <c r="N3100" s="367"/>
    </row>
    <row r="3101" spans="2:14" s="298" customFormat="1">
      <c r="B3101" s="375"/>
      <c r="C3101" s="367"/>
      <c r="D3101" s="367"/>
      <c r="E3101" s="367"/>
      <c r="F3101" s="367"/>
      <c r="G3101" s="367"/>
      <c r="H3101" s="367"/>
      <c r="I3101" s="367"/>
      <c r="J3101" s="367"/>
      <c r="K3101" s="367"/>
      <c r="L3101" s="367"/>
      <c r="M3101" s="367"/>
      <c r="N3101" s="367"/>
    </row>
    <row r="3102" spans="2:14" s="298" customFormat="1">
      <c r="B3102" s="375"/>
      <c r="C3102" s="367"/>
      <c r="D3102" s="367"/>
      <c r="E3102" s="367"/>
      <c r="F3102" s="367"/>
      <c r="G3102" s="367"/>
      <c r="H3102" s="367"/>
      <c r="I3102" s="367"/>
      <c r="J3102" s="367"/>
      <c r="K3102" s="367"/>
      <c r="L3102" s="367"/>
      <c r="M3102" s="367"/>
      <c r="N3102" s="367"/>
    </row>
    <row r="3103" spans="2:14" s="298" customFormat="1">
      <c r="B3103" s="375"/>
      <c r="C3103" s="367"/>
      <c r="D3103" s="367"/>
      <c r="E3103" s="367"/>
      <c r="F3103" s="367"/>
      <c r="G3103" s="367"/>
      <c r="H3103" s="367"/>
      <c r="I3103" s="367"/>
      <c r="J3103" s="367"/>
      <c r="K3103" s="367"/>
      <c r="L3103" s="367"/>
      <c r="M3103" s="367"/>
      <c r="N3103" s="367"/>
    </row>
    <row r="3104" spans="2:14" s="298" customFormat="1">
      <c r="B3104" s="375"/>
      <c r="C3104" s="367"/>
      <c r="D3104" s="367"/>
      <c r="E3104" s="367"/>
      <c r="F3104" s="367"/>
      <c r="G3104" s="367"/>
      <c r="H3104" s="367"/>
      <c r="I3104" s="367"/>
      <c r="J3104" s="367"/>
      <c r="K3104" s="367"/>
      <c r="L3104" s="367"/>
      <c r="M3104" s="367"/>
      <c r="N3104" s="367"/>
    </row>
    <row r="3105" spans="2:14" s="298" customFormat="1">
      <c r="B3105" s="375"/>
      <c r="C3105" s="367"/>
      <c r="D3105" s="367"/>
      <c r="E3105" s="367"/>
      <c r="F3105" s="367"/>
      <c r="G3105" s="367"/>
      <c r="H3105" s="367"/>
      <c r="I3105" s="367"/>
      <c r="J3105" s="367"/>
      <c r="K3105" s="367"/>
      <c r="L3105" s="367"/>
      <c r="M3105" s="367"/>
      <c r="N3105" s="367"/>
    </row>
    <row r="3106" spans="2:14" s="298" customFormat="1">
      <c r="B3106" s="375"/>
      <c r="C3106" s="367"/>
      <c r="D3106" s="367"/>
      <c r="E3106" s="367"/>
      <c r="F3106" s="367"/>
      <c r="G3106" s="367"/>
      <c r="H3106" s="367"/>
      <c r="I3106" s="367"/>
      <c r="J3106" s="367"/>
      <c r="K3106" s="367"/>
      <c r="L3106" s="367"/>
      <c r="M3106" s="367"/>
      <c r="N3106" s="367"/>
    </row>
    <row r="3107" spans="2:14" s="298" customFormat="1">
      <c r="B3107" s="375"/>
      <c r="C3107" s="367"/>
      <c r="D3107" s="367"/>
      <c r="E3107" s="367"/>
      <c r="F3107" s="367"/>
      <c r="G3107" s="367"/>
      <c r="H3107" s="367"/>
      <c r="I3107" s="367"/>
      <c r="J3107" s="367"/>
      <c r="K3107" s="367"/>
      <c r="L3107" s="367"/>
      <c r="M3107" s="367"/>
      <c r="N3107" s="367"/>
    </row>
    <row r="3108" spans="2:14" s="298" customFormat="1">
      <c r="B3108" s="375"/>
      <c r="C3108" s="367"/>
      <c r="D3108" s="367"/>
      <c r="E3108" s="367"/>
      <c r="F3108" s="367"/>
      <c r="G3108" s="367"/>
      <c r="H3108" s="367"/>
      <c r="I3108" s="367"/>
      <c r="J3108" s="367"/>
      <c r="K3108" s="367"/>
      <c r="L3108" s="367"/>
      <c r="M3108" s="367"/>
      <c r="N3108" s="367"/>
    </row>
    <row r="3109" spans="2:14" s="298" customFormat="1">
      <c r="B3109" s="375"/>
      <c r="C3109" s="367"/>
      <c r="D3109" s="367"/>
      <c r="E3109" s="367"/>
      <c r="F3109" s="367"/>
      <c r="G3109" s="367"/>
      <c r="H3109" s="367"/>
      <c r="I3109" s="367"/>
      <c r="J3109" s="367"/>
      <c r="K3109" s="367"/>
      <c r="L3109" s="367"/>
      <c r="M3109" s="367"/>
      <c r="N3109" s="367"/>
    </row>
    <row r="3110" spans="2:14" s="298" customFormat="1">
      <c r="B3110" s="375"/>
      <c r="C3110" s="367"/>
      <c r="D3110" s="367"/>
      <c r="E3110" s="367"/>
      <c r="F3110" s="367"/>
      <c r="G3110" s="367"/>
      <c r="H3110" s="367"/>
      <c r="I3110" s="367"/>
      <c r="J3110" s="367"/>
      <c r="K3110" s="367"/>
      <c r="L3110" s="367"/>
      <c r="M3110" s="367"/>
      <c r="N3110" s="367"/>
    </row>
    <row r="3111" spans="2:14" s="298" customFormat="1">
      <c r="B3111" s="375"/>
      <c r="C3111" s="367"/>
      <c r="D3111" s="367"/>
      <c r="E3111" s="367"/>
      <c r="F3111" s="367"/>
      <c r="G3111" s="367"/>
      <c r="H3111" s="367"/>
      <c r="I3111" s="367"/>
      <c r="J3111" s="367"/>
      <c r="K3111" s="367"/>
      <c r="L3111" s="367"/>
      <c r="M3111" s="367"/>
      <c r="N3111" s="367"/>
    </row>
    <row r="3112" spans="2:14" s="298" customFormat="1">
      <c r="B3112" s="375"/>
      <c r="C3112" s="367"/>
      <c r="D3112" s="367"/>
      <c r="E3112" s="367"/>
      <c r="F3112" s="367"/>
      <c r="G3112" s="367"/>
      <c r="H3112" s="367"/>
      <c r="I3112" s="367"/>
      <c r="J3112" s="367"/>
      <c r="K3112" s="367"/>
      <c r="L3112" s="367"/>
      <c r="M3112" s="367"/>
      <c r="N3112" s="367"/>
    </row>
    <row r="3113" spans="2:14" s="298" customFormat="1">
      <c r="B3113" s="375"/>
      <c r="C3113" s="367"/>
      <c r="D3113" s="367"/>
      <c r="E3113" s="367"/>
      <c r="F3113" s="367"/>
      <c r="G3113" s="367"/>
      <c r="H3113" s="367"/>
      <c r="I3113" s="367"/>
      <c r="J3113" s="367"/>
      <c r="K3113" s="367"/>
      <c r="L3113" s="367"/>
      <c r="M3113" s="367"/>
      <c r="N3113" s="367"/>
    </row>
    <row r="3114" spans="2:14" s="298" customFormat="1">
      <c r="B3114" s="375"/>
      <c r="C3114" s="367"/>
      <c r="D3114" s="367"/>
      <c r="E3114" s="367"/>
      <c r="F3114" s="367"/>
      <c r="G3114" s="367"/>
      <c r="H3114" s="367"/>
      <c r="I3114" s="367"/>
      <c r="J3114" s="367"/>
      <c r="K3114" s="367"/>
      <c r="L3114" s="367"/>
      <c r="M3114" s="367"/>
      <c r="N3114" s="367"/>
    </row>
    <row r="3115" spans="2:14" s="298" customFormat="1">
      <c r="B3115" s="375"/>
      <c r="C3115" s="367"/>
      <c r="D3115" s="367"/>
      <c r="E3115" s="367"/>
      <c r="F3115" s="367"/>
      <c r="G3115" s="367"/>
      <c r="H3115" s="367"/>
      <c r="I3115" s="367"/>
      <c r="J3115" s="367"/>
      <c r="K3115" s="367"/>
      <c r="L3115" s="367"/>
      <c r="M3115" s="367"/>
      <c r="N3115" s="367"/>
    </row>
    <row r="3116" spans="2:14" s="298" customFormat="1">
      <c r="B3116" s="375"/>
      <c r="C3116" s="367"/>
      <c r="D3116" s="367"/>
      <c r="E3116" s="367"/>
      <c r="F3116" s="367"/>
      <c r="G3116" s="367"/>
      <c r="H3116" s="367"/>
      <c r="I3116" s="367"/>
      <c r="J3116" s="367"/>
      <c r="K3116" s="367"/>
      <c r="L3116" s="367"/>
      <c r="M3116" s="367"/>
      <c r="N3116" s="367"/>
    </row>
    <row r="3117" spans="2:14" s="298" customFormat="1">
      <c r="B3117" s="375"/>
      <c r="C3117" s="367"/>
      <c r="D3117" s="367"/>
      <c r="E3117" s="367"/>
      <c r="F3117" s="367"/>
      <c r="G3117" s="367"/>
      <c r="H3117" s="367"/>
      <c r="I3117" s="367"/>
      <c r="J3117" s="367"/>
      <c r="K3117" s="367"/>
      <c r="L3117" s="367"/>
      <c r="M3117" s="367"/>
      <c r="N3117" s="367"/>
    </row>
    <row r="3118" spans="2:14" s="298" customFormat="1">
      <c r="B3118" s="375"/>
      <c r="C3118" s="367"/>
      <c r="D3118" s="367"/>
      <c r="E3118" s="367"/>
      <c r="F3118" s="367"/>
      <c r="G3118" s="367"/>
      <c r="H3118" s="367"/>
      <c r="I3118" s="367"/>
      <c r="J3118" s="367"/>
      <c r="K3118" s="367"/>
      <c r="L3118" s="367"/>
      <c r="M3118" s="367"/>
      <c r="N3118" s="367"/>
    </row>
    <row r="3119" spans="2:14" s="298" customFormat="1">
      <c r="B3119" s="375"/>
      <c r="C3119" s="367"/>
      <c r="D3119" s="367"/>
      <c r="E3119" s="367"/>
      <c r="F3119" s="367"/>
      <c r="G3119" s="367"/>
      <c r="H3119" s="367"/>
      <c r="I3119" s="367"/>
      <c r="J3119" s="367"/>
      <c r="K3119" s="367"/>
      <c r="L3119" s="367"/>
      <c r="M3119" s="367"/>
      <c r="N3119" s="367"/>
    </row>
    <row r="3120" spans="2:14" s="298" customFormat="1">
      <c r="B3120" s="375"/>
      <c r="C3120" s="367"/>
      <c r="D3120" s="367"/>
      <c r="E3120" s="367"/>
      <c r="F3120" s="367"/>
      <c r="G3120" s="367"/>
      <c r="H3120" s="367"/>
      <c r="I3120" s="367"/>
      <c r="J3120" s="367"/>
      <c r="K3120" s="367"/>
      <c r="L3120" s="367"/>
      <c r="M3120" s="367"/>
      <c r="N3120" s="367"/>
    </row>
    <row r="3121" spans="2:14" s="298" customFormat="1">
      <c r="B3121" s="375"/>
      <c r="C3121" s="367"/>
      <c r="D3121" s="367"/>
      <c r="E3121" s="367"/>
      <c r="F3121" s="367"/>
      <c r="G3121" s="367"/>
      <c r="H3121" s="367"/>
      <c r="I3121" s="367"/>
      <c r="J3121" s="367"/>
      <c r="K3121" s="367"/>
      <c r="L3121" s="367"/>
      <c r="M3121" s="367"/>
      <c r="N3121" s="367"/>
    </row>
    <row r="3122" spans="2:14" s="298" customFormat="1">
      <c r="B3122" s="375"/>
      <c r="C3122" s="367"/>
      <c r="D3122" s="367"/>
      <c r="E3122" s="367"/>
      <c r="F3122" s="367"/>
      <c r="G3122" s="367"/>
      <c r="H3122" s="367"/>
      <c r="I3122" s="367"/>
      <c r="J3122" s="367"/>
      <c r="K3122" s="367"/>
      <c r="L3122" s="367"/>
      <c r="M3122" s="367"/>
      <c r="N3122" s="367"/>
    </row>
    <row r="3123" spans="2:14" s="298" customFormat="1">
      <c r="B3123" s="375"/>
      <c r="C3123" s="367"/>
      <c r="D3123" s="367"/>
      <c r="E3123" s="367"/>
      <c r="F3123" s="367"/>
      <c r="G3123" s="367"/>
      <c r="H3123" s="367"/>
      <c r="I3123" s="367"/>
      <c r="J3123" s="367"/>
      <c r="K3123" s="367"/>
      <c r="L3123" s="367"/>
      <c r="M3123" s="367"/>
      <c r="N3123" s="367"/>
    </row>
    <row r="3124" spans="2:14" s="298" customFormat="1">
      <c r="B3124" s="375"/>
      <c r="C3124" s="367"/>
      <c r="D3124" s="367"/>
      <c r="E3124" s="367"/>
      <c r="F3124" s="367"/>
      <c r="G3124" s="367"/>
      <c r="H3124" s="367"/>
      <c r="I3124" s="367"/>
      <c r="J3124" s="367"/>
      <c r="K3124" s="367"/>
      <c r="L3124" s="367"/>
      <c r="M3124" s="367"/>
      <c r="N3124" s="367"/>
    </row>
    <row r="3125" spans="2:14" s="298" customFormat="1">
      <c r="B3125" s="375"/>
      <c r="C3125" s="367"/>
      <c r="D3125" s="367"/>
      <c r="E3125" s="367"/>
      <c r="F3125" s="367"/>
      <c r="G3125" s="367"/>
      <c r="H3125" s="367"/>
      <c r="I3125" s="367"/>
      <c r="J3125" s="367"/>
      <c r="K3125" s="367"/>
      <c r="L3125" s="367"/>
      <c r="M3125" s="367"/>
      <c r="N3125" s="367"/>
    </row>
    <row r="3126" spans="2:14" s="298" customFormat="1">
      <c r="B3126" s="375"/>
      <c r="C3126" s="367"/>
      <c r="D3126" s="367"/>
      <c r="E3126" s="367"/>
      <c r="F3126" s="367"/>
      <c r="G3126" s="367"/>
      <c r="H3126" s="367"/>
      <c r="I3126" s="367"/>
      <c r="J3126" s="367"/>
      <c r="K3126" s="367"/>
      <c r="L3126" s="367"/>
      <c r="M3126" s="367"/>
      <c r="N3126" s="367"/>
    </row>
    <row r="3127" spans="2:14" s="298" customFormat="1">
      <c r="B3127" s="375"/>
      <c r="C3127" s="367"/>
      <c r="D3127" s="367"/>
      <c r="E3127" s="367"/>
      <c r="F3127" s="367"/>
      <c r="G3127" s="367"/>
      <c r="H3127" s="367"/>
      <c r="I3127" s="367"/>
      <c r="J3127" s="367"/>
      <c r="K3127" s="367"/>
      <c r="L3127" s="367"/>
      <c r="M3127" s="367"/>
      <c r="N3127" s="367"/>
    </row>
    <row r="3128" spans="2:14" s="298" customFormat="1">
      <c r="B3128" s="375"/>
      <c r="C3128" s="367"/>
      <c r="D3128" s="367"/>
      <c r="E3128" s="367"/>
      <c r="F3128" s="367"/>
      <c r="G3128" s="367"/>
      <c r="H3128" s="367"/>
      <c r="I3128" s="367"/>
      <c r="J3128" s="367"/>
      <c r="K3128" s="367"/>
      <c r="L3128" s="367"/>
      <c r="M3128" s="367"/>
      <c r="N3128" s="367"/>
    </row>
    <row r="3129" spans="2:14" s="298" customFormat="1">
      <c r="B3129" s="375"/>
      <c r="C3129" s="367"/>
      <c r="D3129" s="367"/>
      <c r="E3129" s="367"/>
      <c r="F3129" s="367"/>
      <c r="G3129" s="367"/>
      <c r="H3129" s="367"/>
      <c r="I3129" s="367"/>
      <c r="J3129" s="367"/>
      <c r="K3129" s="367"/>
      <c r="L3129" s="367"/>
      <c r="M3129" s="367"/>
      <c r="N3129" s="367"/>
    </row>
    <row r="3130" spans="2:14" s="298" customFormat="1">
      <c r="B3130" s="375"/>
      <c r="C3130" s="367"/>
      <c r="D3130" s="367"/>
      <c r="E3130" s="367"/>
      <c r="F3130" s="367"/>
      <c r="G3130" s="367"/>
      <c r="H3130" s="367"/>
      <c r="I3130" s="367"/>
      <c r="J3130" s="367"/>
      <c r="K3130" s="367"/>
      <c r="L3130" s="367"/>
      <c r="M3130" s="367"/>
      <c r="N3130" s="367"/>
    </row>
    <row r="3131" spans="2:14" s="298" customFormat="1">
      <c r="B3131" s="375"/>
      <c r="C3131" s="367"/>
      <c r="D3131" s="367"/>
      <c r="E3131" s="367"/>
      <c r="F3131" s="367"/>
      <c r="G3131" s="367"/>
      <c r="H3131" s="367"/>
      <c r="I3131" s="367"/>
      <c r="J3131" s="367"/>
      <c r="K3131" s="367"/>
      <c r="L3131" s="367"/>
      <c r="M3131" s="367"/>
      <c r="N3131" s="367"/>
    </row>
    <row r="3132" spans="2:14" s="298" customFormat="1">
      <c r="B3132" s="375"/>
      <c r="C3132" s="367"/>
      <c r="D3132" s="367"/>
      <c r="E3132" s="367"/>
      <c r="F3132" s="367"/>
      <c r="G3132" s="367"/>
      <c r="H3132" s="367"/>
      <c r="I3132" s="367"/>
      <c r="J3132" s="367"/>
      <c r="K3132" s="367"/>
      <c r="L3132" s="367"/>
      <c r="M3132" s="367"/>
      <c r="N3132" s="367"/>
    </row>
    <row r="3133" spans="2:14" s="298" customFormat="1">
      <c r="B3133" s="375"/>
      <c r="C3133" s="367"/>
      <c r="D3133" s="367"/>
      <c r="E3133" s="367"/>
      <c r="F3133" s="367"/>
      <c r="G3133" s="367"/>
      <c r="H3133" s="367"/>
      <c r="I3133" s="367"/>
      <c r="J3133" s="367"/>
      <c r="K3133" s="367"/>
      <c r="L3133" s="367"/>
      <c r="M3133" s="367"/>
      <c r="N3133" s="367"/>
    </row>
    <row r="3134" spans="2:14" s="298" customFormat="1">
      <c r="B3134" s="375"/>
      <c r="C3134" s="367"/>
      <c r="D3134" s="367"/>
      <c r="E3134" s="367"/>
      <c r="F3134" s="367"/>
      <c r="G3134" s="367"/>
      <c r="H3134" s="367"/>
      <c r="I3134" s="367"/>
      <c r="J3134" s="367"/>
      <c r="K3134" s="367"/>
      <c r="L3134" s="367"/>
      <c r="M3134" s="367"/>
      <c r="N3134" s="367"/>
    </row>
    <row r="3135" spans="2:14" s="298" customFormat="1">
      <c r="B3135" s="375"/>
      <c r="C3135" s="367"/>
      <c r="D3135" s="367"/>
      <c r="E3135" s="367"/>
      <c r="F3135" s="367"/>
      <c r="G3135" s="367"/>
      <c r="H3135" s="367"/>
      <c r="I3135" s="367"/>
      <c r="J3135" s="367"/>
      <c r="K3135" s="367"/>
      <c r="L3135" s="367"/>
      <c r="M3135" s="367"/>
      <c r="N3135" s="367"/>
    </row>
    <row r="3136" spans="2:14" s="298" customFormat="1">
      <c r="B3136" s="375"/>
      <c r="C3136" s="367"/>
      <c r="D3136" s="367"/>
      <c r="E3136" s="367"/>
      <c r="F3136" s="367"/>
      <c r="G3136" s="367"/>
      <c r="H3136" s="367"/>
      <c r="I3136" s="367"/>
      <c r="J3136" s="367"/>
      <c r="K3136" s="367"/>
      <c r="L3136" s="367"/>
      <c r="M3136" s="367"/>
      <c r="N3136" s="367"/>
    </row>
    <row r="3137" spans="2:14" s="298" customFormat="1">
      <c r="B3137" s="375"/>
      <c r="C3137" s="367"/>
      <c r="D3137" s="367"/>
      <c r="E3137" s="367"/>
      <c r="F3137" s="367"/>
      <c r="G3137" s="367"/>
      <c r="H3137" s="367"/>
      <c r="I3137" s="367"/>
      <c r="J3137" s="367"/>
      <c r="K3137" s="367"/>
      <c r="L3137" s="367"/>
      <c r="M3137" s="367"/>
      <c r="N3137" s="367"/>
    </row>
    <row r="3138" spans="2:14" s="298" customFormat="1">
      <c r="B3138" s="375"/>
      <c r="C3138" s="367"/>
      <c r="D3138" s="367"/>
      <c r="E3138" s="367"/>
      <c r="F3138" s="367"/>
      <c r="G3138" s="367"/>
      <c r="H3138" s="367"/>
      <c r="I3138" s="367"/>
      <c r="J3138" s="367"/>
      <c r="K3138" s="367"/>
      <c r="L3138" s="367"/>
      <c r="M3138" s="367"/>
      <c r="N3138" s="367"/>
    </row>
    <row r="3139" spans="2:14" s="298" customFormat="1">
      <c r="B3139" s="375"/>
      <c r="C3139" s="367"/>
      <c r="D3139" s="367"/>
      <c r="E3139" s="367"/>
      <c r="F3139" s="367"/>
      <c r="G3139" s="367"/>
      <c r="H3139" s="367"/>
      <c r="I3139" s="367"/>
      <c r="J3139" s="367"/>
      <c r="K3139" s="367"/>
      <c r="L3139" s="367"/>
      <c r="M3139" s="367"/>
      <c r="N3139" s="367"/>
    </row>
    <row r="3140" spans="2:14" s="298" customFormat="1">
      <c r="B3140" s="375"/>
      <c r="C3140" s="367"/>
      <c r="D3140" s="367"/>
      <c r="E3140" s="367"/>
      <c r="F3140" s="367"/>
      <c r="G3140" s="367"/>
      <c r="H3140" s="367"/>
      <c r="I3140" s="367"/>
      <c r="J3140" s="367"/>
      <c r="K3140" s="367"/>
      <c r="L3140" s="367"/>
      <c r="M3140" s="367"/>
      <c r="N3140" s="367"/>
    </row>
    <row r="3141" spans="2:14" s="298" customFormat="1">
      <c r="B3141" s="375"/>
      <c r="C3141" s="367"/>
      <c r="D3141" s="367"/>
      <c r="E3141" s="367"/>
      <c r="F3141" s="367"/>
      <c r="G3141" s="367"/>
      <c r="H3141" s="367"/>
      <c r="I3141" s="367"/>
      <c r="J3141" s="367"/>
      <c r="K3141" s="367"/>
      <c r="L3141" s="367"/>
      <c r="M3141" s="367"/>
      <c r="N3141" s="367"/>
    </row>
    <row r="3142" spans="2:14" s="298" customFormat="1">
      <c r="B3142" s="375"/>
      <c r="C3142" s="367"/>
      <c r="D3142" s="367"/>
      <c r="E3142" s="367"/>
      <c r="F3142" s="367"/>
      <c r="G3142" s="367"/>
      <c r="H3142" s="367"/>
      <c r="I3142" s="367"/>
      <c r="J3142" s="367"/>
      <c r="K3142" s="367"/>
      <c r="L3142" s="367"/>
      <c r="M3142" s="367"/>
      <c r="N3142" s="367"/>
    </row>
    <row r="3143" spans="2:14" s="298" customFormat="1">
      <c r="B3143" s="375"/>
      <c r="C3143" s="367"/>
      <c r="D3143" s="367"/>
      <c r="E3143" s="367"/>
      <c r="F3143" s="367"/>
      <c r="G3143" s="367"/>
      <c r="H3143" s="367"/>
      <c r="I3143" s="367"/>
      <c r="J3143" s="367"/>
      <c r="K3143" s="367"/>
      <c r="L3143" s="367"/>
      <c r="M3143" s="367"/>
      <c r="N3143" s="367"/>
    </row>
    <row r="3144" spans="2:14" s="298" customFormat="1">
      <c r="B3144" s="375"/>
      <c r="C3144" s="367"/>
      <c r="D3144" s="367"/>
      <c r="E3144" s="367"/>
      <c r="F3144" s="367"/>
      <c r="G3144" s="367"/>
      <c r="H3144" s="367"/>
      <c r="I3144" s="367"/>
      <c r="J3144" s="367"/>
      <c r="K3144" s="367"/>
      <c r="L3144" s="367"/>
      <c r="M3144" s="367"/>
      <c r="N3144" s="367"/>
    </row>
    <row r="3145" spans="2:14" s="298" customFormat="1">
      <c r="B3145" s="375"/>
      <c r="C3145" s="367"/>
      <c r="D3145" s="367"/>
      <c r="E3145" s="367"/>
      <c r="F3145" s="367"/>
      <c r="G3145" s="367"/>
      <c r="H3145" s="367"/>
      <c r="I3145" s="367"/>
      <c r="J3145" s="367"/>
      <c r="K3145" s="367"/>
      <c r="L3145" s="367"/>
      <c r="M3145" s="367"/>
      <c r="N3145" s="367"/>
    </row>
    <row r="3146" spans="2:14" s="298" customFormat="1">
      <c r="B3146" s="375"/>
      <c r="C3146" s="367"/>
      <c r="D3146" s="367"/>
      <c r="E3146" s="367"/>
      <c r="F3146" s="367"/>
      <c r="G3146" s="367"/>
      <c r="H3146" s="367"/>
      <c r="I3146" s="367"/>
      <c r="J3146" s="367"/>
      <c r="K3146" s="367"/>
      <c r="L3146" s="367"/>
      <c r="M3146" s="367"/>
      <c r="N3146" s="367"/>
    </row>
    <row r="3147" spans="2:14" s="298" customFormat="1">
      <c r="B3147" s="375"/>
      <c r="C3147" s="367"/>
      <c r="D3147" s="367"/>
      <c r="E3147" s="367"/>
      <c r="F3147" s="367"/>
      <c r="G3147" s="367"/>
      <c r="H3147" s="367"/>
      <c r="I3147" s="367"/>
      <c r="J3147" s="367"/>
      <c r="K3147" s="367"/>
      <c r="L3147" s="367"/>
      <c r="M3147" s="367"/>
      <c r="N3147" s="367"/>
    </row>
    <row r="3148" spans="2:14" s="298" customFormat="1">
      <c r="B3148" s="375"/>
      <c r="C3148" s="367"/>
      <c r="D3148" s="367"/>
      <c r="E3148" s="367"/>
      <c r="F3148" s="367"/>
      <c r="G3148" s="367"/>
      <c r="H3148" s="367"/>
      <c r="I3148" s="367"/>
      <c r="J3148" s="367"/>
      <c r="K3148" s="367"/>
      <c r="L3148" s="367"/>
      <c r="M3148" s="367"/>
      <c r="N3148" s="367"/>
    </row>
    <row r="3149" spans="2:14" s="298" customFormat="1">
      <c r="B3149" s="375"/>
      <c r="C3149" s="367"/>
      <c r="D3149" s="367"/>
      <c r="E3149" s="367"/>
      <c r="F3149" s="367"/>
      <c r="G3149" s="367"/>
      <c r="H3149" s="367"/>
      <c r="I3149" s="367"/>
      <c r="J3149" s="367"/>
      <c r="K3149" s="367"/>
      <c r="L3149" s="367"/>
      <c r="M3149" s="367"/>
      <c r="N3149" s="367"/>
    </row>
    <row r="3150" spans="2:14" s="298" customFormat="1">
      <c r="B3150" s="375"/>
      <c r="C3150" s="367"/>
      <c r="D3150" s="367"/>
      <c r="E3150" s="367"/>
      <c r="F3150" s="367"/>
      <c r="G3150" s="367"/>
      <c r="H3150" s="367"/>
      <c r="I3150" s="367"/>
      <c r="J3150" s="367"/>
      <c r="K3150" s="367"/>
      <c r="L3150" s="367"/>
      <c r="M3150" s="367"/>
      <c r="N3150" s="367"/>
    </row>
    <row r="3151" spans="2:14" s="298" customFormat="1">
      <c r="B3151" s="375"/>
      <c r="C3151" s="367"/>
      <c r="D3151" s="367"/>
      <c r="E3151" s="367"/>
      <c r="F3151" s="367"/>
      <c r="G3151" s="367"/>
      <c r="H3151" s="367"/>
      <c r="I3151" s="367"/>
      <c r="J3151" s="367"/>
      <c r="K3151" s="367"/>
      <c r="L3151" s="367"/>
      <c r="M3151" s="367"/>
      <c r="N3151" s="367"/>
    </row>
    <row r="3152" spans="2:14" s="298" customFormat="1">
      <c r="B3152" s="375"/>
      <c r="C3152" s="367"/>
      <c r="D3152" s="367"/>
      <c r="E3152" s="367"/>
      <c r="F3152" s="367"/>
      <c r="G3152" s="367"/>
      <c r="H3152" s="367"/>
      <c r="I3152" s="367"/>
      <c r="J3152" s="367"/>
      <c r="K3152" s="367"/>
      <c r="L3152" s="367"/>
      <c r="M3152" s="367"/>
      <c r="N3152" s="367"/>
    </row>
    <row r="3153" spans="2:14" s="298" customFormat="1">
      <c r="B3153" s="375"/>
      <c r="C3153" s="367"/>
      <c r="D3153" s="367"/>
      <c r="E3153" s="367"/>
      <c r="F3153" s="367"/>
      <c r="G3153" s="367"/>
      <c r="H3153" s="367"/>
      <c r="I3153" s="367"/>
      <c r="J3153" s="367"/>
      <c r="K3153" s="367"/>
      <c r="L3153" s="367"/>
      <c r="M3153" s="367"/>
      <c r="N3153" s="367"/>
    </row>
    <row r="3154" spans="2:14" s="298" customFormat="1">
      <c r="B3154" s="375"/>
      <c r="C3154" s="367"/>
      <c r="D3154" s="367"/>
      <c r="E3154" s="367"/>
      <c r="F3154" s="367"/>
      <c r="G3154" s="367"/>
      <c r="H3154" s="367"/>
      <c r="I3154" s="367"/>
      <c r="J3154" s="367"/>
      <c r="K3154" s="367"/>
      <c r="L3154" s="367"/>
      <c r="M3154" s="367"/>
      <c r="N3154" s="367"/>
    </row>
    <row r="3155" spans="2:14" s="298" customFormat="1">
      <c r="B3155" s="375"/>
      <c r="C3155" s="367"/>
      <c r="D3155" s="367"/>
      <c r="E3155" s="367"/>
      <c r="F3155" s="367"/>
      <c r="G3155" s="367"/>
      <c r="H3155" s="367"/>
      <c r="I3155" s="367"/>
      <c r="J3155" s="367"/>
      <c r="K3155" s="367"/>
      <c r="L3155" s="367"/>
      <c r="M3155" s="367"/>
      <c r="N3155" s="367"/>
    </row>
    <row r="3156" spans="2:14" s="298" customFormat="1">
      <c r="B3156" s="375"/>
      <c r="C3156" s="367"/>
      <c r="D3156" s="367"/>
      <c r="E3156" s="367"/>
      <c r="F3156" s="367"/>
      <c r="G3156" s="367"/>
      <c r="H3156" s="367"/>
      <c r="I3156" s="367"/>
      <c r="J3156" s="367"/>
      <c r="K3156" s="367"/>
      <c r="L3156" s="367"/>
      <c r="M3156" s="367"/>
      <c r="N3156" s="367"/>
    </row>
    <row r="3157" spans="2:14" s="298" customFormat="1">
      <c r="B3157" s="375"/>
      <c r="C3157" s="367"/>
      <c r="D3157" s="367"/>
      <c r="E3157" s="367"/>
      <c r="F3157" s="367"/>
      <c r="G3157" s="367"/>
      <c r="H3157" s="367"/>
      <c r="I3157" s="367"/>
      <c r="J3157" s="367"/>
      <c r="K3157" s="367"/>
      <c r="L3157" s="367"/>
      <c r="M3157" s="367"/>
      <c r="N3157" s="367"/>
    </row>
    <row r="3158" spans="2:14" s="298" customFormat="1">
      <c r="B3158" s="375"/>
      <c r="C3158" s="367"/>
      <c r="D3158" s="367"/>
      <c r="E3158" s="367"/>
      <c r="F3158" s="367"/>
      <c r="G3158" s="367"/>
      <c r="H3158" s="367"/>
      <c r="I3158" s="367"/>
      <c r="J3158" s="367"/>
      <c r="K3158" s="367"/>
      <c r="L3158" s="367"/>
      <c r="M3158" s="367"/>
      <c r="N3158" s="367"/>
    </row>
    <row r="3159" spans="2:14" s="298" customFormat="1">
      <c r="B3159" s="375"/>
      <c r="C3159" s="367"/>
      <c r="D3159" s="367"/>
      <c r="E3159" s="367"/>
      <c r="F3159" s="367"/>
      <c r="G3159" s="367"/>
      <c r="H3159" s="367"/>
      <c r="I3159" s="367"/>
      <c r="J3159" s="367"/>
      <c r="K3159" s="367"/>
      <c r="L3159" s="367"/>
      <c r="M3159" s="367"/>
      <c r="N3159" s="367"/>
    </row>
    <row r="3160" spans="2:14" s="298" customFormat="1">
      <c r="B3160" s="375"/>
      <c r="C3160" s="367"/>
      <c r="D3160" s="367"/>
      <c r="E3160" s="367"/>
      <c r="F3160" s="367"/>
      <c r="G3160" s="367"/>
      <c r="H3160" s="367"/>
      <c r="I3160" s="367"/>
      <c r="J3160" s="367"/>
      <c r="K3160" s="367"/>
      <c r="L3160" s="367"/>
      <c r="M3160" s="367"/>
      <c r="N3160" s="367"/>
    </row>
    <row r="3161" spans="2:14" s="298" customFormat="1">
      <c r="B3161" s="375"/>
      <c r="C3161" s="367"/>
      <c r="D3161" s="367"/>
      <c r="E3161" s="367"/>
      <c r="F3161" s="367"/>
      <c r="G3161" s="367"/>
      <c r="H3161" s="367"/>
      <c r="I3161" s="367"/>
      <c r="J3161" s="367"/>
      <c r="K3161" s="367"/>
      <c r="L3161" s="367"/>
      <c r="M3161" s="367"/>
      <c r="N3161" s="367"/>
    </row>
    <row r="3162" spans="2:14" s="298" customFormat="1">
      <c r="B3162" s="375"/>
      <c r="C3162" s="367"/>
      <c r="D3162" s="367"/>
      <c r="E3162" s="367"/>
      <c r="F3162" s="367"/>
      <c r="G3162" s="367"/>
      <c r="H3162" s="367"/>
      <c r="I3162" s="367"/>
      <c r="J3162" s="367"/>
      <c r="K3162" s="367"/>
      <c r="L3162" s="367"/>
      <c r="M3162" s="367"/>
      <c r="N3162" s="367"/>
    </row>
    <row r="3163" spans="2:14" s="298" customFormat="1">
      <c r="B3163" s="375"/>
      <c r="C3163" s="367"/>
      <c r="D3163" s="367"/>
      <c r="E3163" s="367"/>
      <c r="F3163" s="367"/>
      <c r="G3163" s="367"/>
      <c r="H3163" s="367"/>
      <c r="I3163" s="367"/>
      <c r="J3163" s="367"/>
      <c r="K3163" s="367"/>
      <c r="L3163" s="367"/>
      <c r="M3163" s="367"/>
      <c r="N3163" s="367"/>
    </row>
    <row r="3164" spans="2:14" s="298" customFormat="1">
      <c r="B3164" s="375"/>
      <c r="C3164" s="367"/>
      <c r="D3164" s="367"/>
      <c r="E3164" s="367"/>
      <c r="F3164" s="367"/>
      <c r="G3164" s="367"/>
      <c r="H3164" s="367"/>
      <c r="I3164" s="367"/>
      <c r="J3164" s="367"/>
      <c r="K3164" s="367"/>
      <c r="L3164" s="367"/>
      <c r="M3164" s="367"/>
      <c r="N3164" s="367"/>
    </row>
    <row r="3165" spans="2:14" s="298" customFormat="1">
      <c r="B3165" s="375"/>
      <c r="C3165" s="367"/>
      <c r="D3165" s="367"/>
      <c r="E3165" s="367"/>
      <c r="F3165" s="367"/>
      <c r="G3165" s="367"/>
      <c r="H3165" s="367"/>
      <c r="I3165" s="367"/>
      <c r="J3165" s="367"/>
      <c r="K3165" s="367"/>
      <c r="L3165" s="367"/>
      <c r="M3165" s="367"/>
      <c r="N3165" s="367"/>
    </row>
    <row r="3166" spans="2:14" s="298" customFormat="1">
      <c r="B3166" s="375"/>
      <c r="C3166" s="367"/>
      <c r="D3166" s="367"/>
      <c r="E3166" s="367"/>
      <c r="F3166" s="367"/>
      <c r="G3166" s="367"/>
      <c r="H3166" s="367"/>
      <c r="I3166" s="367"/>
      <c r="J3166" s="367"/>
      <c r="K3166" s="367"/>
      <c r="L3166" s="367"/>
      <c r="M3166" s="367"/>
      <c r="N3166" s="367"/>
    </row>
    <row r="3167" spans="2:14" s="298" customFormat="1">
      <c r="B3167" s="375"/>
      <c r="C3167" s="367"/>
      <c r="D3167" s="367"/>
      <c r="E3167" s="367"/>
      <c r="F3167" s="367"/>
      <c r="G3167" s="367"/>
      <c r="H3167" s="367"/>
      <c r="I3167" s="367"/>
      <c r="J3167" s="367"/>
      <c r="K3167" s="367"/>
      <c r="L3167" s="367"/>
      <c r="M3167" s="367"/>
      <c r="N3167" s="367"/>
    </row>
    <row r="3168" spans="2:14" s="298" customFormat="1">
      <c r="B3168" s="375"/>
      <c r="C3168" s="367"/>
      <c r="D3168" s="367"/>
      <c r="E3168" s="367"/>
      <c r="F3168" s="367"/>
      <c r="G3168" s="367"/>
      <c r="H3168" s="367"/>
      <c r="I3168" s="367"/>
      <c r="J3168" s="367"/>
      <c r="K3168" s="367"/>
      <c r="L3168" s="367"/>
      <c r="M3168" s="367"/>
      <c r="N3168" s="367"/>
    </row>
    <row r="3169" spans="2:14" s="298" customFormat="1">
      <c r="B3169" s="375"/>
      <c r="C3169" s="367"/>
      <c r="D3169" s="367"/>
      <c r="E3169" s="367"/>
      <c r="F3169" s="367"/>
      <c r="G3169" s="367"/>
      <c r="H3169" s="367"/>
      <c r="I3169" s="367"/>
      <c r="J3169" s="367"/>
      <c r="K3169" s="367"/>
      <c r="L3169" s="367"/>
      <c r="M3169" s="367"/>
      <c r="N3169" s="367"/>
    </row>
    <row r="3170" spans="2:14" s="298" customFormat="1">
      <c r="B3170" s="375"/>
      <c r="C3170" s="367"/>
      <c r="D3170" s="367"/>
      <c r="E3170" s="367"/>
      <c r="F3170" s="367"/>
      <c r="G3170" s="367"/>
      <c r="H3170" s="367"/>
      <c r="I3170" s="367"/>
      <c r="J3170" s="367"/>
      <c r="K3170" s="367"/>
      <c r="L3170" s="367"/>
      <c r="M3170" s="367"/>
      <c r="N3170" s="367"/>
    </row>
    <row r="3171" spans="2:14" s="298" customFormat="1">
      <c r="B3171" s="375"/>
      <c r="C3171" s="367"/>
      <c r="D3171" s="367"/>
      <c r="E3171" s="367"/>
      <c r="F3171" s="367"/>
      <c r="G3171" s="367"/>
      <c r="H3171" s="367"/>
      <c r="I3171" s="367"/>
      <c r="J3171" s="367"/>
      <c r="K3171" s="367"/>
      <c r="L3171" s="367"/>
      <c r="M3171" s="367"/>
      <c r="N3171" s="367"/>
    </row>
    <row r="3172" spans="2:14" s="298" customFormat="1">
      <c r="B3172" s="375"/>
      <c r="C3172" s="367"/>
      <c r="D3172" s="367"/>
      <c r="E3172" s="367"/>
      <c r="F3172" s="367"/>
      <c r="G3172" s="367"/>
      <c r="H3172" s="367"/>
      <c r="I3172" s="367"/>
      <c r="J3172" s="367"/>
      <c r="K3172" s="367"/>
      <c r="L3172" s="367"/>
      <c r="M3172" s="367"/>
      <c r="N3172" s="367"/>
    </row>
    <row r="3173" spans="2:14" s="298" customFormat="1">
      <c r="B3173" s="375"/>
      <c r="C3173" s="367"/>
      <c r="D3173" s="367"/>
      <c r="E3173" s="367"/>
      <c r="F3173" s="367"/>
      <c r="G3173" s="367"/>
      <c r="H3173" s="367"/>
      <c r="I3173" s="367"/>
      <c r="J3173" s="367"/>
      <c r="K3173" s="367"/>
      <c r="L3173" s="367"/>
      <c r="M3173" s="367"/>
      <c r="N3173" s="367"/>
    </row>
    <row r="3174" spans="2:14" s="298" customFormat="1">
      <c r="B3174" s="375"/>
      <c r="C3174" s="367"/>
      <c r="D3174" s="367"/>
      <c r="E3174" s="367"/>
      <c r="F3174" s="367"/>
      <c r="G3174" s="367"/>
      <c r="H3174" s="367"/>
      <c r="I3174" s="367"/>
      <c r="J3174" s="367"/>
      <c r="K3174" s="367"/>
      <c r="L3174" s="367"/>
      <c r="M3174" s="367"/>
      <c r="N3174" s="367"/>
    </row>
    <row r="3175" spans="2:14" s="298" customFormat="1">
      <c r="B3175" s="375"/>
      <c r="C3175" s="367"/>
      <c r="D3175" s="367"/>
      <c r="E3175" s="367"/>
      <c r="F3175" s="367"/>
      <c r="G3175" s="367"/>
      <c r="H3175" s="367"/>
      <c r="I3175" s="367"/>
      <c r="J3175" s="367"/>
      <c r="K3175" s="367"/>
      <c r="L3175" s="367"/>
      <c r="M3175" s="367"/>
      <c r="N3175" s="367"/>
    </row>
    <row r="3176" spans="2:14" s="298" customFormat="1">
      <c r="B3176" s="375"/>
      <c r="C3176" s="367"/>
      <c r="D3176" s="367"/>
      <c r="E3176" s="367"/>
      <c r="F3176" s="367"/>
      <c r="G3176" s="367"/>
      <c r="H3176" s="367"/>
      <c r="I3176" s="367"/>
      <c r="J3176" s="367"/>
      <c r="K3176" s="367"/>
      <c r="L3176" s="367"/>
      <c r="M3176" s="367"/>
      <c r="N3176" s="367"/>
    </row>
    <row r="3177" spans="2:14" s="298" customFormat="1">
      <c r="B3177" s="375"/>
      <c r="C3177" s="367"/>
      <c r="D3177" s="367"/>
      <c r="E3177" s="367"/>
      <c r="F3177" s="367"/>
      <c r="G3177" s="367"/>
      <c r="H3177" s="367"/>
      <c r="I3177" s="367"/>
      <c r="J3177" s="367"/>
      <c r="K3177" s="367"/>
      <c r="L3177" s="367"/>
      <c r="M3177" s="367"/>
      <c r="N3177" s="367"/>
    </row>
    <row r="3178" spans="2:14" s="298" customFormat="1">
      <c r="B3178" s="375"/>
      <c r="C3178" s="367"/>
      <c r="D3178" s="367"/>
      <c r="E3178" s="367"/>
      <c r="F3178" s="367"/>
      <c r="G3178" s="367"/>
      <c r="H3178" s="367"/>
      <c r="I3178" s="367"/>
      <c r="J3178" s="367"/>
      <c r="K3178" s="367"/>
      <c r="L3178" s="367"/>
      <c r="M3178" s="367"/>
      <c r="N3178" s="367"/>
    </row>
    <row r="3179" spans="2:14" s="298" customFormat="1">
      <c r="B3179" s="375"/>
      <c r="C3179" s="367"/>
      <c r="D3179" s="367"/>
      <c r="E3179" s="367"/>
      <c r="F3179" s="367"/>
      <c r="G3179" s="367"/>
      <c r="H3179" s="367"/>
      <c r="I3179" s="367"/>
      <c r="J3179" s="367"/>
      <c r="K3179" s="367"/>
      <c r="L3179" s="367"/>
      <c r="M3179" s="367"/>
      <c r="N3179" s="367"/>
    </row>
    <row r="3180" spans="2:14" s="298" customFormat="1">
      <c r="B3180" s="375"/>
      <c r="C3180" s="367"/>
      <c r="D3180" s="367"/>
      <c r="E3180" s="367"/>
      <c r="F3180" s="367"/>
      <c r="G3180" s="367"/>
      <c r="H3180" s="367"/>
      <c r="I3180" s="367"/>
      <c r="J3180" s="367"/>
      <c r="K3180" s="367"/>
      <c r="L3180" s="367"/>
      <c r="M3180" s="367"/>
      <c r="N3180" s="367"/>
    </row>
    <row r="3181" spans="2:14" s="298" customFormat="1">
      <c r="B3181" s="375"/>
      <c r="C3181" s="367"/>
      <c r="D3181" s="367"/>
      <c r="E3181" s="367"/>
      <c r="F3181" s="367"/>
      <c r="G3181" s="367"/>
      <c r="H3181" s="367"/>
      <c r="I3181" s="367"/>
      <c r="J3181" s="367"/>
      <c r="K3181" s="367"/>
      <c r="L3181" s="367"/>
      <c r="M3181" s="367"/>
      <c r="N3181" s="367"/>
    </row>
    <row r="3182" spans="2:14" s="298" customFormat="1">
      <c r="B3182" s="375"/>
      <c r="C3182" s="367"/>
      <c r="D3182" s="367"/>
      <c r="E3182" s="367"/>
      <c r="F3182" s="367"/>
      <c r="G3182" s="367"/>
      <c r="H3182" s="367"/>
      <c r="I3182" s="367"/>
      <c r="J3182" s="367"/>
      <c r="K3182" s="367"/>
      <c r="L3182" s="367"/>
      <c r="M3182" s="367"/>
      <c r="N3182" s="367"/>
    </row>
    <row r="3183" spans="2:14" s="298" customFormat="1">
      <c r="B3183" s="375"/>
      <c r="C3183" s="367"/>
      <c r="D3183" s="367"/>
      <c r="E3183" s="367"/>
      <c r="F3183" s="367"/>
      <c r="G3183" s="367"/>
      <c r="H3183" s="367"/>
      <c r="I3183" s="367"/>
      <c r="J3183" s="367"/>
      <c r="K3183" s="367"/>
      <c r="L3183" s="367"/>
      <c r="M3183" s="367"/>
      <c r="N3183" s="367"/>
    </row>
    <row r="3184" spans="2:14" s="298" customFormat="1">
      <c r="B3184" s="375"/>
      <c r="C3184" s="367"/>
      <c r="D3184" s="367"/>
      <c r="E3184" s="367"/>
      <c r="F3184" s="367"/>
      <c r="G3184" s="367"/>
      <c r="H3184" s="367"/>
      <c r="I3184" s="367"/>
      <c r="J3184" s="367"/>
      <c r="K3184" s="367"/>
      <c r="L3184" s="367"/>
      <c r="M3184" s="367"/>
      <c r="N3184" s="367"/>
    </row>
    <row r="3185" spans="2:14" s="298" customFormat="1">
      <c r="B3185" s="375"/>
      <c r="C3185" s="367"/>
      <c r="D3185" s="367"/>
      <c r="E3185" s="367"/>
      <c r="F3185" s="367"/>
      <c r="G3185" s="367"/>
      <c r="H3185" s="367"/>
      <c r="I3185" s="367"/>
      <c r="J3185" s="367"/>
      <c r="K3185" s="367"/>
      <c r="L3185" s="367"/>
      <c r="M3185" s="367"/>
      <c r="N3185" s="367"/>
    </row>
    <row r="3186" spans="2:14" s="298" customFormat="1">
      <c r="B3186" s="375"/>
      <c r="C3186" s="367"/>
      <c r="D3186" s="367"/>
      <c r="E3186" s="367"/>
      <c r="F3186" s="367"/>
      <c r="G3186" s="367"/>
      <c r="H3186" s="367"/>
      <c r="I3186" s="367"/>
      <c r="J3186" s="367"/>
      <c r="K3186" s="367"/>
      <c r="L3186" s="367"/>
      <c r="M3186" s="367"/>
      <c r="N3186" s="367"/>
    </row>
    <row r="3187" spans="2:14" s="298" customFormat="1">
      <c r="B3187" s="375"/>
      <c r="C3187" s="367"/>
      <c r="D3187" s="367"/>
      <c r="E3187" s="367"/>
      <c r="F3187" s="367"/>
      <c r="G3187" s="367"/>
      <c r="H3187" s="367"/>
      <c r="I3187" s="367"/>
      <c r="J3187" s="367"/>
      <c r="K3187" s="367"/>
      <c r="L3187" s="367"/>
      <c r="M3187" s="367"/>
      <c r="N3187" s="367"/>
    </row>
    <row r="3188" spans="2:14" s="298" customFormat="1">
      <c r="B3188" s="375"/>
      <c r="C3188" s="367"/>
      <c r="D3188" s="367"/>
      <c r="E3188" s="367"/>
      <c r="F3188" s="367"/>
      <c r="G3188" s="367"/>
      <c r="H3188" s="367"/>
      <c r="I3188" s="367"/>
      <c r="J3188" s="367"/>
      <c r="K3188" s="367"/>
      <c r="L3188" s="367"/>
      <c r="M3188" s="367"/>
      <c r="N3188" s="367"/>
    </row>
    <row r="3189" spans="2:14" s="298" customFormat="1">
      <c r="B3189" s="375"/>
      <c r="C3189" s="367"/>
      <c r="D3189" s="367"/>
      <c r="E3189" s="367"/>
      <c r="F3189" s="367"/>
      <c r="G3189" s="367"/>
      <c r="H3189" s="367"/>
      <c r="I3189" s="367"/>
      <c r="J3189" s="367"/>
      <c r="K3189" s="367"/>
      <c r="L3189" s="367"/>
      <c r="M3189" s="367"/>
      <c r="N3189" s="367"/>
    </row>
    <row r="3190" spans="2:14" s="298" customFormat="1">
      <c r="B3190" s="375"/>
      <c r="C3190" s="367"/>
      <c r="D3190" s="367"/>
      <c r="E3190" s="367"/>
      <c r="F3190" s="367"/>
      <c r="G3190" s="367"/>
      <c r="H3190" s="367"/>
      <c r="I3190" s="367"/>
      <c r="J3190" s="367"/>
      <c r="K3190" s="367"/>
      <c r="L3190" s="367"/>
      <c r="M3190" s="367"/>
      <c r="N3190" s="367"/>
    </row>
    <row r="3191" spans="2:14" s="298" customFormat="1">
      <c r="B3191" s="375"/>
      <c r="C3191" s="367"/>
      <c r="D3191" s="367"/>
      <c r="E3191" s="367"/>
      <c r="F3191" s="367"/>
      <c r="G3191" s="367"/>
      <c r="H3191" s="367"/>
      <c r="I3191" s="367"/>
      <c r="J3191" s="367"/>
      <c r="K3191" s="367"/>
      <c r="L3191" s="367"/>
      <c r="M3191" s="367"/>
      <c r="N3191" s="367"/>
    </row>
    <row r="3192" spans="2:14" s="298" customFormat="1">
      <c r="B3192" s="375"/>
      <c r="C3192" s="367"/>
      <c r="D3192" s="367"/>
      <c r="E3192" s="367"/>
      <c r="F3192" s="367"/>
      <c r="G3192" s="367"/>
      <c r="H3192" s="367"/>
      <c r="I3192" s="367"/>
      <c r="J3192" s="367"/>
      <c r="K3192" s="367"/>
      <c r="L3192" s="367"/>
      <c r="M3192" s="367"/>
      <c r="N3192" s="367"/>
    </row>
    <row r="3193" spans="2:14" s="298" customFormat="1">
      <c r="B3193" s="375"/>
      <c r="C3193" s="367"/>
      <c r="D3193" s="367"/>
      <c r="E3193" s="367"/>
      <c r="F3193" s="367"/>
      <c r="G3193" s="367"/>
      <c r="H3193" s="367"/>
      <c r="I3193" s="367"/>
      <c r="J3193" s="367"/>
      <c r="K3193" s="367"/>
      <c r="L3193" s="367"/>
      <c r="M3193" s="367"/>
      <c r="N3193" s="367"/>
    </row>
    <row r="3194" spans="2:14" s="298" customFormat="1">
      <c r="B3194" s="375"/>
      <c r="C3194" s="367"/>
      <c r="D3194" s="367"/>
      <c r="E3194" s="367"/>
      <c r="F3194" s="367"/>
      <c r="G3194" s="367"/>
      <c r="H3194" s="367"/>
      <c r="I3194" s="367"/>
      <c r="J3194" s="367"/>
      <c r="K3194" s="367"/>
      <c r="L3194" s="367"/>
      <c r="M3194" s="367"/>
      <c r="N3194" s="367"/>
    </row>
    <row r="3195" spans="2:14" s="298" customFormat="1">
      <c r="B3195" s="375"/>
      <c r="C3195" s="367"/>
      <c r="D3195" s="367"/>
      <c r="E3195" s="367"/>
      <c r="F3195" s="367"/>
      <c r="G3195" s="367"/>
      <c r="H3195" s="367"/>
      <c r="I3195" s="367"/>
      <c r="J3195" s="367"/>
      <c r="K3195" s="367"/>
      <c r="L3195" s="367"/>
      <c r="M3195" s="367"/>
      <c r="N3195" s="367"/>
    </row>
    <row r="3196" spans="2:14" s="298" customFormat="1">
      <c r="B3196" s="375"/>
      <c r="C3196" s="367"/>
      <c r="D3196" s="367"/>
      <c r="E3196" s="367"/>
      <c r="F3196" s="367"/>
      <c r="G3196" s="367"/>
      <c r="H3196" s="367"/>
      <c r="I3196" s="367"/>
      <c r="J3196" s="367"/>
      <c r="K3196" s="367"/>
      <c r="L3196" s="367"/>
      <c r="M3196" s="367"/>
      <c r="N3196" s="367"/>
    </row>
    <row r="3197" spans="2:14" s="298" customFormat="1">
      <c r="B3197" s="375"/>
      <c r="C3197" s="367"/>
      <c r="D3197" s="367"/>
      <c r="E3197" s="367"/>
      <c r="F3197" s="367"/>
      <c r="G3197" s="367"/>
      <c r="H3197" s="367"/>
      <c r="I3197" s="367"/>
      <c r="J3197" s="367"/>
      <c r="K3197" s="367"/>
      <c r="L3197" s="367"/>
      <c r="M3197" s="367"/>
      <c r="N3197" s="367"/>
    </row>
    <row r="3198" spans="2:14" s="298" customFormat="1">
      <c r="B3198" s="375"/>
      <c r="C3198" s="367"/>
      <c r="D3198" s="367"/>
      <c r="E3198" s="367"/>
      <c r="F3198" s="367"/>
      <c r="G3198" s="367"/>
      <c r="H3198" s="367"/>
      <c r="I3198" s="367"/>
      <c r="J3198" s="367"/>
      <c r="K3198" s="367"/>
      <c r="L3198" s="367"/>
      <c r="M3198" s="367"/>
      <c r="N3198" s="367"/>
    </row>
    <row r="3199" spans="2:14" s="298" customFormat="1">
      <c r="B3199" s="375"/>
      <c r="C3199" s="367"/>
      <c r="D3199" s="367"/>
      <c r="E3199" s="367"/>
      <c r="F3199" s="367"/>
      <c r="G3199" s="367"/>
      <c r="H3199" s="367"/>
      <c r="I3199" s="367"/>
      <c r="J3199" s="367"/>
      <c r="K3199" s="367"/>
      <c r="L3199" s="367"/>
      <c r="M3199" s="367"/>
      <c r="N3199" s="367"/>
    </row>
    <row r="3200" spans="2:14" s="298" customFormat="1">
      <c r="B3200" s="375"/>
      <c r="C3200" s="367"/>
      <c r="D3200" s="367"/>
      <c r="E3200" s="367"/>
      <c r="F3200" s="367"/>
      <c r="G3200" s="367"/>
      <c r="H3200" s="367"/>
      <c r="I3200" s="367"/>
      <c r="J3200" s="367"/>
      <c r="K3200" s="367"/>
      <c r="L3200" s="367"/>
      <c r="M3200" s="367"/>
      <c r="N3200" s="367"/>
    </row>
    <row r="3201" spans="2:14" s="298" customFormat="1">
      <c r="B3201" s="375"/>
      <c r="C3201" s="367"/>
      <c r="D3201" s="367"/>
      <c r="E3201" s="367"/>
      <c r="F3201" s="367"/>
      <c r="G3201" s="367"/>
      <c r="H3201" s="367"/>
      <c r="I3201" s="367"/>
      <c r="J3201" s="367"/>
      <c r="K3201" s="367"/>
      <c r="L3201" s="367"/>
      <c r="M3201" s="367"/>
      <c r="N3201" s="367"/>
    </row>
    <row r="3202" spans="2:14" s="298" customFormat="1">
      <c r="B3202" s="375"/>
      <c r="C3202" s="367"/>
      <c r="D3202" s="367"/>
      <c r="E3202" s="367"/>
      <c r="F3202" s="367"/>
      <c r="G3202" s="367"/>
      <c r="H3202" s="367"/>
      <c r="I3202" s="367"/>
      <c r="J3202" s="367"/>
      <c r="K3202" s="367"/>
      <c r="L3202" s="367"/>
      <c r="M3202" s="367"/>
      <c r="N3202" s="367"/>
    </row>
    <row r="3203" spans="2:14" s="298" customFormat="1">
      <c r="B3203" s="375"/>
      <c r="C3203" s="367"/>
      <c r="D3203" s="367"/>
      <c r="E3203" s="367"/>
      <c r="F3203" s="367"/>
      <c r="G3203" s="367"/>
      <c r="H3203" s="367"/>
      <c r="I3203" s="367"/>
      <c r="J3203" s="367"/>
      <c r="K3203" s="367"/>
      <c r="L3203" s="367"/>
      <c r="M3203" s="367"/>
      <c r="N3203" s="367"/>
    </row>
    <row r="3204" spans="2:14" s="298" customFormat="1">
      <c r="B3204" s="375"/>
      <c r="C3204" s="367"/>
      <c r="D3204" s="367"/>
      <c r="E3204" s="367"/>
      <c r="F3204" s="367"/>
      <c r="G3204" s="367"/>
      <c r="H3204" s="367"/>
      <c r="I3204" s="367"/>
      <c r="J3204" s="367"/>
      <c r="K3204" s="367"/>
      <c r="L3204" s="367"/>
      <c r="M3204" s="367"/>
      <c r="N3204" s="367"/>
    </row>
    <row r="3205" spans="2:14" s="298" customFormat="1">
      <c r="B3205" s="375"/>
      <c r="C3205" s="367"/>
      <c r="D3205" s="367"/>
      <c r="E3205" s="367"/>
      <c r="F3205" s="367"/>
      <c r="G3205" s="367"/>
      <c r="H3205" s="367"/>
      <c r="I3205" s="367"/>
      <c r="J3205" s="367"/>
      <c r="K3205" s="367"/>
      <c r="L3205" s="367"/>
      <c r="M3205" s="367"/>
      <c r="N3205" s="367"/>
    </row>
    <row r="3206" spans="2:14" s="298" customFormat="1">
      <c r="B3206" s="375"/>
      <c r="C3206" s="367"/>
      <c r="D3206" s="367"/>
      <c r="E3206" s="367"/>
      <c r="F3206" s="367"/>
      <c r="G3206" s="367"/>
      <c r="H3206" s="367"/>
      <c r="I3206" s="367"/>
      <c r="J3206" s="367"/>
      <c r="K3206" s="367"/>
      <c r="L3206" s="367"/>
      <c r="M3206" s="367"/>
      <c r="N3206" s="367"/>
    </row>
    <row r="3207" spans="2:14" s="298" customFormat="1">
      <c r="B3207" s="375"/>
      <c r="C3207" s="367"/>
      <c r="D3207" s="367"/>
      <c r="E3207" s="367"/>
      <c r="F3207" s="367"/>
      <c r="G3207" s="367"/>
      <c r="H3207" s="367"/>
      <c r="I3207" s="367"/>
      <c r="J3207" s="367"/>
      <c r="K3207" s="367"/>
      <c r="L3207" s="367"/>
      <c r="M3207" s="367"/>
      <c r="N3207" s="367"/>
    </row>
    <row r="3208" spans="2:14" s="298" customFormat="1">
      <c r="B3208" s="375"/>
      <c r="C3208" s="367"/>
      <c r="D3208" s="367"/>
      <c r="E3208" s="367"/>
      <c r="F3208" s="367"/>
      <c r="G3208" s="367"/>
      <c r="H3208" s="367"/>
      <c r="I3208" s="367"/>
      <c r="J3208" s="367"/>
      <c r="K3208" s="367"/>
      <c r="L3208" s="367"/>
      <c r="M3208" s="367"/>
      <c r="N3208" s="367"/>
    </row>
    <row r="3209" spans="2:14" s="298" customFormat="1">
      <c r="B3209" s="375"/>
      <c r="C3209" s="367"/>
      <c r="D3209" s="367"/>
      <c r="E3209" s="367"/>
      <c r="F3209" s="367"/>
      <c r="G3209" s="367"/>
      <c r="H3209" s="367"/>
      <c r="I3209" s="367"/>
      <c r="J3209" s="367"/>
      <c r="K3209" s="367"/>
      <c r="L3209" s="367"/>
      <c r="M3209" s="367"/>
      <c r="N3209" s="367"/>
    </row>
    <row r="3210" spans="2:14" s="298" customFormat="1">
      <c r="B3210" s="375"/>
      <c r="C3210" s="367"/>
      <c r="D3210" s="367"/>
      <c r="E3210" s="367"/>
      <c r="F3210" s="367"/>
      <c r="G3210" s="367"/>
      <c r="H3210" s="367"/>
      <c r="I3210" s="367"/>
      <c r="J3210" s="367"/>
      <c r="K3210" s="367"/>
      <c r="L3210" s="367"/>
      <c r="M3210" s="367"/>
      <c r="N3210" s="367"/>
    </row>
    <row r="3211" spans="2:14" s="298" customFormat="1">
      <c r="B3211" s="375"/>
      <c r="C3211" s="367"/>
      <c r="D3211" s="367"/>
      <c r="E3211" s="367"/>
      <c r="F3211" s="367"/>
      <c r="G3211" s="367"/>
      <c r="H3211" s="367"/>
      <c r="I3211" s="367"/>
      <c r="J3211" s="367"/>
      <c r="K3211" s="367"/>
      <c r="L3211" s="367"/>
      <c r="M3211" s="367"/>
      <c r="N3211" s="367"/>
    </row>
    <row r="3212" spans="2:14" s="298" customFormat="1">
      <c r="B3212" s="375"/>
      <c r="C3212" s="367"/>
      <c r="D3212" s="367"/>
      <c r="E3212" s="367"/>
      <c r="F3212" s="367"/>
      <c r="G3212" s="367"/>
      <c r="H3212" s="367"/>
      <c r="I3212" s="367"/>
      <c r="J3212" s="367"/>
      <c r="K3212" s="367"/>
      <c r="L3212" s="367"/>
      <c r="M3212" s="367"/>
      <c r="N3212" s="367"/>
    </row>
    <row r="3213" spans="2:14" s="298" customFormat="1">
      <c r="B3213" s="375"/>
      <c r="C3213" s="367"/>
      <c r="D3213" s="367"/>
      <c r="E3213" s="367"/>
      <c r="F3213" s="367"/>
      <c r="G3213" s="367"/>
      <c r="H3213" s="367"/>
      <c r="I3213" s="367"/>
      <c r="J3213" s="367"/>
      <c r="K3213" s="367"/>
      <c r="L3213" s="367"/>
      <c r="M3213" s="367"/>
      <c r="N3213" s="367"/>
    </row>
    <row r="3214" spans="2:14" s="298" customFormat="1">
      <c r="B3214" s="375"/>
      <c r="C3214" s="367"/>
      <c r="D3214" s="367"/>
      <c r="E3214" s="367"/>
      <c r="F3214" s="367"/>
      <c r="G3214" s="367"/>
      <c r="H3214" s="367"/>
      <c r="I3214" s="367"/>
      <c r="J3214" s="367"/>
      <c r="K3214" s="367"/>
      <c r="L3214" s="367"/>
      <c r="M3214" s="367"/>
      <c r="N3214" s="367"/>
    </row>
    <row r="3215" spans="2:14" s="298" customFormat="1">
      <c r="B3215" s="375"/>
      <c r="C3215" s="367"/>
      <c r="D3215" s="367"/>
      <c r="E3215" s="367"/>
      <c r="F3215" s="367"/>
      <c r="G3215" s="367"/>
      <c r="H3215" s="367"/>
      <c r="I3215" s="367"/>
      <c r="J3215" s="367"/>
      <c r="K3215" s="367"/>
      <c r="L3215" s="367"/>
      <c r="M3215" s="367"/>
      <c r="N3215" s="367"/>
    </row>
    <row r="3216" spans="2:14" s="298" customFormat="1">
      <c r="B3216" s="375"/>
      <c r="C3216" s="367"/>
      <c r="D3216" s="367"/>
      <c r="E3216" s="367"/>
      <c r="F3216" s="367"/>
      <c r="G3216" s="367"/>
      <c r="H3216" s="367"/>
      <c r="I3216" s="367"/>
      <c r="J3216" s="367"/>
      <c r="K3216" s="367"/>
      <c r="L3216" s="367"/>
      <c r="M3216" s="367"/>
      <c r="N3216" s="367"/>
    </row>
    <row r="3217" spans="2:14" s="298" customFormat="1">
      <c r="B3217" s="375"/>
      <c r="C3217" s="367"/>
      <c r="D3217" s="367"/>
      <c r="E3217" s="367"/>
      <c r="F3217" s="367"/>
      <c r="G3217" s="367"/>
      <c r="H3217" s="367"/>
      <c r="I3217" s="367"/>
      <c r="J3217" s="367"/>
      <c r="K3217" s="367"/>
      <c r="L3217" s="367"/>
      <c r="M3217" s="367"/>
      <c r="N3217" s="367"/>
    </row>
    <row r="3218" spans="2:14" s="298" customFormat="1">
      <c r="B3218" s="375"/>
      <c r="C3218" s="367"/>
      <c r="D3218" s="367"/>
      <c r="E3218" s="367"/>
      <c r="F3218" s="367"/>
      <c r="G3218" s="367"/>
      <c r="H3218" s="367"/>
      <c r="I3218" s="367"/>
      <c r="J3218" s="367"/>
      <c r="K3218" s="367"/>
      <c r="L3218" s="367"/>
      <c r="M3218" s="367"/>
      <c r="N3218" s="367"/>
    </row>
    <row r="3219" spans="2:14" s="298" customFormat="1">
      <c r="B3219" s="375"/>
      <c r="C3219" s="367"/>
      <c r="D3219" s="367"/>
      <c r="E3219" s="367"/>
      <c r="F3219" s="367"/>
      <c r="G3219" s="367"/>
      <c r="H3219" s="367"/>
      <c r="I3219" s="367"/>
      <c r="J3219" s="367"/>
      <c r="K3219" s="367"/>
      <c r="L3219" s="367"/>
      <c r="M3219" s="367"/>
      <c r="N3219" s="367"/>
    </row>
    <row r="3220" spans="2:14" s="298" customFormat="1">
      <c r="B3220" s="375"/>
      <c r="C3220" s="367"/>
      <c r="D3220" s="367"/>
      <c r="E3220" s="367"/>
      <c r="F3220" s="367"/>
      <c r="G3220" s="367"/>
      <c r="H3220" s="367"/>
      <c r="I3220" s="367"/>
      <c r="J3220" s="367"/>
      <c r="K3220" s="367"/>
      <c r="L3220" s="367"/>
      <c r="M3220" s="367"/>
      <c r="N3220" s="367"/>
    </row>
    <row r="3221" spans="2:14" s="298" customFormat="1">
      <c r="B3221" s="375"/>
      <c r="C3221" s="367"/>
      <c r="D3221" s="367"/>
      <c r="E3221" s="367"/>
      <c r="F3221" s="367"/>
      <c r="G3221" s="367"/>
      <c r="H3221" s="367"/>
      <c r="I3221" s="367"/>
      <c r="J3221" s="367"/>
      <c r="K3221" s="367"/>
      <c r="L3221" s="367"/>
      <c r="M3221" s="367"/>
      <c r="N3221" s="367"/>
    </row>
    <row r="3222" spans="2:14" s="298" customFormat="1">
      <c r="B3222" s="375"/>
      <c r="C3222" s="367"/>
      <c r="D3222" s="367"/>
      <c r="E3222" s="367"/>
      <c r="F3222" s="367"/>
      <c r="G3222" s="367"/>
      <c r="H3222" s="367"/>
      <c r="I3222" s="367"/>
      <c r="J3222" s="367"/>
      <c r="K3222" s="367"/>
      <c r="L3222" s="367"/>
      <c r="M3222" s="367"/>
      <c r="N3222" s="367"/>
    </row>
    <row r="3223" spans="2:14" s="298" customFormat="1">
      <c r="B3223" s="375"/>
      <c r="C3223" s="367"/>
      <c r="D3223" s="367"/>
      <c r="E3223" s="367"/>
      <c r="F3223" s="367"/>
      <c r="G3223" s="367"/>
      <c r="H3223" s="367"/>
      <c r="I3223" s="367"/>
      <c r="J3223" s="367"/>
      <c r="K3223" s="367"/>
      <c r="L3223" s="367"/>
      <c r="M3223" s="367"/>
      <c r="N3223" s="367"/>
    </row>
    <row r="3224" spans="2:14" s="298" customFormat="1">
      <c r="B3224" s="375"/>
      <c r="C3224" s="367"/>
      <c r="D3224" s="367"/>
      <c r="E3224" s="367"/>
      <c r="F3224" s="367"/>
      <c r="G3224" s="367"/>
      <c r="H3224" s="367"/>
      <c r="I3224" s="367"/>
      <c r="J3224" s="367"/>
      <c r="K3224" s="367"/>
      <c r="L3224" s="367"/>
      <c r="M3224" s="367"/>
      <c r="N3224" s="367"/>
    </row>
    <row r="3225" spans="2:14" s="298" customFormat="1">
      <c r="B3225" s="375"/>
      <c r="C3225" s="367"/>
      <c r="D3225" s="367"/>
      <c r="E3225" s="367"/>
      <c r="F3225" s="367"/>
      <c r="G3225" s="367"/>
      <c r="H3225" s="367"/>
      <c r="I3225" s="367"/>
      <c r="J3225" s="367"/>
      <c r="K3225" s="367"/>
      <c r="L3225" s="367"/>
      <c r="M3225" s="367"/>
      <c r="N3225" s="367"/>
    </row>
    <row r="3226" spans="2:14" s="298" customFormat="1">
      <c r="B3226" s="375"/>
      <c r="C3226" s="367"/>
      <c r="D3226" s="367"/>
      <c r="E3226" s="367"/>
      <c r="F3226" s="367"/>
      <c r="G3226" s="367"/>
      <c r="H3226" s="367"/>
      <c r="I3226" s="367"/>
      <c r="J3226" s="367"/>
      <c r="K3226" s="367"/>
      <c r="L3226" s="367"/>
      <c r="M3226" s="367"/>
      <c r="N3226" s="367"/>
    </row>
    <row r="3227" spans="2:14" s="298" customFormat="1">
      <c r="B3227" s="375"/>
      <c r="C3227" s="367"/>
      <c r="D3227" s="367"/>
      <c r="E3227" s="367"/>
      <c r="F3227" s="367"/>
      <c r="G3227" s="367"/>
      <c r="H3227" s="367"/>
      <c r="I3227" s="367"/>
      <c r="J3227" s="367"/>
      <c r="K3227" s="367"/>
      <c r="L3227" s="367"/>
      <c r="M3227" s="367"/>
      <c r="N3227" s="367"/>
    </row>
    <row r="3228" spans="2:14" s="298" customFormat="1">
      <c r="B3228" s="375"/>
      <c r="C3228" s="367"/>
      <c r="D3228" s="367"/>
      <c r="E3228" s="367"/>
      <c r="F3228" s="367"/>
      <c r="G3228" s="367"/>
      <c r="H3228" s="367"/>
      <c r="I3228" s="367"/>
      <c r="J3228" s="367"/>
      <c r="K3228" s="367"/>
      <c r="L3228" s="367"/>
      <c r="M3228" s="367"/>
      <c r="N3228" s="367"/>
    </row>
    <row r="3229" spans="2:14" s="298" customFormat="1">
      <c r="B3229" s="375"/>
      <c r="C3229" s="367"/>
      <c r="D3229" s="367"/>
      <c r="E3229" s="367"/>
      <c r="F3229" s="367"/>
      <c r="G3229" s="367"/>
      <c r="H3229" s="367"/>
      <c r="I3229" s="367"/>
      <c r="J3229" s="367"/>
      <c r="K3229" s="367"/>
      <c r="L3229" s="367"/>
      <c r="M3229" s="367"/>
      <c r="N3229" s="367"/>
    </row>
    <row r="3230" spans="2:14" s="298" customFormat="1">
      <c r="B3230" s="375"/>
      <c r="C3230" s="367"/>
      <c r="D3230" s="367"/>
      <c r="E3230" s="367"/>
      <c r="F3230" s="367"/>
      <c r="G3230" s="367"/>
      <c r="H3230" s="367"/>
      <c r="I3230" s="367"/>
      <c r="J3230" s="367"/>
      <c r="K3230" s="367"/>
      <c r="L3230" s="367"/>
      <c r="M3230" s="367"/>
      <c r="N3230" s="367"/>
    </row>
    <row r="3231" spans="2:14" s="298" customFormat="1">
      <c r="B3231" s="375"/>
      <c r="C3231" s="367"/>
      <c r="D3231" s="367"/>
      <c r="E3231" s="367"/>
      <c r="F3231" s="367"/>
      <c r="G3231" s="367"/>
      <c r="H3231" s="367"/>
      <c r="I3231" s="367"/>
      <c r="J3231" s="367"/>
      <c r="K3231" s="367"/>
      <c r="L3231" s="367"/>
      <c r="M3231" s="367"/>
      <c r="N3231" s="367"/>
    </row>
    <row r="3232" spans="2:14" s="298" customFormat="1">
      <c r="B3232" s="375"/>
      <c r="C3232" s="367"/>
      <c r="D3232" s="367"/>
      <c r="E3232" s="367"/>
      <c r="F3232" s="367"/>
      <c r="G3232" s="367"/>
      <c r="H3232" s="367"/>
      <c r="I3232" s="367"/>
      <c r="J3232" s="367"/>
      <c r="K3232" s="367"/>
      <c r="L3232" s="367"/>
      <c r="M3232" s="367"/>
      <c r="N3232" s="367"/>
    </row>
    <row r="3233" spans="2:14" s="298" customFormat="1">
      <c r="B3233" s="375"/>
      <c r="C3233" s="367"/>
      <c r="D3233" s="367"/>
      <c r="E3233" s="367"/>
      <c r="F3233" s="367"/>
      <c r="G3233" s="367"/>
      <c r="H3233" s="367"/>
      <c r="I3233" s="367"/>
      <c r="J3233" s="367"/>
      <c r="K3233" s="367"/>
      <c r="L3233" s="367"/>
      <c r="M3233" s="367"/>
      <c r="N3233" s="367"/>
    </row>
    <row r="3234" spans="2:14" s="298" customFormat="1">
      <c r="B3234" s="375"/>
      <c r="C3234" s="367"/>
      <c r="D3234" s="367"/>
      <c r="E3234" s="367"/>
      <c r="F3234" s="367"/>
      <c r="G3234" s="367"/>
      <c r="H3234" s="367"/>
      <c r="I3234" s="367"/>
      <c r="J3234" s="367"/>
      <c r="K3234" s="367"/>
      <c r="L3234" s="367"/>
      <c r="M3234" s="367"/>
      <c r="N3234" s="367"/>
    </row>
    <row r="3235" spans="2:14" s="298" customFormat="1">
      <c r="B3235" s="375"/>
      <c r="C3235" s="367"/>
      <c r="D3235" s="367"/>
      <c r="E3235" s="367"/>
      <c r="F3235" s="367"/>
      <c r="G3235" s="367"/>
      <c r="H3235" s="367"/>
      <c r="I3235" s="367"/>
      <c r="J3235" s="367"/>
      <c r="K3235" s="367"/>
      <c r="L3235" s="367"/>
      <c r="M3235" s="367"/>
      <c r="N3235" s="367"/>
    </row>
    <row r="3236" spans="2:14" s="298" customFormat="1">
      <c r="B3236" s="375"/>
      <c r="C3236" s="367"/>
      <c r="D3236" s="367"/>
      <c r="E3236" s="367"/>
      <c r="F3236" s="367"/>
      <c r="G3236" s="367"/>
      <c r="H3236" s="367"/>
      <c r="I3236" s="367"/>
      <c r="J3236" s="367"/>
      <c r="K3236" s="367"/>
      <c r="L3236" s="367"/>
      <c r="M3236" s="367"/>
      <c r="N3236" s="367"/>
    </row>
    <row r="3237" spans="2:14" s="298" customFormat="1">
      <c r="B3237" s="375"/>
      <c r="C3237" s="367"/>
      <c r="D3237" s="367"/>
      <c r="E3237" s="367"/>
      <c r="F3237" s="367"/>
      <c r="G3237" s="367"/>
      <c r="H3237" s="367"/>
      <c r="I3237" s="367"/>
      <c r="J3237" s="367"/>
      <c r="K3237" s="367"/>
      <c r="L3237" s="367"/>
      <c r="M3237" s="367"/>
      <c r="N3237" s="367"/>
    </row>
    <row r="3238" spans="2:14" s="298" customFormat="1">
      <c r="B3238" s="375"/>
      <c r="C3238" s="367"/>
      <c r="D3238" s="367"/>
      <c r="E3238" s="367"/>
      <c r="F3238" s="367"/>
      <c r="G3238" s="367"/>
      <c r="H3238" s="367"/>
      <c r="I3238" s="367"/>
      <c r="J3238" s="367"/>
      <c r="K3238" s="367"/>
      <c r="L3238" s="367"/>
      <c r="M3238" s="367"/>
      <c r="N3238" s="367"/>
    </row>
    <row r="3239" spans="2:14" s="298" customFormat="1">
      <c r="B3239" s="375"/>
      <c r="C3239" s="367"/>
      <c r="D3239" s="367"/>
      <c r="E3239" s="367"/>
      <c r="F3239" s="367"/>
      <c r="G3239" s="367"/>
      <c r="H3239" s="367"/>
      <c r="I3239" s="367"/>
      <c r="J3239" s="367"/>
      <c r="K3239" s="367"/>
      <c r="L3239" s="367"/>
      <c r="M3239" s="367"/>
      <c r="N3239" s="367"/>
    </row>
    <row r="3240" spans="2:14" s="298" customFormat="1">
      <c r="B3240" s="375"/>
      <c r="C3240" s="367"/>
      <c r="D3240" s="367"/>
      <c r="E3240" s="367"/>
      <c r="F3240" s="367"/>
      <c r="G3240" s="367"/>
      <c r="H3240" s="367"/>
      <c r="I3240" s="367"/>
      <c r="J3240" s="367"/>
      <c r="K3240" s="367"/>
      <c r="L3240" s="367"/>
      <c r="M3240" s="367"/>
      <c r="N3240" s="367"/>
    </row>
    <row r="3241" spans="2:14" s="298" customFormat="1">
      <c r="B3241" s="375"/>
      <c r="C3241" s="367"/>
      <c r="D3241" s="367"/>
      <c r="E3241" s="367"/>
      <c r="F3241" s="367"/>
      <c r="G3241" s="367"/>
      <c r="H3241" s="367"/>
      <c r="I3241" s="367"/>
      <c r="J3241" s="367"/>
      <c r="K3241" s="367"/>
      <c r="L3241" s="367"/>
      <c r="M3241" s="367"/>
      <c r="N3241" s="367"/>
    </row>
    <row r="3242" spans="2:14" s="298" customFormat="1">
      <c r="B3242" s="375"/>
      <c r="C3242" s="367"/>
      <c r="D3242" s="367"/>
      <c r="E3242" s="367"/>
      <c r="F3242" s="367"/>
      <c r="G3242" s="367"/>
      <c r="H3242" s="367"/>
      <c r="I3242" s="367"/>
      <c r="J3242" s="367"/>
      <c r="K3242" s="367"/>
      <c r="L3242" s="367"/>
      <c r="M3242" s="367"/>
      <c r="N3242" s="367"/>
    </row>
    <row r="3243" spans="2:14" s="298" customFormat="1">
      <c r="B3243" s="375"/>
      <c r="C3243" s="367"/>
      <c r="D3243" s="367"/>
      <c r="E3243" s="367"/>
      <c r="F3243" s="367"/>
      <c r="G3243" s="367"/>
      <c r="H3243" s="367"/>
      <c r="I3243" s="367"/>
      <c r="J3243" s="367"/>
      <c r="K3243" s="367"/>
      <c r="L3243" s="367"/>
      <c r="M3243" s="367"/>
      <c r="N3243" s="367"/>
    </row>
    <row r="3244" spans="2:14" s="298" customFormat="1">
      <c r="B3244" s="375"/>
      <c r="C3244" s="367"/>
      <c r="D3244" s="367"/>
      <c r="E3244" s="367"/>
      <c r="F3244" s="367"/>
      <c r="G3244" s="367"/>
      <c r="H3244" s="367"/>
      <c r="I3244" s="367"/>
      <c r="J3244" s="367"/>
      <c r="K3244" s="367"/>
      <c r="L3244" s="367"/>
      <c r="M3244" s="367"/>
      <c r="N3244" s="367"/>
    </row>
    <row r="3245" spans="2:14" s="298" customFormat="1">
      <c r="B3245" s="375"/>
      <c r="C3245" s="367"/>
      <c r="D3245" s="367"/>
      <c r="E3245" s="367"/>
      <c r="F3245" s="367"/>
      <c r="G3245" s="367"/>
      <c r="H3245" s="367"/>
      <c r="I3245" s="367"/>
      <c r="J3245" s="367"/>
      <c r="K3245" s="367"/>
      <c r="L3245" s="367"/>
      <c r="M3245" s="367"/>
      <c r="N3245" s="367"/>
    </row>
    <row r="3246" spans="2:14" s="298" customFormat="1">
      <c r="B3246" s="375"/>
      <c r="C3246" s="367"/>
      <c r="D3246" s="367"/>
      <c r="E3246" s="367"/>
      <c r="F3246" s="367"/>
      <c r="G3246" s="367"/>
      <c r="H3246" s="367"/>
      <c r="I3246" s="367"/>
      <c r="J3246" s="367"/>
      <c r="K3246" s="367"/>
      <c r="L3246" s="367"/>
      <c r="M3246" s="367"/>
      <c r="N3246" s="367"/>
    </row>
    <row r="3247" spans="2:14" s="298" customFormat="1">
      <c r="B3247" s="375"/>
      <c r="C3247" s="367"/>
      <c r="D3247" s="367"/>
      <c r="E3247" s="367"/>
      <c r="F3247" s="367"/>
      <c r="G3247" s="367"/>
      <c r="H3247" s="367"/>
      <c r="I3247" s="367"/>
      <c r="J3247" s="367"/>
      <c r="K3247" s="367"/>
      <c r="L3247" s="367"/>
      <c r="M3247" s="367"/>
      <c r="N3247" s="367"/>
    </row>
    <row r="3248" spans="2:14" s="298" customFormat="1">
      <c r="B3248" s="375"/>
      <c r="C3248" s="367"/>
      <c r="D3248" s="367"/>
      <c r="E3248" s="367"/>
      <c r="F3248" s="367"/>
      <c r="G3248" s="367"/>
      <c r="H3248" s="367"/>
      <c r="I3248" s="367"/>
      <c r="J3248" s="367"/>
      <c r="K3248" s="367"/>
      <c r="L3248" s="367"/>
      <c r="M3248" s="367"/>
      <c r="N3248" s="367"/>
    </row>
    <row r="3249" spans="2:14" s="298" customFormat="1">
      <c r="B3249" s="375"/>
      <c r="C3249" s="367"/>
      <c r="D3249" s="367"/>
      <c r="E3249" s="367"/>
      <c r="F3249" s="367"/>
      <c r="G3249" s="367"/>
      <c r="H3249" s="367"/>
      <c r="I3249" s="367"/>
      <c r="J3249" s="367"/>
      <c r="K3249" s="367"/>
      <c r="L3249" s="367"/>
      <c r="M3249" s="367"/>
      <c r="N3249" s="367"/>
    </row>
    <row r="3250" spans="2:14" s="298" customFormat="1">
      <c r="B3250" s="375"/>
      <c r="C3250" s="367"/>
      <c r="D3250" s="367"/>
      <c r="E3250" s="367"/>
      <c r="F3250" s="367"/>
      <c r="G3250" s="367"/>
      <c r="H3250" s="367"/>
      <c r="I3250" s="367"/>
      <c r="J3250" s="367"/>
      <c r="K3250" s="367"/>
      <c r="L3250" s="367"/>
      <c r="M3250" s="367"/>
      <c r="N3250" s="367"/>
    </row>
    <row r="3251" spans="2:14" s="298" customFormat="1">
      <c r="B3251" s="375"/>
      <c r="C3251" s="367"/>
      <c r="D3251" s="367"/>
      <c r="E3251" s="367"/>
      <c r="F3251" s="367"/>
      <c r="G3251" s="367"/>
      <c r="H3251" s="367"/>
      <c r="I3251" s="367"/>
      <c r="J3251" s="367"/>
      <c r="K3251" s="367"/>
      <c r="L3251" s="367"/>
      <c r="M3251" s="367"/>
      <c r="N3251" s="367"/>
    </row>
    <row r="3252" spans="2:14" s="298" customFormat="1">
      <c r="B3252" s="375"/>
      <c r="C3252" s="367"/>
      <c r="D3252" s="367"/>
      <c r="E3252" s="367"/>
      <c r="F3252" s="367"/>
      <c r="G3252" s="367"/>
      <c r="H3252" s="367"/>
      <c r="I3252" s="367"/>
      <c r="J3252" s="367"/>
      <c r="K3252" s="367"/>
      <c r="L3252" s="367"/>
      <c r="M3252" s="367"/>
      <c r="N3252" s="367"/>
    </row>
    <row r="3253" spans="2:14" s="298" customFormat="1">
      <c r="B3253" s="375"/>
      <c r="C3253" s="367"/>
      <c r="D3253" s="367"/>
      <c r="E3253" s="367"/>
      <c r="F3253" s="367"/>
      <c r="G3253" s="367"/>
      <c r="H3253" s="367"/>
      <c r="I3253" s="367"/>
      <c r="J3253" s="367"/>
      <c r="K3253" s="367"/>
      <c r="L3253" s="367"/>
      <c r="M3253" s="367"/>
      <c r="N3253" s="367"/>
    </row>
    <row r="3254" spans="2:14" s="298" customFormat="1">
      <c r="B3254" s="375"/>
      <c r="C3254" s="367"/>
      <c r="D3254" s="367"/>
      <c r="E3254" s="367"/>
      <c r="F3254" s="367"/>
      <c r="G3254" s="367"/>
      <c r="H3254" s="367"/>
      <c r="I3254" s="367"/>
      <c r="J3254" s="367"/>
      <c r="K3254" s="367"/>
      <c r="L3254" s="367"/>
      <c r="M3254" s="367"/>
      <c r="N3254" s="367"/>
    </row>
    <row r="3255" spans="2:14" s="298" customFormat="1">
      <c r="B3255" s="375"/>
      <c r="C3255" s="367"/>
      <c r="D3255" s="367"/>
      <c r="E3255" s="367"/>
      <c r="F3255" s="367"/>
      <c r="G3255" s="367"/>
      <c r="H3255" s="367"/>
      <c r="I3255" s="367"/>
      <c r="J3255" s="367"/>
      <c r="K3255" s="367"/>
      <c r="L3255" s="367"/>
      <c r="M3255" s="367"/>
      <c r="N3255" s="367"/>
    </row>
    <row r="3256" spans="2:14" s="298" customFormat="1">
      <c r="B3256" s="375"/>
      <c r="C3256" s="367"/>
      <c r="D3256" s="367"/>
      <c r="E3256" s="367"/>
      <c r="F3256" s="367"/>
      <c r="G3256" s="367"/>
      <c r="H3256" s="367"/>
      <c r="I3256" s="367"/>
      <c r="J3256" s="367"/>
      <c r="K3256" s="367"/>
      <c r="L3256" s="367"/>
      <c r="M3256" s="367"/>
      <c r="N3256" s="367"/>
    </row>
    <row r="3257" spans="2:14" s="298" customFormat="1">
      <c r="B3257" s="375"/>
      <c r="C3257" s="367"/>
      <c r="D3257" s="367"/>
      <c r="E3257" s="367"/>
      <c r="F3257" s="367"/>
      <c r="G3257" s="367"/>
      <c r="H3257" s="367"/>
      <c r="I3257" s="367"/>
      <c r="J3257" s="367"/>
      <c r="K3257" s="367"/>
      <c r="L3257" s="367"/>
      <c r="M3257" s="367"/>
      <c r="N3257" s="367"/>
    </row>
    <row r="3258" spans="2:14" s="298" customFormat="1">
      <c r="B3258" s="375"/>
      <c r="C3258" s="367"/>
      <c r="D3258" s="367"/>
      <c r="E3258" s="367"/>
      <c r="F3258" s="367"/>
      <c r="G3258" s="367"/>
      <c r="H3258" s="367"/>
      <c r="I3258" s="367"/>
      <c r="J3258" s="367"/>
      <c r="K3258" s="367"/>
      <c r="L3258" s="367"/>
      <c r="M3258" s="367"/>
      <c r="N3258" s="367"/>
    </row>
    <row r="3259" spans="2:14" s="298" customFormat="1">
      <c r="B3259" s="375"/>
      <c r="C3259" s="367"/>
      <c r="D3259" s="367"/>
      <c r="E3259" s="367"/>
      <c r="F3259" s="367"/>
      <c r="G3259" s="367"/>
      <c r="H3259" s="367"/>
      <c r="I3259" s="367"/>
      <c r="J3259" s="367"/>
      <c r="K3259" s="367"/>
      <c r="L3259" s="367"/>
      <c r="M3259" s="367"/>
      <c r="N3259" s="367"/>
    </row>
    <row r="3260" spans="2:14" s="298" customFormat="1">
      <c r="B3260" s="375"/>
      <c r="C3260" s="367"/>
      <c r="D3260" s="367"/>
      <c r="E3260" s="367"/>
      <c r="F3260" s="367"/>
      <c r="G3260" s="367"/>
      <c r="H3260" s="367"/>
      <c r="I3260" s="367"/>
      <c r="J3260" s="367"/>
      <c r="K3260" s="367"/>
      <c r="L3260" s="367"/>
      <c r="M3260" s="367"/>
      <c r="N3260" s="367"/>
    </row>
    <row r="3261" spans="2:14" s="298" customFormat="1">
      <c r="B3261" s="375"/>
      <c r="C3261" s="367"/>
      <c r="D3261" s="367"/>
      <c r="E3261" s="367"/>
      <c r="F3261" s="367"/>
      <c r="G3261" s="367"/>
      <c r="H3261" s="367"/>
      <c r="I3261" s="367"/>
      <c r="J3261" s="367"/>
      <c r="K3261" s="367"/>
      <c r="L3261" s="367"/>
      <c r="M3261" s="367"/>
      <c r="N3261" s="367"/>
    </row>
    <row r="3262" spans="2:14" s="298" customFormat="1">
      <c r="B3262" s="375"/>
      <c r="C3262" s="367"/>
      <c r="D3262" s="367"/>
      <c r="E3262" s="367"/>
      <c r="F3262" s="367"/>
      <c r="G3262" s="367"/>
      <c r="H3262" s="367"/>
      <c r="I3262" s="367"/>
      <c r="J3262" s="367"/>
      <c r="K3262" s="367"/>
      <c r="L3262" s="367"/>
      <c r="M3262" s="367"/>
      <c r="N3262" s="367"/>
    </row>
    <row r="3263" spans="2:14" s="298" customFormat="1">
      <c r="B3263" s="375"/>
      <c r="C3263" s="367"/>
      <c r="D3263" s="367"/>
      <c r="E3263" s="367"/>
      <c r="F3263" s="367"/>
      <c r="G3263" s="367"/>
      <c r="H3263" s="367"/>
      <c r="I3263" s="367"/>
      <c r="J3263" s="367"/>
      <c r="K3263" s="367"/>
      <c r="L3263" s="367"/>
      <c r="M3263" s="367"/>
      <c r="N3263" s="367"/>
    </row>
    <row r="3264" spans="2:14" s="298" customFormat="1">
      <c r="B3264" s="375"/>
      <c r="C3264" s="367"/>
      <c r="D3264" s="367"/>
      <c r="E3264" s="367"/>
      <c r="F3264" s="367"/>
      <c r="G3264" s="367"/>
      <c r="H3264" s="367"/>
      <c r="I3264" s="367"/>
      <c r="J3264" s="367"/>
      <c r="K3264" s="367"/>
      <c r="L3264" s="367"/>
      <c r="M3264" s="367"/>
      <c r="N3264" s="367"/>
    </row>
    <row r="3265" spans="2:14" s="298" customFormat="1">
      <c r="B3265" s="375"/>
      <c r="C3265" s="367"/>
      <c r="D3265" s="367"/>
      <c r="E3265" s="367"/>
      <c r="F3265" s="367"/>
      <c r="G3265" s="367"/>
      <c r="H3265" s="367"/>
      <c r="I3265" s="367"/>
      <c r="J3265" s="367"/>
      <c r="K3265" s="367"/>
      <c r="L3265" s="367"/>
      <c r="M3265" s="367"/>
      <c r="N3265" s="367"/>
    </row>
    <row r="3266" spans="2:14" s="298" customFormat="1">
      <c r="B3266" s="375"/>
      <c r="C3266" s="367"/>
      <c r="D3266" s="367"/>
      <c r="E3266" s="367"/>
      <c r="F3266" s="367"/>
      <c r="G3266" s="367"/>
      <c r="H3266" s="367"/>
      <c r="I3266" s="367"/>
      <c r="J3266" s="367"/>
      <c r="K3266" s="367"/>
      <c r="L3266" s="367"/>
      <c r="M3266" s="367"/>
      <c r="N3266" s="367"/>
    </row>
    <row r="3267" spans="2:14" s="298" customFormat="1">
      <c r="B3267" s="375"/>
      <c r="C3267" s="367"/>
      <c r="D3267" s="367"/>
      <c r="E3267" s="367"/>
      <c r="F3267" s="367"/>
      <c r="G3267" s="367"/>
      <c r="H3267" s="367"/>
      <c r="I3267" s="367"/>
      <c r="J3267" s="367"/>
      <c r="K3267" s="367"/>
      <c r="L3267" s="367"/>
      <c r="M3267" s="367"/>
      <c r="N3267" s="367"/>
    </row>
    <row r="3268" spans="2:14" s="298" customFormat="1">
      <c r="B3268" s="375"/>
      <c r="C3268" s="367"/>
      <c r="D3268" s="367"/>
      <c r="E3268" s="367"/>
      <c r="F3268" s="367"/>
      <c r="G3268" s="367"/>
      <c r="H3268" s="367"/>
      <c r="I3268" s="367"/>
      <c r="J3268" s="367"/>
      <c r="K3268" s="367"/>
      <c r="L3268" s="367"/>
      <c r="M3268" s="367"/>
      <c r="N3268" s="367"/>
    </row>
    <row r="3269" spans="2:14" s="298" customFormat="1">
      <c r="B3269" s="375"/>
      <c r="C3269" s="367"/>
      <c r="D3269" s="367"/>
      <c r="E3269" s="367"/>
      <c r="F3269" s="367"/>
      <c r="G3269" s="367"/>
      <c r="H3269" s="367"/>
      <c r="I3269" s="367"/>
      <c r="J3269" s="367"/>
      <c r="K3269" s="367"/>
      <c r="L3269" s="367"/>
      <c r="M3269" s="367"/>
      <c r="N3269" s="367"/>
    </row>
    <row r="3270" spans="2:14" s="298" customFormat="1">
      <c r="B3270" s="375"/>
      <c r="C3270" s="367"/>
      <c r="D3270" s="367"/>
      <c r="E3270" s="367"/>
      <c r="F3270" s="367"/>
      <c r="G3270" s="367"/>
      <c r="H3270" s="367"/>
      <c r="I3270" s="367"/>
      <c r="J3270" s="367"/>
      <c r="K3270" s="367"/>
      <c r="L3270" s="367"/>
      <c r="M3270" s="367"/>
      <c r="N3270" s="367"/>
    </row>
    <row r="3271" spans="2:14" s="298" customFormat="1">
      <c r="B3271" s="375"/>
      <c r="C3271" s="367"/>
      <c r="D3271" s="367"/>
      <c r="E3271" s="367"/>
      <c r="F3271" s="367"/>
      <c r="G3271" s="367"/>
      <c r="H3271" s="367"/>
      <c r="I3271" s="367"/>
      <c r="J3271" s="367"/>
      <c r="K3271" s="367"/>
      <c r="L3271" s="367"/>
      <c r="M3271" s="367"/>
      <c r="N3271" s="367"/>
    </row>
    <row r="3272" spans="2:14" s="298" customFormat="1">
      <c r="B3272" s="375"/>
      <c r="C3272" s="367"/>
      <c r="D3272" s="367"/>
      <c r="E3272" s="367"/>
      <c r="F3272" s="367"/>
      <c r="G3272" s="367"/>
      <c r="H3272" s="367"/>
      <c r="I3272" s="367"/>
      <c r="J3272" s="367"/>
      <c r="K3272" s="367"/>
      <c r="L3272" s="367"/>
      <c r="M3272" s="367"/>
      <c r="N3272" s="367"/>
    </row>
    <row r="3273" spans="2:14" s="298" customFormat="1">
      <c r="B3273" s="375"/>
      <c r="C3273" s="367"/>
      <c r="D3273" s="367"/>
      <c r="E3273" s="367"/>
      <c r="F3273" s="367"/>
      <c r="G3273" s="367"/>
      <c r="H3273" s="367"/>
      <c r="I3273" s="367"/>
      <c r="J3273" s="367"/>
      <c r="K3273" s="367"/>
      <c r="L3273" s="367"/>
      <c r="M3273" s="367"/>
      <c r="N3273" s="367"/>
    </row>
    <row r="3274" spans="2:14" s="298" customFormat="1">
      <c r="B3274" s="375"/>
      <c r="C3274" s="367"/>
      <c r="D3274" s="367"/>
      <c r="E3274" s="367"/>
      <c r="F3274" s="367"/>
      <c r="G3274" s="367"/>
      <c r="H3274" s="367"/>
      <c r="I3274" s="367"/>
      <c r="J3274" s="367"/>
      <c r="K3274" s="367"/>
      <c r="L3274" s="367"/>
      <c r="M3274" s="367"/>
      <c r="N3274" s="367"/>
    </row>
    <row r="3275" spans="2:14" s="298" customFormat="1">
      <c r="B3275" s="375"/>
      <c r="C3275" s="367"/>
      <c r="D3275" s="367"/>
      <c r="E3275" s="367"/>
      <c r="F3275" s="367"/>
      <c r="G3275" s="367"/>
      <c r="H3275" s="367"/>
      <c r="I3275" s="367"/>
      <c r="J3275" s="367"/>
      <c r="K3275" s="367"/>
      <c r="L3275" s="367"/>
      <c r="M3275" s="367"/>
      <c r="N3275" s="367"/>
    </row>
    <row r="3276" spans="2:14" s="298" customFormat="1">
      <c r="B3276" s="375"/>
      <c r="C3276" s="367"/>
      <c r="D3276" s="367"/>
      <c r="E3276" s="367"/>
      <c r="F3276" s="367"/>
      <c r="G3276" s="367"/>
      <c r="H3276" s="367"/>
      <c r="I3276" s="367"/>
      <c r="J3276" s="367"/>
      <c r="K3276" s="367"/>
      <c r="L3276" s="367"/>
      <c r="M3276" s="367"/>
      <c r="N3276" s="367"/>
    </row>
    <row r="3277" spans="2:14" s="298" customFormat="1">
      <c r="B3277" s="375"/>
      <c r="C3277" s="367"/>
      <c r="D3277" s="367"/>
      <c r="E3277" s="367"/>
      <c r="F3277" s="367"/>
      <c r="G3277" s="367"/>
      <c r="H3277" s="367"/>
      <c r="I3277" s="367"/>
      <c r="J3277" s="367"/>
      <c r="K3277" s="367"/>
      <c r="L3277" s="367"/>
      <c r="M3277" s="367"/>
      <c r="N3277" s="367"/>
    </row>
    <row r="3278" spans="2:14" s="298" customFormat="1">
      <c r="B3278" s="375"/>
      <c r="C3278" s="367"/>
      <c r="D3278" s="367"/>
      <c r="E3278" s="367"/>
      <c r="F3278" s="367"/>
      <c r="G3278" s="367"/>
      <c r="H3278" s="367"/>
      <c r="I3278" s="367"/>
      <c r="J3278" s="367"/>
      <c r="K3278" s="367"/>
      <c r="L3278" s="367"/>
      <c r="M3278" s="367"/>
      <c r="N3278" s="367"/>
    </row>
    <row r="3279" spans="2:14" s="298" customFormat="1">
      <c r="B3279" s="375"/>
      <c r="C3279" s="367"/>
      <c r="D3279" s="367"/>
      <c r="E3279" s="367"/>
      <c r="F3279" s="367"/>
      <c r="G3279" s="367"/>
      <c r="H3279" s="367"/>
      <c r="I3279" s="367"/>
      <c r="J3279" s="367"/>
      <c r="K3279" s="367"/>
      <c r="L3279" s="367"/>
      <c r="M3279" s="367"/>
      <c r="N3279" s="367"/>
    </row>
    <row r="3280" spans="2:14" s="298" customFormat="1">
      <c r="B3280" s="375"/>
      <c r="C3280" s="367"/>
      <c r="D3280" s="367"/>
      <c r="E3280" s="367"/>
      <c r="F3280" s="367"/>
      <c r="G3280" s="367"/>
      <c r="H3280" s="367"/>
      <c r="I3280" s="367"/>
      <c r="J3280" s="367"/>
      <c r="K3280" s="367"/>
      <c r="L3280" s="367"/>
      <c r="M3280" s="367"/>
      <c r="N3280" s="367"/>
    </row>
    <row r="3281" spans="2:14" s="298" customFormat="1">
      <c r="B3281" s="375"/>
      <c r="C3281" s="367"/>
      <c r="D3281" s="367"/>
      <c r="E3281" s="367"/>
      <c r="F3281" s="367"/>
      <c r="G3281" s="367"/>
      <c r="H3281" s="367"/>
      <c r="I3281" s="367"/>
      <c r="J3281" s="367"/>
      <c r="K3281" s="367"/>
      <c r="L3281" s="367"/>
      <c r="M3281" s="367"/>
      <c r="N3281" s="367"/>
    </row>
    <row r="3282" spans="2:14" s="298" customFormat="1">
      <c r="B3282" s="375"/>
      <c r="C3282" s="367"/>
      <c r="D3282" s="367"/>
      <c r="E3282" s="367"/>
      <c r="F3282" s="367"/>
      <c r="G3282" s="367"/>
      <c r="H3282" s="367"/>
      <c r="I3282" s="367"/>
      <c r="J3282" s="367"/>
      <c r="K3282" s="367"/>
      <c r="L3282" s="367"/>
      <c r="M3282" s="367"/>
      <c r="N3282" s="367"/>
    </row>
    <row r="3283" spans="2:14" s="298" customFormat="1">
      <c r="B3283" s="375"/>
      <c r="C3283" s="367"/>
      <c r="D3283" s="367"/>
      <c r="E3283" s="367"/>
      <c r="F3283" s="367"/>
      <c r="G3283" s="367"/>
      <c r="H3283" s="367"/>
      <c r="I3283" s="367"/>
      <c r="J3283" s="367"/>
      <c r="K3283" s="367"/>
      <c r="L3283" s="367"/>
      <c r="M3283" s="367"/>
      <c r="N3283" s="367"/>
    </row>
    <row r="3284" spans="2:14" s="298" customFormat="1">
      <c r="B3284" s="375"/>
      <c r="C3284" s="367"/>
      <c r="D3284" s="367"/>
      <c r="E3284" s="367"/>
      <c r="F3284" s="367"/>
      <c r="G3284" s="367"/>
      <c r="H3284" s="367"/>
      <c r="I3284" s="367"/>
      <c r="J3284" s="367"/>
      <c r="K3284" s="367"/>
      <c r="L3284" s="367"/>
      <c r="M3284" s="367"/>
      <c r="N3284" s="367"/>
    </row>
    <row r="3285" spans="2:14" s="298" customFormat="1">
      <c r="B3285" s="375"/>
      <c r="C3285" s="367"/>
      <c r="D3285" s="367"/>
      <c r="E3285" s="367"/>
      <c r="F3285" s="367"/>
      <c r="G3285" s="367"/>
      <c r="H3285" s="367"/>
      <c r="I3285" s="367"/>
      <c r="J3285" s="367"/>
      <c r="K3285" s="367"/>
      <c r="L3285" s="367"/>
      <c r="M3285" s="367"/>
      <c r="N3285" s="367"/>
    </row>
    <row r="3286" spans="2:14" s="298" customFormat="1">
      <c r="B3286" s="375"/>
      <c r="C3286" s="367"/>
      <c r="D3286" s="367"/>
      <c r="E3286" s="367"/>
      <c r="F3286" s="367"/>
      <c r="G3286" s="367"/>
      <c r="H3286" s="367"/>
      <c r="I3286" s="367"/>
      <c r="J3286" s="367"/>
      <c r="K3286" s="367"/>
      <c r="L3286" s="367"/>
      <c r="M3286" s="367"/>
      <c r="N3286" s="367"/>
    </row>
    <row r="3287" spans="2:14" s="298" customFormat="1">
      <c r="B3287" s="375"/>
      <c r="C3287" s="367"/>
      <c r="D3287" s="367"/>
      <c r="E3287" s="367"/>
      <c r="F3287" s="367"/>
      <c r="G3287" s="367"/>
      <c r="H3287" s="367"/>
      <c r="I3287" s="367"/>
      <c r="J3287" s="367"/>
      <c r="K3287" s="367"/>
      <c r="L3287" s="367"/>
      <c r="M3287" s="367"/>
      <c r="N3287" s="367"/>
    </row>
    <row r="3288" spans="2:14" s="298" customFormat="1">
      <c r="B3288" s="375"/>
      <c r="C3288" s="367"/>
      <c r="D3288" s="367"/>
      <c r="E3288" s="367"/>
      <c r="F3288" s="367"/>
      <c r="G3288" s="367"/>
      <c r="H3288" s="367"/>
      <c r="I3288" s="367"/>
      <c r="J3288" s="367"/>
      <c r="K3288" s="367"/>
      <c r="L3288" s="367"/>
      <c r="M3288" s="367"/>
      <c r="N3288" s="367"/>
    </row>
    <row r="3289" spans="2:14" s="298" customFormat="1">
      <c r="B3289" s="375"/>
      <c r="C3289" s="367"/>
      <c r="D3289" s="367"/>
      <c r="E3289" s="367"/>
      <c r="F3289" s="367"/>
      <c r="G3289" s="367"/>
      <c r="H3289" s="367"/>
      <c r="I3289" s="367"/>
      <c r="J3289" s="367"/>
      <c r="K3289" s="367"/>
      <c r="L3289" s="367"/>
      <c r="M3289" s="367"/>
      <c r="N3289" s="367"/>
    </row>
    <row r="3290" spans="2:14" s="298" customFormat="1">
      <c r="B3290" s="375"/>
      <c r="C3290" s="367"/>
      <c r="D3290" s="367"/>
      <c r="E3290" s="367"/>
      <c r="F3290" s="367"/>
      <c r="G3290" s="367"/>
      <c r="H3290" s="367"/>
      <c r="I3290" s="367"/>
      <c r="J3290" s="367"/>
      <c r="K3290" s="367"/>
      <c r="L3290" s="367"/>
      <c r="M3290" s="367"/>
      <c r="N3290" s="367"/>
    </row>
    <row r="3291" spans="2:14" s="298" customFormat="1">
      <c r="B3291" s="375"/>
      <c r="C3291" s="367"/>
      <c r="D3291" s="367"/>
      <c r="E3291" s="367"/>
      <c r="F3291" s="367"/>
      <c r="G3291" s="367"/>
      <c r="H3291" s="367"/>
      <c r="I3291" s="367"/>
      <c r="J3291" s="367"/>
      <c r="K3291" s="367"/>
      <c r="L3291" s="367"/>
      <c r="M3291" s="367"/>
      <c r="N3291" s="367"/>
    </row>
    <row r="3292" spans="2:14" s="298" customFormat="1">
      <c r="B3292" s="375"/>
      <c r="C3292" s="367"/>
      <c r="D3292" s="367"/>
      <c r="E3292" s="367"/>
      <c r="F3292" s="367"/>
      <c r="G3292" s="367"/>
      <c r="H3292" s="367"/>
      <c r="I3292" s="367"/>
      <c r="J3292" s="367"/>
      <c r="K3292" s="367"/>
      <c r="L3292" s="367"/>
      <c r="M3292" s="367"/>
      <c r="N3292" s="367"/>
    </row>
    <row r="3293" spans="2:14" s="298" customFormat="1">
      <c r="B3293" s="375"/>
      <c r="C3293" s="367"/>
      <c r="D3293" s="367"/>
      <c r="E3293" s="367"/>
      <c r="F3293" s="367"/>
      <c r="G3293" s="367"/>
      <c r="H3293" s="367"/>
      <c r="I3293" s="367"/>
      <c r="J3293" s="367"/>
      <c r="K3293" s="367"/>
      <c r="L3293" s="367"/>
      <c r="M3293" s="367"/>
      <c r="N3293" s="367"/>
    </row>
    <row r="3294" spans="2:14" s="298" customFormat="1">
      <c r="B3294" s="375"/>
      <c r="C3294" s="367"/>
      <c r="D3294" s="367"/>
      <c r="E3294" s="367"/>
      <c r="F3294" s="367"/>
      <c r="G3294" s="367"/>
      <c r="H3294" s="367"/>
      <c r="I3294" s="367"/>
      <c r="J3294" s="367"/>
      <c r="K3294" s="367"/>
      <c r="L3294" s="367"/>
      <c r="M3294" s="367"/>
      <c r="N3294" s="367"/>
    </row>
    <row r="3295" spans="2:14" s="298" customFormat="1">
      <c r="B3295" s="375"/>
      <c r="C3295" s="367"/>
      <c r="D3295" s="367"/>
      <c r="E3295" s="367"/>
      <c r="F3295" s="367"/>
      <c r="G3295" s="367"/>
      <c r="H3295" s="367"/>
      <c r="I3295" s="367"/>
      <c r="J3295" s="367"/>
      <c r="K3295" s="367"/>
      <c r="L3295" s="367"/>
      <c r="M3295" s="367"/>
      <c r="N3295" s="367"/>
    </row>
    <row r="3296" spans="2:14" s="298" customFormat="1">
      <c r="B3296" s="375"/>
      <c r="C3296" s="367"/>
      <c r="D3296" s="367"/>
      <c r="E3296" s="367"/>
      <c r="F3296" s="367"/>
      <c r="G3296" s="367"/>
      <c r="H3296" s="367"/>
      <c r="I3296" s="367"/>
      <c r="J3296" s="367"/>
      <c r="K3296" s="367"/>
      <c r="L3296" s="367"/>
      <c r="M3296" s="367"/>
      <c r="N3296" s="367"/>
    </row>
    <row r="3297" spans="2:14" s="298" customFormat="1">
      <c r="B3297" s="375"/>
      <c r="C3297" s="367"/>
      <c r="D3297" s="367"/>
      <c r="E3297" s="367"/>
      <c r="F3297" s="367"/>
      <c r="G3297" s="367"/>
      <c r="H3297" s="367"/>
      <c r="I3297" s="367"/>
      <c r="J3297" s="367"/>
      <c r="K3297" s="367"/>
      <c r="L3297" s="367"/>
      <c r="M3297" s="367"/>
      <c r="N3297" s="367"/>
    </row>
    <row r="3298" spans="2:14" s="298" customFormat="1">
      <c r="B3298" s="375"/>
      <c r="C3298" s="367"/>
      <c r="D3298" s="367"/>
      <c r="E3298" s="367"/>
      <c r="F3298" s="367"/>
      <c r="G3298" s="367"/>
      <c r="H3298" s="367"/>
      <c r="I3298" s="367"/>
      <c r="J3298" s="367"/>
      <c r="K3298" s="367"/>
      <c r="L3298" s="367"/>
      <c r="M3298" s="367"/>
      <c r="N3298" s="367"/>
    </row>
    <row r="3299" spans="2:14" s="298" customFormat="1">
      <c r="B3299" s="375"/>
      <c r="C3299" s="367"/>
      <c r="D3299" s="367"/>
      <c r="E3299" s="367"/>
      <c r="F3299" s="367"/>
      <c r="G3299" s="367"/>
      <c r="H3299" s="367"/>
      <c r="I3299" s="367"/>
      <c r="J3299" s="367"/>
      <c r="K3299" s="367"/>
      <c r="L3299" s="367"/>
      <c r="M3299" s="367"/>
      <c r="N3299" s="367"/>
    </row>
    <row r="3300" spans="2:14" s="298" customFormat="1">
      <c r="B3300" s="375"/>
      <c r="C3300" s="367"/>
      <c r="D3300" s="367"/>
      <c r="E3300" s="367"/>
      <c r="F3300" s="367"/>
      <c r="G3300" s="367"/>
      <c r="H3300" s="367"/>
      <c r="I3300" s="367"/>
      <c r="J3300" s="367"/>
      <c r="K3300" s="367"/>
      <c r="L3300" s="367"/>
      <c r="M3300" s="367"/>
      <c r="N3300" s="367"/>
    </row>
    <row r="3301" spans="2:14" s="298" customFormat="1">
      <c r="B3301" s="375"/>
      <c r="C3301" s="367"/>
      <c r="D3301" s="367"/>
      <c r="E3301" s="367"/>
      <c r="F3301" s="367"/>
      <c r="G3301" s="367"/>
      <c r="H3301" s="367"/>
      <c r="I3301" s="367"/>
      <c r="J3301" s="367"/>
      <c r="K3301" s="367"/>
      <c r="L3301" s="367"/>
      <c r="M3301" s="367"/>
      <c r="N3301" s="367"/>
    </row>
    <row r="3302" spans="2:14" s="298" customFormat="1">
      <c r="B3302" s="375"/>
      <c r="C3302" s="367"/>
      <c r="D3302" s="367"/>
      <c r="E3302" s="367"/>
      <c r="F3302" s="367"/>
      <c r="G3302" s="367"/>
      <c r="H3302" s="367"/>
      <c r="I3302" s="367"/>
      <c r="J3302" s="367"/>
      <c r="K3302" s="367"/>
      <c r="L3302" s="367"/>
      <c r="M3302" s="367"/>
      <c r="N3302" s="367"/>
    </row>
    <row r="3303" spans="2:14" s="298" customFormat="1">
      <c r="B3303" s="375"/>
      <c r="C3303" s="367"/>
      <c r="D3303" s="367"/>
      <c r="E3303" s="367"/>
      <c r="F3303" s="367"/>
      <c r="G3303" s="367"/>
      <c r="H3303" s="367"/>
      <c r="I3303" s="367"/>
      <c r="J3303" s="367"/>
      <c r="K3303" s="367"/>
      <c r="L3303" s="367"/>
      <c r="M3303" s="367"/>
      <c r="N3303" s="367"/>
    </row>
    <row r="3304" spans="2:14" s="298" customFormat="1">
      <c r="B3304" s="375"/>
      <c r="C3304" s="367"/>
      <c r="D3304" s="367"/>
      <c r="E3304" s="367"/>
      <c r="F3304" s="367"/>
      <c r="G3304" s="367"/>
      <c r="H3304" s="367"/>
      <c r="I3304" s="367"/>
      <c r="J3304" s="367"/>
      <c r="K3304" s="367"/>
      <c r="L3304" s="367"/>
      <c r="M3304" s="367"/>
      <c r="N3304" s="367"/>
    </row>
    <row r="3305" spans="2:14" s="298" customFormat="1">
      <c r="B3305" s="375"/>
      <c r="C3305" s="367"/>
      <c r="D3305" s="367"/>
      <c r="E3305" s="367"/>
      <c r="F3305" s="367"/>
      <c r="G3305" s="367"/>
      <c r="H3305" s="367"/>
      <c r="I3305" s="367"/>
      <c r="J3305" s="367"/>
      <c r="K3305" s="367"/>
      <c r="L3305" s="367"/>
      <c r="M3305" s="367"/>
      <c r="N3305" s="367"/>
    </row>
    <row r="3306" spans="2:14" s="298" customFormat="1">
      <c r="B3306" s="375"/>
      <c r="C3306" s="367"/>
      <c r="D3306" s="367"/>
      <c r="E3306" s="367"/>
      <c r="F3306" s="367"/>
      <c r="G3306" s="367"/>
      <c r="H3306" s="367"/>
      <c r="I3306" s="367"/>
      <c r="J3306" s="367"/>
      <c r="K3306" s="367"/>
      <c r="L3306" s="367"/>
      <c r="M3306" s="367"/>
      <c r="N3306" s="367"/>
    </row>
    <row r="3307" spans="2:14" s="298" customFormat="1">
      <c r="B3307" s="375"/>
      <c r="C3307" s="367"/>
      <c r="D3307" s="367"/>
      <c r="E3307" s="367"/>
      <c r="F3307" s="367"/>
      <c r="G3307" s="367"/>
      <c r="H3307" s="367"/>
      <c r="I3307" s="367"/>
      <c r="J3307" s="367"/>
      <c r="K3307" s="367"/>
      <c r="L3307" s="367"/>
      <c r="M3307" s="367"/>
      <c r="N3307" s="367"/>
    </row>
    <row r="3308" spans="2:14" s="298" customFormat="1">
      <c r="B3308" s="375"/>
      <c r="C3308" s="367"/>
      <c r="D3308" s="367"/>
      <c r="E3308" s="367"/>
      <c r="F3308" s="367"/>
      <c r="G3308" s="367"/>
      <c r="H3308" s="367"/>
      <c r="I3308" s="367"/>
      <c r="J3308" s="367"/>
      <c r="K3308" s="367"/>
      <c r="L3308" s="367"/>
      <c r="M3308" s="367"/>
      <c r="N3308" s="367"/>
    </row>
    <row r="3309" spans="2:14" s="298" customFormat="1">
      <c r="B3309" s="375"/>
      <c r="C3309" s="367"/>
      <c r="D3309" s="367"/>
      <c r="E3309" s="367"/>
      <c r="F3309" s="367"/>
      <c r="G3309" s="367"/>
      <c r="H3309" s="367"/>
      <c r="I3309" s="367"/>
      <c r="J3309" s="367"/>
      <c r="K3309" s="367"/>
      <c r="L3309" s="367"/>
      <c r="M3309" s="367"/>
      <c r="N3309" s="367"/>
    </row>
    <row r="3310" spans="2:14" s="298" customFormat="1">
      <c r="B3310" s="375"/>
      <c r="C3310" s="367"/>
      <c r="D3310" s="367"/>
      <c r="E3310" s="367"/>
      <c r="F3310" s="367"/>
      <c r="G3310" s="367"/>
      <c r="H3310" s="367"/>
      <c r="I3310" s="367"/>
      <c r="J3310" s="367"/>
      <c r="K3310" s="367"/>
      <c r="L3310" s="367"/>
      <c r="M3310" s="367"/>
      <c r="N3310" s="367"/>
    </row>
    <row r="3311" spans="2:14" s="298" customFormat="1">
      <c r="B3311" s="375"/>
      <c r="C3311" s="367"/>
      <c r="D3311" s="367"/>
      <c r="E3311" s="367"/>
      <c r="F3311" s="367"/>
      <c r="G3311" s="367"/>
      <c r="H3311" s="367"/>
      <c r="I3311" s="367"/>
      <c r="J3311" s="367"/>
      <c r="K3311" s="367"/>
      <c r="L3311" s="367"/>
      <c r="M3311" s="367"/>
      <c r="N3311" s="367"/>
    </row>
    <row r="3312" spans="2:14" s="298" customFormat="1">
      <c r="B3312" s="375"/>
      <c r="C3312" s="367"/>
      <c r="D3312" s="367"/>
      <c r="E3312" s="367"/>
      <c r="F3312" s="367"/>
      <c r="G3312" s="367"/>
      <c r="H3312" s="367"/>
      <c r="I3312" s="367"/>
      <c r="J3312" s="367"/>
      <c r="K3312" s="367"/>
      <c r="L3312" s="367"/>
      <c r="M3312" s="367"/>
      <c r="N3312" s="367"/>
    </row>
    <row r="3313" spans="2:14" s="298" customFormat="1">
      <c r="B3313" s="375"/>
      <c r="C3313" s="367"/>
      <c r="D3313" s="367"/>
      <c r="E3313" s="367"/>
      <c r="F3313" s="367"/>
      <c r="G3313" s="367"/>
      <c r="H3313" s="367"/>
      <c r="I3313" s="367"/>
      <c r="J3313" s="367"/>
      <c r="K3313" s="367"/>
      <c r="L3313" s="367"/>
      <c r="M3313" s="367"/>
      <c r="N3313" s="367"/>
    </row>
    <row r="3314" spans="2:14" s="298" customFormat="1">
      <c r="B3314" s="375"/>
      <c r="C3314" s="367"/>
      <c r="D3314" s="367"/>
      <c r="E3314" s="367"/>
      <c r="F3314" s="367"/>
      <c r="G3314" s="367"/>
      <c r="H3314" s="367"/>
      <c r="I3314" s="367"/>
      <c r="J3314" s="367"/>
      <c r="K3314" s="367"/>
      <c r="L3314" s="367"/>
      <c r="M3314" s="367"/>
      <c r="N3314" s="367"/>
    </row>
    <row r="3315" spans="2:14" s="298" customFormat="1">
      <c r="B3315" s="375"/>
      <c r="C3315" s="367"/>
      <c r="D3315" s="367"/>
      <c r="E3315" s="367"/>
      <c r="F3315" s="367"/>
      <c r="G3315" s="367"/>
      <c r="H3315" s="367"/>
      <c r="I3315" s="367"/>
      <c r="J3315" s="367"/>
      <c r="K3315" s="367"/>
      <c r="L3315" s="367"/>
      <c r="M3315" s="367"/>
      <c r="N3315" s="367"/>
    </row>
    <row r="3316" spans="2:14" s="298" customFormat="1">
      <c r="B3316" s="375"/>
      <c r="C3316" s="367"/>
      <c r="D3316" s="367"/>
      <c r="E3316" s="367"/>
      <c r="F3316" s="367"/>
      <c r="G3316" s="367"/>
      <c r="H3316" s="367"/>
      <c r="I3316" s="367"/>
      <c r="J3316" s="367"/>
      <c r="K3316" s="367"/>
      <c r="L3316" s="367"/>
      <c r="M3316" s="367"/>
      <c r="N3316" s="367"/>
    </row>
    <row r="3317" spans="2:14" s="298" customFormat="1">
      <c r="B3317" s="375"/>
      <c r="C3317" s="367"/>
      <c r="D3317" s="367"/>
      <c r="E3317" s="367"/>
      <c r="F3317" s="367"/>
      <c r="G3317" s="367"/>
      <c r="H3317" s="367"/>
      <c r="I3317" s="367"/>
      <c r="J3317" s="367"/>
      <c r="K3317" s="367"/>
      <c r="L3317" s="367"/>
      <c r="M3317" s="367"/>
      <c r="N3317" s="367"/>
    </row>
    <row r="3318" spans="2:14" s="298" customFormat="1">
      <c r="B3318" s="375"/>
      <c r="C3318" s="367"/>
      <c r="D3318" s="367"/>
      <c r="E3318" s="367"/>
      <c r="F3318" s="367"/>
      <c r="G3318" s="367"/>
      <c r="H3318" s="367"/>
      <c r="I3318" s="367"/>
      <c r="J3318" s="367"/>
      <c r="K3318" s="367"/>
      <c r="L3318" s="367"/>
      <c r="M3318" s="367"/>
      <c r="N3318" s="367"/>
    </row>
    <row r="3319" spans="2:14" s="298" customFormat="1">
      <c r="B3319" s="375"/>
      <c r="C3319" s="367"/>
      <c r="D3319" s="367"/>
      <c r="E3319" s="367"/>
      <c r="F3319" s="367"/>
      <c r="G3319" s="367"/>
      <c r="H3319" s="367"/>
      <c r="I3319" s="367"/>
      <c r="J3319" s="367"/>
      <c r="K3319" s="367"/>
      <c r="L3319" s="367"/>
      <c r="M3319" s="367"/>
      <c r="N3319" s="367"/>
    </row>
    <row r="3320" spans="2:14" s="298" customFormat="1">
      <c r="B3320" s="375"/>
      <c r="C3320" s="367"/>
      <c r="D3320" s="367"/>
      <c r="E3320" s="367"/>
      <c r="F3320" s="367"/>
      <c r="G3320" s="367"/>
      <c r="H3320" s="367"/>
      <c r="I3320" s="367"/>
      <c r="J3320" s="367"/>
      <c r="K3320" s="367"/>
      <c r="L3320" s="367"/>
      <c r="M3320" s="367"/>
      <c r="N3320" s="367"/>
    </row>
    <row r="3321" spans="2:14" s="298" customFormat="1">
      <c r="B3321" s="375"/>
      <c r="C3321" s="367"/>
      <c r="D3321" s="367"/>
      <c r="E3321" s="367"/>
      <c r="F3321" s="367"/>
      <c r="G3321" s="367"/>
      <c r="H3321" s="367"/>
      <c r="I3321" s="367"/>
      <c r="J3321" s="367"/>
      <c r="K3321" s="367"/>
      <c r="L3321" s="367"/>
      <c r="M3321" s="367"/>
      <c r="N3321" s="367"/>
    </row>
    <row r="3322" spans="2:14" s="298" customFormat="1">
      <c r="B3322" s="375"/>
      <c r="C3322" s="367"/>
      <c r="D3322" s="367"/>
      <c r="E3322" s="367"/>
      <c r="F3322" s="367"/>
      <c r="G3322" s="367"/>
      <c r="H3322" s="367"/>
      <c r="I3322" s="367"/>
      <c r="J3322" s="367"/>
      <c r="K3322" s="367"/>
      <c r="L3322" s="367"/>
      <c r="M3322" s="367"/>
      <c r="N3322" s="367"/>
    </row>
    <row r="3323" spans="2:14" s="298" customFormat="1">
      <c r="B3323" s="375"/>
      <c r="C3323" s="367"/>
      <c r="D3323" s="367"/>
      <c r="E3323" s="367"/>
      <c r="F3323" s="367"/>
      <c r="G3323" s="367"/>
      <c r="H3323" s="367"/>
      <c r="I3323" s="367"/>
      <c r="J3323" s="367"/>
      <c r="K3323" s="367"/>
      <c r="L3323" s="367"/>
      <c r="M3323" s="367"/>
      <c r="N3323" s="367"/>
    </row>
    <row r="3324" spans="2:14" s="298" customFormat="1">
      <c r="B3324" s="375"/>
      <c r="C3324" s="367"/>
      <c r="D3324" s="367"/>
      <c r="E3324" s="367"/>
      <c r="F3324" s="367"/>
      <c r="G3324" s="367"/>
      <c r="H3324" s="367"/>
      <c r="I3324" s="367"/>
      <c r="J3324" s="367"/>
      <c r="K3324" s="367"/>
      <c r="L3324" s="367"/>
      <c r="M3324" s="367"/>
      <c r="N3324" s="367"/>
    </row>
    <row r="3325" spans="2:14" s="298" customFormat="1">
      <c r="B3325" s="375"/>
      <c r="C3325" s="367"/>
      <c r="D3325" s="367"/>
      <c r="E3325" s="367"/>
      <c r="F3325" s="367"/>
      <c r="G3325" s="367"/>
      <c r="H3325" s="367"/>
      <c r="I3325" s="367"/>
      <c r="J3325" s="367"/>
      <c r="K3325" s="367"/>
      <c r="L3325" s="367"/>
      <c r="M3325" s="367"/>
      <c r="N3325" s="367"/>
    </row>
    <row r="3326" spans="2:14" s="298" customFormat="1">
      <c r="B3326" s="375"/>
      <c r="C3326" s="367"/>
      <c r="D3326" s="367"/>
      <c r="E3326" s="367"/>
      <c r="F3326" s="367"/>
      <c r="G3326" s="367"/>
      <c r="H3326" s="367"/>
      <c r="I3326" s="367"/>
      <c r="J3326" s="367"/>
      <c r="K3326" s="367"/>
      <c r="L3326" s="367"/>
      <c r="M3326" s="367"/>
      <c r="N3326" s="367"/>
    </row>
    <row r="3327" spans="2:14" s="298" customFormat="1">
      <c r="B3327" s="375"/>
      <c r="C3327" s="367"/>
      <c r="D3327" s="367"/>
      <c r="E3327" s="367"/>
      <c r="F3327" s="367"/>
      <c r="G3327" s="367"/>
      <c r="H3327" s="367"/>
      <c r="I3327" s="367"/>
      <c r="J3327" s="367"/>
      <c r="K3327" s="367"/>
      <c r="L3327" s="367"/>
      <c r="M3327" s="367"/>
      <c r="N3327" s="367"/>
    </row>
    <row r="3328" spans="2:14" s="298" customFormat="1">
      <c r="B3328" s="375"/>
      <c r="C3328" s="367"/>
      <c r="D3328" s="367"/>
      <c r="E3328" s="367"/>
      <c r="F3328" s="367"/>
      <c r="G3328" s="367"/>
      <c r="H3328" s="367"/>
      <c r="I3328" s="367"/>
      <c r="J3328" s="367"/>
      <c r="K3328" s="367"/>
      <c r="L3328" s="367"/>
      <c r="M3328" s="367"/>
      <c r="N3328" s="367"/>
    </row>
    <row r="3329" spans="2:14" s="298" customFormat="1">
      <c r="B3329" s="375"/>
      <c r="C3329" s="367"/>
      <c r="D3329" s="367"/>
      <c r="E3329" s="367"/>
      <c r="F3329" s="367"/>
      <c r="G3329" s="367"/>
      <c r="H3329" s="367"/>
      <c r="I3329" s="367"/>
      <c r="J3329" s="367"/>
      <c r="K3329" s="367"/>
      <c r="L3329" s="367"/>
      <c r="M3329" s="367"/>
      <c r="N3329" s="367"/>
    </row>
    <row r="3330" spans="2:14" s="298" customFormat="1">
      <c r="B3330" s="375"/>
      <c r="C3330" s="367"/>
      <c r="D3330" s="367"/>
      <c r="E3330" s="367"/>
      <c r="F3330" s="367"/>
      <c r="G3330" s="367"/>
      <c r="H3330" s="367"/>
      <c r="I3330" s="367"/>
      <c r="J3330" s="367"/>
      <c r="K3330" s="367"/>
      <c r="L3330" s="367"/>
      <c r="M3330" s="367"/>
      <c r="N3330" s="367"/>
    </row>
    <row r="3331" spans="2:14" s="298" customFormat="1">
      <c r="B3331" s="375"/>
      <c r="C3331" s="367"/>
      <c r="D3331" s="367"/>
      <c r="E3331" s="367"/>
      <c r="F3331" s="367"/>
      <c r="G3331" s="367"/>
      <c r="H3331" s="367"/>
      <c r="I3331" s="367"/>
      <c r="J3331" s="367"/>
      <c r="K3331" s="367"/>
      <c r="L3331" s="367"/>
      <c r="M3331" s="367"/>
      <c r="N3331" s="367"/>
    </row>
    <row r="3332" spans="2:14" s="298" customFormat="1">
      <c r="B3332" s="375"/>
      <c r="C3332" s="367"/>
      <c r="D3332" s="367"/>
      <c r="E3332" s="367"/>
      <c r="F3332" s="367"/>
      <c r="G3332" s="367"/>
      <c r="H3332" s="367"/>
      <c r="I3332" s="367"/>
      <c r="J3332" s="367"/>
      <c r="K3332" s="367"/>
      <c r="L3332" s="367"/>
      <c r="M3332" s="367"/>
      <c r="N3332" s="367"/>
    </row>
    <row r="3333" spans="2:14" s="298" customFormat="1">
      <c r="B3333" s="375"/>
      <c r="C3333" s="367"/>
      <c r="D3333" s="367"/>
      <c r="E3333" s="367"/>
      <c r="F3333" s="367"/>
      <c r="G3333" s="367"/>
      <c r="H3333" s="367"/>
      <c r="I3333" s="367"/>
      <c r="J3333" s="367"/>
      <c r="K3333" s="367"/>
      <c r="L3333" s="367"/>
      <c r="M3333" s="367"/>
      <c r="N3333" s="367"/>
    </row>
    <row r="3334" spans="2:14" s="298" customFormat="1">
      <c r="B3334" s="375"/>
      <c r="C3334" s="367"/>
      <c r="D3334" s="367"/>
      <c r="E3334" s="367"/>
      <c r="F3334" s="367"/>
      <c r="G3334" s="367"/>
      <c r="H3334" s="367"/>
      <c r="I3334" s="367"/>
      <c r="J3334" s="367"/>
      <c r="K3334" s="367"/>
      <c r="L3334" s="367"/>
      <c r="M3334" s="367"/>
      <c r="N3334" s="367"/>
    </row>
    <row r="3335" spans="2:14" s="298" customFormat="1">
      <c r="B3335" s="375"/>
      <c r="C3335" s="367"/>
      <c r="D3335" s="367"/>
      <c r="E3335" s="367"/>
      <c r="F3335" s="367"/>
      <c r="G3335" s="367"/>
      <c r="H3335" s="367"/>
      <c r="I3335" s="367"/>
      <c r="J3335" s="367"/>
      <c r="K3335" s="367"/>
      <c r="L3335" s="367"/>
      <c r="M3335" s="367"/>
      <c r="N3335" s="367"/>
    </row>
    <row r="3336" spans="2:14" s="298" customFormat="1">
      <c r="B3336" s="375"/>
      <c r="C3336" s="367"/>
      <c r="D3336" s="367"/>
      <c r="E3336" s="367"/>
      <c r="F3336" s="367"/>
      <c r="G3336" s="367"/>
      <c r="H3336" s="367"/>
      <c r="I3336" s="367"/>
      <c r="J3336" s="367"/>
      <c r="K3336" s="367"/>
      <c r="L3336" s="367"/>
      <c r="M3336" s="367"/>
      <c r="N3336" s="367"/>
    </row>
    <row r="3337" spans="2:14" s="298" customFormat="1">
      <c r="B3337" s="375"/>
      <c r="C3337" s="367"/>
      <c r="D3337" s="367"/>
      <c r="E3337" s="367"/>
      <c r="F3337" s="367"/>
      <c r="G3337" s="367"/>
      <c r="H3337" s="367"/>
      <c r="I3337" s="367"/>
      <c r="J3337" s="367"/>
      <c r="K3337" s="367"/>
      <c r="L3337" s="367"/>
      <c r="M3337" s="367"/>
      <c r="N3337" s="367"/>
    </row>
    <row r="3338" spans="2:14" s="298" customFormat="1">
      <c r="B3338" s="375"/>
      <c r="C3338" s="367"/>
      <c r="D3338" s="367"/>
      <c r="E3338" s="367"/>
      <c r="F3338" s="367"/>
      <c r="G3338" s="367"/>
      <c r="H3338" s="367"/>
      <c r="I3338" s="367"/>
      <c r="J3338" s="367"/>
      <c r="K3338" s="367"/>
      <c r="L3338" s="367"/>
      <c r="M3338" s="367"/>
      <c r="N3338" s="367"/>
    </row>
    <row r="3339" spans="2:14" s="298" customFormat="1">
      <c r="B3339" s="375"/>
      <c r="C3339" s="367"/>
      <c r="D3339" s="367"/>
      <c r="E3339" s="367"/>
      <c r="F3339" s="367"/>
      <c r="G3339" s="367"/>
      <c r="H3339" s="367"/>
      <c r="I3339" s="367"/>
      <c r="J3339" s="367"/>
      <c r="K3339" s="367"/>
      <c r="L3339" s="367"/>
      <c r="M3339" s="367"/>
      <c r="N3339" s="367"/>
    </row>
    <row r="3340" spans="2:14" s="298" customFormat="1">
      <c r="B3340" s="375"/>
      <c r="C3340" s="367"/>
      <c r="D3340" s="367"/>
      <c r="E3340" s="367"/>
      <c r="F3340" s="367"/>
      <c r="G3340" s="367"/>
      <c r="H3340" s="367"/>
      <c r="I3340" s="367"/>
      <c r="J3340" s="367"/>
      <c r="K3340" s="367"/>
      <c r="L3340" s="367"/>
      <c r="M3340" s="367"/>
      <c r="N3340" s="367"/>
    </row>
    <row r="3341" spans="2:14" s="298" customFormat="1">
      <c r="B3341" s="375"/>
      <c r="C3341" s="367"/>
      <c r="D3341" s="367"/>
      <c r="E3341" s="367"/>
      <c r="F3341" s="367"/>
      <c r="G3341" s="367"/>
      <c r="H3341" s="367"/>
      <c r="I3341" s="367"/>
      <c r="J3341" s="367"/>
      <c r="K3341" s="367"/>
      <c r="L3341" s="367"/>
      <c r="M3341" s="367"/>
      <c r="N3341" s="367"/>
    </row>
    <row r="3342" spans="2:14" s="298" customFormat="1">
      <c r="B3342" s="375"/>
      <c r="C3342" s="367"/>
      <c r="D3342" s="367"/>
      <c r="E3342" s="367"/>
      <c r="F3342" s="367"/>
      <c r="G3342" s="367"/>
      <c r="H3342" s="367"/>
      <c r="I3342" s="367"/>
      <c r="J3342" s="367"/>
      <c r="K3342" s="367"/>
      <c r="L3342" s="367"/>
      <c r="M3342" s="367"/>
      <c r="N3342" s="367"/>
    </row>
    <row r="3343" spans="2:14" s="298" customFormat="1">
      <c r="B3343" s="375"/>
      <c r="C3343" s="367"/>
      <c r="D3343" s="367"/>
      <c r="E3343" s="367"/>
      <c r="F3343" s="367"/>
      <c r="G3343" s="367"/>
      <c r="H3343" s="367"/>
      <c r="I3343" s="367"/>
      <c r="J3343" s="367"/>
      <c r="K3343" s="367"/>
      <c r="L3343" s="367"/>
      <c r="M3343" s="367"/>
      <c r="N3343" s="367"/>
    </row>
    <row r="3344" spans="2:14" s="298" customFormat="1">
      <c r="B3344" s="375"/>
      <c r="C3344" s="367"/>
      <c r="D3344" s="367"/>
      <c r="E3344" s="367"/>
      <c r="F3344" s="367"/>
      <c r="G3344" s="367"/>
      <c r="H3344" s="367"/>
      <c r="I3344" s="367"/>
      <c r="J3344" s="367"/>
      <c r="K3344" s="367"/>
      <c r="L3344" s="367"/>
      <c r="M3344" s="367"/>
      <c r="N3344" s="367"/>
    </row>
    <row r="3345" spans="2:14" s="298" customFormat="1">
      <c r="B3345" s="375"/>
      <c r="C3345" s="367"/>
      <c r="D3345" s="367"/>
      <c r="E3345" s="367"/>
      <c r="F3345" s="367"/>
      <c r="G3345" s="367"/>
      <c r="H3345" s="367"/>
      <c r="I3345" s="367"/>
      <c r="J3345" s="367"/>
      <c r="K3345" s="367"/>
      <c r="L3345" s="367"/>
      <c r="M3345" s="367"/>
      <c r="N3345" s="367"/>
    </row>
    <row r="3346" spans="2:14" s="298" customFormat="1">
      <c r="B3346" s="375"/>
      <c r="C3346" s="367"/>
      <c r="D3346" s="367"/>
      <c r="E3346" s="367"/>
      <c r="F3346" s="367"/>
      <c r="G3346" s="367"/>
      <c r="H3346" s="367"/>
      <c r="I3346" s="367"/>
      <c r="J3346" s="367"/>
      <c r="K3346" s="367"/>
      <c r="L3346" s="367"/>
      <c r="M3346" s="367"/>
      <c r="N3346" s="367"/>
    </row>
    <row r="3347" spans="2:14" s="298" customFormat="1">
      <c r="B3347" s="375"/>
      <c r="C3347" s="367"/>
      <c r="D3347" s="367"/>
      <c r="E3347" s="367"/>
      <c r="F3347" s="367"/>
      <c r="G3347" s="367"/>
      <c r="H3347" s="367"/>
      <c r="I3347" s="367"/>
      <c r="J3347" s="367"/>
      <c r="K3347" s="367"/>
      <c r="L3347" s="367"/>
      <c r="M3347" s="367"/>
      <c r="N3347" s="367"/>
    </row>
    <row r="3348" spans="2:14" s="298" customFormat="1">
      <c r="B3348" s="375"/>
      <c r="C3348" s="367"/>
      <c r="D3348" s="367"/>
      <c r="E3348" s="367"/>
      <c r="F3348" s="367"/>
      <c r="G3348" s="367"/>
      <c r="H3348" s="367"/>
      <c r="I3348" s="367"/>
      <c r="J3348" s="367"/>
      <c r="K3348" s="367"/>
      <c r="L3348" s="367"/>
      <c r="M3348" s="367"/>
      <c r="N3348" s="367"/>
    </row>
    <row r="3349" spans="2:14" s="298" customFormat="1">
      <c r="B3349" s="375"/>
      <c r="C3349" s="367"/>
      <c r="D3349" s="367"/>
      <c r="E3349" s="367"/>
      <c r="F3349" s="367"/>
      <c r="G3349" s="367"/>
      <c r="H3349" s="367"/>
      <c r="I3349" s="367"/>
      <c r="J3349" s="367"/>
      <c r="K3349" s="367"/>
      <c r="L3349" s="367"/>
      <c r="M3349" s="367"/>
      <c r="N3349" s="367"/>
    </row>
    <row r="3350" spans="2:14" s="298" customFormat="1">
      <c r="B3350" s="375"/>
      <c r="C3350" s="367"/>
      <c r="D3350" s="367"/>
      <c r="E3350" s="367"/>
      <c r="F3350" s="367"/>
      <c r="G3350" s="367"/>
      <c r="H3350" s="367"/>
      <c r="I3350" s="367"/>
      <c r="J3350" s="367"/>
      <c r="K3350" s="367"/>
      <c r="L3350" s="367"/>
      <c r="M3350" s="367"/>
      <c r="N3350" s="367"/>
    </row>
    <row r="3351" spans="2:14" s="298" customFormat="1">
      <c r="B3351" s="375"/>
      <c r="C3351" s="367"/>
      <c r="D3351" s="367"/>
      <c r="E3351" s="367"/>
      <c r="F3351" s="367"/>
      <c r="G3351" s="367"/>
      <c r="H3351" s="367"/>
      <c r="I3351" s="367"/>
      <c r="J3351" s="367"/>
      <c r="K3351" s="367"/>
      <c r="L3351" s="367"/>
      <c r="M3351" s="367"/>
      <c r="N3351" s="367"/>
    </row>
    <row r="3352" spans="2:14" s="298" customFormat="1">
      <c r="B3352" s="375"/>
      <c r="C3352" s="367"/>
      <c r="D3352" s="367"/>
      <c r="E3352" s="367"/>
      <c r="F3352" s="367"/>
      <c r="G3352" s="367"/>
      <c r="H3352" s="367"/>
      <c r="I3352" s="367"/>
      <c r="J3352" s="367"/>
      <c r="K3352" s="367"/>
      <c r="L3352" s="367"/>
      <c r="M3352" s="367"/>
      <c r="N3352" s="367"/>
    </row>
    <row r="3353" spans="2:14" s="298" customFormat="1">
      <c r="B3353" s="375"/>
      <c r="C3353" s="367"/>
      <c r="D3353" s="367"/>
      <c r="E3353" s="367"/>
      <c r="F3353" s="367"/>
      <c r="G3353" s="367"/>
      <c r="H3353" s="367"/>
      <c r="I3353" s="367"/>
      <c r="J3353" s="367"/>
      <c r="K3353" s="367"/>
      <c r="L3353" s="367"/>
      <c r="M3353" s="367"/>
      <c r="N3353" s="367"/>
    </row>
    <row r="3354" spans="2:14" s="298" customFormat="1">
      <c r="B3354" s="375"/>
      <c r="C3354" s="367"/>
      <c r="D3354" s="367"/>
      <c r="E3354" s="367"/>
      <c r="F3354" s="367"/>
      <c r="G3354" s="367"/>
      <c r="H3354" s="367"/>
      <c r="I3354" s="367"/>
      <c r="J3354" s="367"/>
      <c r="K3354" s="367"/>
      <c r="L3354" s="367"/>
      <c r="M3354" s="367"/>
      <c r="N3354" s="367"/>
    </row>
    <row r="3355" spans="2:14" s="298" customFormat="1">
      <c r="B3355" s="375"/>
      <c r="C3355" s="367"/>
      <c r="D3355" s="367"/>
      <c r="E3355" s="367"/>
      <c r="F3355" s="367"/>
      <c r="G3355" s="367"/>
      <c r="H3355" s="367"/>
      <c r="I3355" s="367"/>
      <c r="J3355" s="367"/>
      <c r="K3355" s="367"/>
      <c r="L3355" s="367"/>
      <c r="M3355" s="367"/>
      <c r="N3355" s="367"/>
    </row>
    <row r="3356" spans="2:14" s="298" customFormat="1">
      <c r="B3356" s="375"/>
      <c r="C3356" s="367"/>
      <c r="D3356" s="367"/>
      <c r="E3356" s="367"/>
      <c r="F3356" s="367"/>
      <c r="G3356" s="367"/>
      <c r="H3356" s="367"/>
      <c r="I3356" s="367"/>
      <c r="J3356" s="367"/>
      <c r="K3356" s="367"/>
      <c r="L3356" s="367"/>
      <c r="M3356" s="367"/>
      <c r="N3356" s="367"/>
    </row>
    <row r="3357" spans="2:14" s="298" customFormat="1">
      <c r="B3357" s="375"/>
      <c r="C3357" s="367"/>
      <c r="D3357" s="367"/>
      <c r="E3357" s="367"/>
      <c r="F3357" s="367"/>
      <c r="G3357" s="367"/>
      <c r="H3357" s="367"/>
      <c r="I3357" s="367"/>
      <c r="J3357" s="367"/>
      <c r="K3357" s="367"/>
      <c r="L3357" s="367"/>
      <c r="M3357" s="367"/>
      <c r="N3357" s="367"/>
    </row>
    <row r="3358" spans="2:14" s="298" customFormat="1">
      <c r="B3358" s="375"/>
      <c r="C3358" s="367"/>
      <c r="D3358" s="367"/>
      <c r="E3358" s="367"/>
      <c r="F3358" s="367"/>
      <c r="G3358" s="367"/>
      <c r="H3358" s="367"/>
      <c r="I3358" s="367"/>
      <c r="J3358" s="367"/>
      <c r="K3358" s="367"/>
      <c r="L3358" s="367"/>
      <c r="M3358" s="367"/>
      <c r="N3358" s="367"/>
    </row>
    <row r="3359" spans="2:14" s="298" customFormat="1">
      <c r="B3359" s="375"/>
      <c r="C3359" s="367"/>
      <c r="D3359" s="367"/>
      <c r="E3359" s="367"/>
      <c r="F3359" s="367"/>
      <c r="G3359" s="367"/>
      <c r="H3359" s="367"/>
      <c r="I3359" s="367"/>
      <c r="J3359" s="367"/>
      <c r="K3359" s="367"/>
      <c r="L3359" s="367"/>
      <c r="M3359" s="367"/>
      <c r="N3359" s="367"/>
    </row>
    <row r="3360" spans="2:14" s="298" customFormat="1">
      <c r="B3360" s="375"/>
      <c r="C3360" s="367"/>
      <c r="D3360" s="367"/>
      <c r="E3360" s="367"/>
      <c r="F3360" s="367"/>
      <c r="G3360" s="367"/>
      <c r="H3360" s="367"/>
      <c r="I3360" s="367"/>
      <c r="J3360" s="367"/>
      <c r="K3360" s="367"/>
      <c r="L3360" s="367"/>
      <c r="M3360" s="367"/>
      <c r="N3360" s="367"/>
    </row>
    <row r="3361" spans="2:14" s="298" customFormat="1">
      <c r="B3361" s="375"/>
      <c r="C3361" s="367"/>
      <c r="D3361" s="367"/>
      <c r="E3361" s="367"/>
      <c r="F3361" s="367"/>
      <c r="G3361" s="367"/>
      <c r="H3361" s="367"/>
      <c r="I3361" s="367"/>
      <c r="J3361" s="367"/>
      <c r="K3361" s="367"/>
      <c r="L3361" s="367"/>
      <c r="M3361" s="367"/>
      <c r="N3361" s="367"/>
    </row>
    <row r="3362" spans="2:14" s="298" customFormat="1">
      <c r="B3362" s="375"/>
      <c r="C3362" s="367"/>
      <c r="D3362" s="367"/>
      <c r="E3362" s="367"/>
      <c r="F3362" s="367"/>
      <c r="G3362" s="367"/>
      <c r="H3362" s="367"/>
      <c r="I3362" s="367"/>
      <c r="J3362" s="367"/>
      <c r="K3362" s="367"/>
      <c r="L3362" s="367"/>
      <c r="M3362" s="367"/>
      <c r="N3362" s="367"/>
    </row>
    <row r="3363" spans="2:14" s="298" customFormat="1">
      <c r="B3363" s="375"/>
      <c r="C3363" s="367"/>
      <c r="D3363" s="367"/>
      <c r="E3363" s="367"/>
      <c r="F3363" s="367"/>
      <c r="G3363" s="367"/>
      <c r="H3363" s="367"/>
      <c r="I3363" s="367"/>
      <c r="J3363" s="367"/>
      <c r="K3363" s="367"/>
      <c r="L3363" s="367"/>
      <c r="M3363" s="367"/>
      <c r="N3363" s="367"/>
    </row>
    <row r="3364" spans="2:14" s="298" customFormat="1">
      <c r="B3364" s="375"/>
      <c r="C3364" s="367"/>
      <c r="D3364" s="367"/>
      <c r="E3364" s="367"/>
      <c r="F3364" s="367"/>
      <c r="G3364" s="367"/>
      <c r="H3364" s="367"/>
      <c r="I3364" s="367"/>
      <c r="J3364" s="367"/>
      <c r="K3364" s="367"/>
      <c r="L3364" s="367"/>
      <c r="M3364" s="367"/>
      <c r="N3364" s="367"/>
    </row>
    <row r="3365" spans="2:14" s="298" customFormat="1">
      <c r="B3365" s="375"/>
      <c r="C3365" s="367"/>
      <c r="D3365" s="367"/>
      <c r="E3365" s="367"/>
      <c r="F3365" s="367"/>
      <c r="G3365" s="367"/>
      <c r="H3365" s="367"/>
      <c r="I3365" s="367"/>
      <c r="J3365" s="367"/>
      <c r="K3365" s="367"/>
      <c r="L3365" s="367"/>
      <c r="M3365" s="367"/>
      <c r="N3365" s="367"/>
    </row>
    <row r="3366" spans="2:14" s="298" customFormat="1">
      <c r="B3366" s="375"/>
      <c r="C3366" s="367"/>
      <c r="D3366" s="367"/>
      <c r="E3366" s="367"/>
      <c r="F3366" s="367"/>
      <c r="G3366" s="367"/>
      <c r="H3366" s="367"/>
      <c r="I3366" s="367"/>
      <c r="J3366" s="367"/>
      <c r="K3366" s="367"/>
      <c r="L3366" s="367"/>
      <c r="M3366" s="367"/>
      <c r="N3366" s="367"/>
    </row>
    <row r="3367" spans="2:14" s="298" customFormat="1">
      <c r="B3367" s="375"/>
      <c r="C3367" s="367"/>
      <c r="D3367" s="367"/>
      <c r="E3367" s="367"/>
      <c r="F3367" s="367"/>
      <c r="G3367" s="367"/>
      <c r="H3367" s="367"/>
      <c r="I3367" s="367"/>
      <c r="J3367" s="367"/>
      <c r="K3367" s="367"/>
      <c r="L3367" s="367"/>
      <c r="M3367" s="367"/>
      <c r="N3367" s="367"/>
    </row>
    <row r="3368" spans="2:14" s="298" customFormat="1">
      <c r="B3368" s="375"/>
      <c r="C3368" s="367"/>
      <c r="D3368" s="367"/>
      <c r="E3368" s="367"/>
      <c r="F3368" s="367"/>
      <c r="G3368" s="367"/>
      <c r="H3368" s="367"/>
      <c r="I3368" s="367"/>
      <c r="J3368" s="367"/>
      <c r="K3368" s="367"/>
      <c r="L3368" s="367"/>
      <c r="M3368" s="367"/>
      <c r="N3368" s="367"/>
    </row>
    <row r="3369" spans="2:14" s="298" customFormat="1">
      <c r="B3369" s="375"/>
      <c r="C3369" s="367"/>
      <c r="D3369" s="367"/>
      <c r="E3369" s="367"/>
      <c r="F3369" s="367"/>
      <c r="G3369" s="367"/>
      <c r="H3369" s="367"/>
      <c r="I3369" s="367"/>
      <c r="J3369" s="367"/>
      <c r="K3369" s="367"/>
      <c r="L3369" s="367"/>
      <c r="M3369" s="367"/>
      <c r="N3369" s="367"/>
    </row>
    <row r="3370" spans="2:14" s="298" customFormat="1">
      <c r="B3370" s="375"/>
      <c r="C3370" s="367"/>
      <c r="D3370" s="367"/>
      <c r="E3370" s="367"/>
      <c r="F3370" s="367"/>
      <c r="G3370" s="367"/>
      <c r="H3370" s="367"/>
      <c r="I3370" s="367"/>
      <c r="J3370" s="367"/>
      <c r="K3370" s="367"/>
      <c r="L3370" s="367"/>
      <c r="M3370" s="367"/>
      <c r="N3370" s="367"/>
    </row>
    <row r="3371" spans="2:14" s="298" customFormat="1">
      <c r="B3371" s="375"/>
      <c r="C3371" s="367"/>
      <c r="D3371" s="367"/>
      <c r="E3371" s="367"/>
      <c r="F3371" s="367"/>
      <c r="G3371" s="367"/>
      <c r="H3371" s="367"/>
      <c r="I3371" s="367"/>
      <c r="J3371" s="367"/>
      <c r="K3371" s="367"/>
      <c r="L3371" s="367"/>
      <c r="M3371" s="367"/>
      <c r="N3371" s="367"/>
    </row>
    <row r="3372" spans="2:14" s="298" customFormat="1">
      <c r="B3372" s="375"/>
      <c r="C3372" s="367"/>
      <c r="D3372" s="367"/>
      <c r="E3372" s="367"/>
      <c r="F3372" s="367"/>
      <c r="G3372" s="367"/>
      <c r="H3372" s="367"/>
      <c r="I3372" s="367"/>
      <c r="J3372" s="367"/>
      <c r="K3372" s="367"/>
      <c r="L3372" s="367"/>
      <c r="M3372" s="367"/>
      <c r="N3372" s="367"/>
    </row>
    <row r="3373" spans="2:14" s="298" customFormat="1">
      <c r="B3373" s="375"/>
      <c r="C3373" s="367"/>
      <c r="D3373" s="367"/>
      <c r="E3373" s="367"/>
      <c r="F3373" s="367"/>
      <c r="G3373" s="367"/>
      <c r="H3373" s="367"/>
      <c r="I3373" s="367"/>
      <c r="J3373" s="367"/>
      <c r="K3373" s="367"/>
      <c r="L3373" s="367"/>
      <c r="M3373" s="367"/>
      <c r="N3373" s="367"/>
    </row>
    <row r="3374" spans="2:14" s="298" customFormat="1">
      <c r="B3374" s="375"/>
      <c r="C3374" s="367"/>
      <c r="D3374" s="367"/>
      <c r="E3374" s="367"/>
      <c r="F3374" s="367"/>
      <c r="G3374" s="367"/>
      <c r="H3374" s="367"/>
      <c r="I3374" s="367"/>
      <c r="J3374" s="367"/>
      <c r="K3374" s="367"/>
      <c r="L3374" s="367"/>
      <c r="M3374" s="367"/>
      <c r="N3374" s="367"/>
    </row>
    <row r="3375" spans="2:14" s="298" customFormat="1">
      <c r="B3375" s="375"/>
      <c r="C3375" s="367"/>
      <c r="D3375" s="367"/>
      <c r="E3375" s="367"/>
      <c r="F3375" s="367"/>
      <c r="G3375" s="367"/>
      <c r="H3375" s="367"/>
      <c r="I3375" s="367"/>
      <c r="J3375" s="367"/>
      <c r="K3375" s="367"/>
      <c r="L3375" s="367"/>
      <c r="M3375" s="367"/>
      <c r="N3375" s="367"/>
    </row>
    <row r="3376" spans="2:14" s="298" customFormat="1">
      <c r="B3376" s="375"/>
      <c r="C3376" s="367"/>
      <c r="D3376" s="367"/>
      <c r="E3376" s="367"/>
      <c r="F3376" s="367"/>
      <c r="G3376" s="367"/>
      <c r="H3376" s="367"/>
      <c r="I3376" s="367"/>
      <c r="J3376" s="367"/>
      <c r="K3376" s="367"/>
      <c r="L3376" s="367"/>
      <c r="M3376" s="367"/>
      <c r="N3376" s="367"/>
    </row>
    <row r="3377" spans="2:14" s="298" customFormat="1">
      <c r="B3377" s="375"/>
      <c r="C3377" s="367"/>
      <c r="D3377" s="367"/>
      <c r="E3377" s="367"/>
      <c r="F3377" s="367"/>
      <c r="G3377" s="367"/>
      <c r="H3377" s="367"/>
      <c r="I3377" s="367"/>
      <c r="J3377" s="367"/>
      <c r="K3377" s="367"/>
      <c r="L3377" s="367"/>
      <c r="M3377" s="367"/>
      <c r="N3377" s="367"/>
    </row>
    <row r="3378" spans="2:14" s="298" customFormat="1">
      <c r="B3378" s="375"/>
      <c r="C3378" s="367"/>
      <c r="D3378" s="367"/>
      <c r="E3378" s="367"/>
      <c r="F3378" s="367"/>
      <c r="G3378" s="367"/>
      <c r="H3378" s="367"/>
      <c r="I3378" s="367"/>
      <c r="J3378" s="367"/>
      <c r="K3378" s="367"/>
      <c r="L3378" s="367"/>
      <c r="M3378" s="367"/>
      <c r="N3378" s="367"/>
    </row>
    <row r="3379" spans="2:14" s="298" customFormat="1">
      <c r="B3379" s="375"/>
      <c r="C3379" s="367"/>
      <c r="D3379" s="367"/>
      <c r="E3379" s="367"/>
      <c r="F3379" s="367"/>
      <c r="G3379" s="367"/>
      <c r="H3379" s="367"/>
      <c r="I3379" s="367"/>
      <c r="J3379" s="367"/>
      <c r="K3379" s="367"/>
      <c r="L3379" s="367"/>
      <c r="M3379" s="367"/>
      <c r="N3379" s="367"/>
    </row>
    <row r="3380" spans="2:14" s="298" customFormat="1">
      <c r="B3380" s="375"/>
      <c r="C3380" s="367"/>
      <c r="D3380" s="367"/>
      <c r="E3380" s="367"/>
      <c r="F3380" s="367"/>
      <c r="G3380" s="367"/>
      <c r="H3380" s="367"/>
      <c r="I3380" s="367"/>
      <c r="J3380" s="367"/>
      <c r="K3380" s="367"/>
      <c r="L3380" s="367"/>
      <c r="M3380" s="367"/>
      <c r="N3380" s="367"/>
    </row>
    <row r="3381" spans="2:14" s="298" customFormat="1">
      <c r="B3381" s="375"/>
      <c r="C3381" s="367"/>
      <c r="D3381" s="367"/>
      <c r="E3381" s="367"/>
      <c r="F3381" s="367"/>
      <c r="G3381" s="367"/>
      <c r="H3381" s="367"/>
      <c r="I3381" s="367"/>
      <c r="J3381" s="367"/>
      <c r="K3381" s="367"/>
      <c r="L3381" s="367"/>
      <c r="M3381" s="367"/>
      <c r="N3381" s="367"/>
    </row>
    <row r="3382" spans="2:14" s="298" customFormat="1">
      <c r="B3382" s="375"/>
      <c r="C3382" s="367"/>
      <c r="D3382" s="367"/>
      <c r="E3382" s="367"/>
      <c r="F3382" s="367"/>
      <c r="G3382" s="367"/>
      <c r="H3382" s="367"/>
      <c r="I3382" s="367"/>
      <c r="J3382" s="367"/>
      <c r="K3382" s="367"/>
      <c r="L3382" s="367"/>
      <c r="M3382" s="367"/>
      <c r="N3382" s="367"/>
    </row>
    <row r="3383" spans="2:14" s="298" customFormat="1">
      <c r="B3383" s="375"/>
      <c r="C3383" s="367"/>
      <c r="D3383" s="367"/>
      <c r="E3383" s="367"/>
      <c r="F3383" s="367"/>
      <c r="G3383" s="367"/>
      <c r="H3383" s="367"/>
      <c r="I3383" s="367"/>
      <c r="J3383" s="367"/>
      <c r="K3383" s="367"/>
      <c r="L3383" s="367"/>
      <c r="M3383" s="367"/>
      <c r="N3383" s="367"/>
    </row>
    <row r="3384" spans="2:14" s="298" customFormat="1">
      <c r="B3384" s="375"/>
      <c r="C3384" s="367"/>
      <c r="D3384" s="367"/>
      <c r="E3384" s="367"/>
      <c r="F3384" s="367"/>
      <c r="G3384" s="367"/>
      <c r="H3384" s="367"/>
      <c r="I3384" s="367"/>
      <c r="J3384" s="367"/>
      <c r="K3384" s="367"/>
      <c r="L3384" s="367"/>
      <c r="M3384" s="367"/>
      <c r="N3384" s="367"/>
    </row>
    <row r="3385" spans="2:14" s="298" customFormat="1">
      <c r="B3385" s="375"/>
      <c r="C3385" s="367"/>
      <c r="D3385" s="367"/>
      <c r="E3385" s="367"/>
      <c r="F3385" s="367"/>
      <c r="G3385" s="367"/>
      <c r="H3385" s="367"/>
      <c r="I3385" s="367"/>
      <c r="J3385" s="367"/>
      <c r="K3385" s="367"/>
      <c r="L3385" s="367"/>
      <c r="M3385" s="367"/>
      <c r="N3385" s="367"/>
    </row>
    <row r="3386" spans="2:14" s="298" customFormat="1">
      <c r="B3386" s="375"/>
      <c r="C3386" s="367"/>
      <c r="D3386" s="367"/>
      <c r="E3386" s="367"/>
      <c r="F3386" s="367"/>
      <c r="G3386" s="367"/>
      <c r="H3386" s="367"/>
      <c r="I3386" s="367"/>
      <c r="J3386" s="367"/>
      <c r="K3386" s="367"/>
      <c r="L3386" s="367"/>
      <c r="M3386" s="367"/>
      <c r="N3386" s="367"/>
    </row>
    <row r="3387" spans="2:14" s="298" customFormat="1">
      <c r="B3387" s="375"/>
      <c r="C3387" s="367"/>
      <c r="D3387" s="367"/>
      <c r="E3387" s="367"/>
      <c r="F3387" s="367"/>
      <c r="G3387" s="367"/>
      <c r="H3387" s="367"/>
      <c r="I3387" s="367"/>
      <c r="J3387" s="367"/>
      <c r="K3387" s="367"/>
      <c r="L3387" s="367"/>
      <c r="M3387" s="367"/>
      <c r="N3387" s="367"/>
    </row>
    <row r="3388" spans="2:14" s="298" customFormat="1">
      <c r="B3388" s="375"/>
      <c r="C3388" s="367"/>
      <c r="D3388" s="367"/>
      <c r="E3388" s="367"/>
      <c r="F3388" s="367"/>
      <c r="G3388" s="367"/>
      <c r="H3388" s="367"/>
      <c r="I3388" s="367"/>
      <c r="J3388" s="367"/>
      <c r="K3388" s="367"/>
      <c r="L3388" s="367"/>
      <c r="M3388" s="367"/>
      <c r="N3388" s="367"/>
    </row>
    <row r="3389" spans="2:14" s="298" customFormat="1">
      <c r="B3389" s="375"/>
      <c r="C3389" s="367"/>
      <c r="D3389" s="367"/>
      <c r="E3389" s="367"/>
      <c r="F3389" s="367"/>
      <c r="G3389" s="367"/>
      <c r="H3389" s="367"/>
      <c r="I3389" s="367"/>
      <c r="J3389" s="367"/>
      <c r="K3389" s="367"/>
      <c r="L3389" s="367"/>
      <c r="M3389" s="367"/>
      <c r="N3389" s="367"/>
    </row>
    <row r="3390" spans="2:14" s="298" customFormat="1">
      <c r="B3390" s="375"/>
      <c r="C3390" s="367"/>
      <c r="D3390" s="367"/>
      <c r="E3390" s="367"/>
      <c r="F3390" s="367"/>
      <c r="G3390" s="367"/>
      <c r="H3390" s="367"/>
      <c r="I3390" s="367"/>
      <c r="J3390" s="367"/>
      <c r="K3390" s="367"/>
      <c r="L3390" s="367"/>
      <c r="M3390" s="367"/>
      <c r="N3390" s="367"/>
    </row>
    <row r="3391" spans="2:14" s="298" customFormat="1">
      <c r="B3391" s="375"/>
      <c r="C3391" s="367"/>
      <c r="D3391" s="367"/>
      <c r="E3391" s="367"/>
      <c r="F3391" s="367"/>
      <c r="G3391" s="367"/>
      <c r="H3391" s="367"/>
      <c r="I3391" s="367"/>
      <c r="J3391" s="367"/>
      <c r="K3391" s="367"/>
      <c r="L3391" s="367"/>
      <c r="M3391" s="367"/>
      <c r="N3391" s="367"/>
    </row>
    <row r="3392" spans="2:14" s="298" customFormat="1">
      <c r="B3392" s="375"/>
      <c r="C3392" s="367"/>
      <c r="D3392" s="367"/>
      <c r="E3392" s="367"/>
      <c r="F3392" s="367"/>
      <c r="G3392" s="367"/>
      <c r="H3392" s="367"/>
      <c r="I3392" s="367"/>
      <c r="J3392" s="367"/>
      <c r="K3392" s="367"/>
      <c r="L3392" s="367"/>
      <c r="M3392" s="367"/>
      <c r="N3392" s="367"/>
    </row>
    <row r="3393" spans="2:14" s="298" customFormat="1">
      <c r="B3393" s="375"/>
      <c r="C3393" s="367"/>
      <c r="D3393" s="367"/>
      <c r="E3393" s="367"/>
      <c r="F3393" s="367"/>
      <c r="G3393" s="367"/>
      <c r="H3393" s="367"/>
      <c r="I3393" s="367"/>
      <c r="J3393" s="367"/>
      <c r="K3393" s="367"/>
      <c r="L3393" s="367"/>
      <c r="M3393" s="367"/>
      <c r="N3393" s="367"/>
    </row>
    <row r="3394" spans="2:14" s="298" customFormat="1">
      <c r="B3394" s="375"/>
      <c r="C3394" s="367"/>
      <c r="D3394" s="367"/>
      <c r="E3394" s="367"/>
      <c r="F3394" s="367"/>
      <c r="G3394" s="367"/>
      <c r="H3394" s="367"/>
      <c r="I3394" s="367"/>
      <c r="J3394" s="367"/>
      <c r="K3394" s="367"/>
      <c r="L3394" s="367"/>
      <c r="M3394" s="367"/>
      <c r="N3394" s="367"/>
    </row>
    <row r="3395" spans="2:14" s="298" customFormat="1">
      <c r="B3395" s="375"/>
      <c r="C3395" s="367"/>
      <c r="D3395" s="367"/>
      <c r="E3395" s="367"/>
      <c r="F3395" s="367"/>
      <c r="G3395" s="367"/>
      <c r="H3395" s="367"/>
      <c r="I3395" s="367"/>
      <c r="J3395" s="367"/>
      <c r="K3395" s="367"/>
      <c r="L3395" s="367"/>
      <c r="M3395" s="367"/>
      <c r="N3395" s="367"/>
    </row>
    <row r="3396" spans="2:14" s="298" customFormat="1">
      <c r="B3396" s="375"/>
      <c r="C3396" s="367"/>
      <c r="D3396" s="367"/>
      <c r="E3396" s="367"/>
      <c r="F3396" s="367"/>
      <c r="G3396" s="367"/>
      <c r="H3396" s="367"/>
      <c r="I3396" s="367"/>
      <c r="J3396" s="367"/>
      <c r="K3396" s="367"/>
      <c r="L3396" s="367"/>
      <c r="M3396" s="367"/>
      <c r="N3396" s="367"/>
    </row>
    <row r="3397" spans="2:14" s="298" customFormat="1">
      <c r="B3397" s="375"/>
      <c r="C3397" s="367"/>
      <c r="D3397" s="367"/>
      <c r="E3397" s="367"/>
      <c r="F3397" s="367"/>
      <c r="G3397" s="367"/>
      <c r="H3397" s="367"/>
      <c r="I3397" s="367"/>
      <c r="J3397" s="367"/>
      <c r="K3397" s="367"/>
      <c r="L3397" s="367"/>
      <c r="M3397" s="367"/>
      <c r="N3397" s="367"/>
    </row>
    <row r="3398" spans="2:14" s="298" customFormat="1">
      <c r="B3398" s="375"/>
      <c r="C3398" s="367"/>
      <c r="D3398" s="367"/>
      <c r="E3398" s="367"/>
      <c r="F3398" s="367"/>
      <c r="G3398" s="367"/>
      <c r="H3398" s="367"/>
      <c r="I3398" s="367"/>
      <c r="J3398" s="367"/>
      <c r="K3398" s="367"/>
      <c r="L3398" s="367"/>
      <c r="M3398" s="367"/>
      <c r="N3398" s="367"/>
    </row>
    <row r="3399" spans="2:14" s="298" customFormat="1">
      <c r="B3399" s="375"/>
      <c r="C3399" s="367"/>
      <c r="D3399" s="367"/>
      <c r="E3399" s="367"/>
      <c r="F3399" s="367"/>
      <c r="G3399" s="367"/>
      <c r="H3399" s="367"/>
      <c r="I3399" s="367"/>
      <c r="J3399" s="367"/>
      <c r="K3399" s="367"/>
      <c r="L3399" s="367"/>
      <c r="M3399" s="367"/>
      <c r="N3399" s="367"/>
    </row>
    <row r="3400" spans="2:14" s="298" customFormat="1">
      <c r="B3400" s="375"/>
      <c r="C3400" s="367"/>
      <c r="D3400" s="367"/>
      <c r="E3400" s="367"/>
      <c r="F3400" s="367"/>
      <c r="G3400" s="367"/>
      <c r="H3400" s="367"/>
      <c r="I3400" s="367"/>
      <c r="J3400" s="367"/>
      <c r="K3400" s="367"/>
      <c r="L3400" s="367"/>
      <c r="M3400" s="367"/>
      <c r="N3400" s="367"/>
    </row>
    <row r="3401" spans="2:14" s="298" customFormat="1">
      <c r="B3401" s="375"/>
      <c r="C3401" s="367"/>
      <c r="D3401" s="367"/>
      <c r="E3401" s="367"/>
      <c r="F3401" s="367"/>
      <c r="G3401" s="367"/>
      <c r="H3401" s="367"/>
      <c r="I3401" s="367"/>
      <c r="J3401" s="367"/>
      <c r="K3401" s="367"/>
      <c r="L3401" s="367"/>
      <c r="M3401" s="367"/>
      <c r="N3401" s="367"/>
    </row>
    <row r="3402" spans="2:14" s="298" customFormat="1">
      <c r="B3402" s="375"/>
      <c r="C3402" s="367"/>
      <c r="D3402" s="367"/>
      <c r="E3402" s="367"/>
      <c r="F3402" s="367"/>
      <c r="G3402" s="367"/>
      <c r="H3402" s="367"/>
      <c r="I3402" s="367"/>
      <c r="J3402" s="367"/>
      <c r="K3402" s="367"/>
      <c r="L3402" s="367"/>
      <c r="M3402" s="367"/>
      <c r="N3402" s="367"/>
    </row>
    <row r="3403" spans="2:14" s="298" customFormat="1">
      <c r="B3403" s="375"/>
      <c r="C3403" s="367"/>
      <c r="D3403" s="367"/>
      <c r="E3403" s="367"/>
      <c r="F3403" s="367"/>
      <c r="G3403" s="367"/>
      <c r="H3403" s="367"/>
      <c r="I3403" s="367"/>
      <c r="J3403" s="367"/>
      <c r="K3403" s="367"/>
      <c r="L3403" s="367"/>
      <c r="M3403" s="367"/>
      <c r="N3403" s="367"/>
    </row>
    <row r="3404" spans="2:14" s="298" customFormat="1">
      <c r="B3404" s="375"/>
      <c r="C3404" s="367"/>
      <c r="D3404" s="367"/>
      <c r="E3404" s="367"/>
      <c r="F3404" s="367"/>
      <c r="G3404" s="367"/>
      <c r="H3404" s="367"/>
      <c r="I3404" s="367"/>
      <c r="J3404" s="367"/>
      <c r="K3404" s="367"/>
      <c r="L3404" s="367"/>
      <c r="M3404" s="367"/>
      <c r="N3404" s="367"/>
    </row>
    <row r="3405" spans="2:14" s="298" customFormat="1">
      <c r="B3405" s="375"/>
      <c r="C3405" s="367"/>
      <c r="D3405" s="367"/>
      <c r="E3405" s="367"/>
      <c r="F3405" s="367"/>
      <c r="G3405" s="367"/>
      <c r="H3405" s="367"/>
      <c r="I3405" s="367"/>
      <c r="J3405" s="367"/>
      <c r="K3405" s="367"/>
      <c r="L3405" s="367"/>
      <c r="M3405" s="367"/>
      <c r="N3405" s="367"/>
    </row>
    <row r="3406" spans="2:14" s="298" customFormat="1">
      <c r="B3406" s="375"/>
      <c r="C3406" s="367"/>
      <c r="D3406" s="367"/>
      <c r="E3406" s="367"/>
      <c r="F3406" s="367"/>
      <c r="G3406" s="367"/>
      <c r="H3406" s="367"/>
      <c r="I3406" s="367"/>
      <c r="J3406" s="367"/>
      <c r="K3406" s="367"/>
      <c r="L3406" s="367"/>
      <c r="M3406" s="367"/>
      <c r="N3406" s="367"/>
    </row>
    <row r="3407" spans="2:14" s="298" customFormat="1">
      <c r="B3407" s="375"/>
      <c r="C3407" s="367"/>
      <c r="D3407" s="367"/>
      <c r="E3407" s="367"/>
      <c r="F3407" s="367"/>
      <c r="G3407" s="367"/>
      <c r="H3407" s="367"/>
      <c r="I3407" s="367"/>
      <c r="J3407" s="367"/>
      <c r="K3407" s="367"/>
      <c r="L3407" s="367"/>
      <c r="M3407" s="367"/>
      <c r="N3407" s="367"/>
    </row>
    <row r="3408" spans="2:14" s="298" customFormat="1">
      <c r="B3408" s="375"/>
      <c r="C3408" s="367"/>
      <c r="D3408" s="367"/>
      <c r="E3408" s="367"/>
      <c r="F3408" s="367"/>
      <c r="G3408" s="367"/>
      <c r="H3408" s="367"/>
      <c r="I3408" s="367"/>
      <c r="J3408" s="367"/>
      <c r="K3408" s="367"/>
      <c r="L3408" s="367"/>
      <c r="M3408" s="367"/>
      <c r="N3408" s="367"/>
    </row>
    <row r="3409" spans="2:14" s="298" customFormat="1">
      <c r="B3409" s="375"/>
      <c r="C3409" s="367"/>
      <c r="D3409" s="367"/>
      <c r="E3409" s="367"/>
      <c r="F3409" s="367"/>
      <c r="G3409" s="367"/>
      <c r="H3409" s="367"/>
      <c r="I3409" s="367"/>
      <c r="J3409" s="367"/>
      <c r="K3409" s="367"/>
      <c r="L3409" s="367"/>
      <c r="M3409" s="367"/>
      <c r="N3409" s="367"/>
    </row>
    <row r="3410" spans="2:14" s="298" customFormat="1">
      <c r="B3410" s="375"/>
      <c r="C3410" s="367"/>
      <c r="D3410" s="367"/>
      <c r="E3410" s="367"/>
      <c r="F3410" s="367"/>
      <c r="G3410" s="367"/>
      <c r="H3410" s="367"/>
      <c r="I3410" s="367"/>
      <c r="J3410" s="367"/>
      <c r="K3410" s="367"/>
      <c r="L3410" s="367"/>
      <c r="M3410" s="367"/>
      <c r="N3410" s="367"/>
    </row>
    <row r="3411" spans="2:14" s="298" customFormat="1">
      <c r="B3411" s="375"/>
      <c r="C3411" s="367"/>
      <c r="D3411" s="367"/>
      <c r="E3411" s="367"/>
      <c r="F3411" s="367"/>
      <c r="G3411" s="367"/>
      <c r="H3411" s="367"/>
      <c r="I3411" s="367"/>
      <c r="J3411" s="367"/>
      <c r="K3411" s="367"/>
      <c r="L3411" s="367"/>
      <c r="M3411" s="367"/>
      <c r="N3411" s="367"/>
    </row>
    <row r="3412" spans="2:14" s="298" customFormat="1">
      <c r="B3412" s="375"/>
      <c r="C3412" s="367"/>
      <c r="D3412" s="367"/>
      <c r="E3412" s="367"/>
      <c r="F3412" s="367"/>
      <c r="G3412" s="367"/>
      <c r="H3412" s="367"/>
      <c r="I3412" s="367"/>
      <c r="J3412" s="367"/>
      <c r="K3412" s="367"/>
      <c r="L3412" s="367"/>
      <c r="M3412" s="367"/>
      <c r="N3412" s="367"/>
    </row>
    <row r="3413" spans="2:14" s="298" customFormat="1">
      <c r="B3413" s="375"/>
      <c r="C3413" s="367"/>
      <c r="D3413" s="367"/>
      <c r="E3413" s="367"/>
      <c r="F3413" s="367"/>
      <c r="G3413" s="367"/>
      <c r="H3413" s="367"/>
      <c r="I3413" s="367"/>
      <c r="J3413" s="367"/>
      <c r="K3413" s="367"/>
      <c r="L3413" s="367"/>
      <c r="M3413" s="367"/>
      <c r="N3413" s="367"/>
    </row>
    <row r="3414" spans="2:14" s="298" customFormat="1">
      <c r="B3414" s="375"/>
      <c r="C3414" s="367"/>
      <c r="D3414" s="367"/>
      <c r="E3414" s="367"/>
      <c r="F3414" s="367"/>
      <c r="G3414" s="367"/>
      <c r="H3414" s="367"/>
      <c r="I3414" s="367"/>
      <c r="J3414" s="367"/>
      <c r="K3414" s="367"/>
      <c r="L3414" s="367"/>
      <c r="M3414" s="367"/>
      <c r="N3414" s="367"/>
    </row>
    <row r="3415" spans="2:14" s="298" customFormat="1">
      <c r="B3415" s="375"/>
      <c r="C3415" s="367"/>
      <c r="D3415" s="367"/>
      <c r="E3415" s="367"/>
      <c r="F3415" s="367"/>
      <c r="G3415" s="367"/>
      <c r="H3415" s="367"/>
      <c r="I3415" s="367"/>
      <c r="J3415" s="367"/>
      <c r="K3415" s="367"/>
      <c r="L3415" s="367"/>
      <c r="M3415" s="367"/>
      <c r="N3415" s="367"/>
    </row>
    <row r="3416" spans="2:14" s="298" customFormat="1">
      <c r="B3416" s="375"/>
      <c r="C3416" s="367"/>
      <c r="D3416" s="367"/>
      <c r="E3416" s="367"/>
      <c r="F3416" s="367"/>
      <c r="G3416" s="367"/>
      <c r="H3416" s="367"/>
      <c r="I3416" s="367"/>
      <c r="J3416" s="367"/>
      <c r="K3416" s="367"/>
      <c r="L3416" s="367"/>
      <c r="M3416" s="367"/>
      <c r="N3416" s="367"/>
    </row>
    <row r="3417" spans="2:14" s="298" customFormat="1">
      <c r="B3417" s="375"/>
      <c r="C3417" s="367"/>
      <c r="D3417" s="367"/>
      <c r="E3417" s="367"/>
      <c r="F3417" s="367"/>
      <c r="G3417" s="367"/>
      <c r="H3417" s="367"/>
      <c r="I3417" s="367"/>
      <c r="J3417" s="367"/>
      <c r="K3417" s="367"/>
      <c r="L3417" s="367"/>
      <c r="M3417" s="367"/>
      <c r="N3417" s="367"/>
    </row>
    <row r="3418" spans="2:14" s="298" customFormat="1">
      <c r="B3418" s="375"/>
      <c r="C3418" s="367"/>
      <c r="D3418" s="367"/>
      <c r="E3418" s="367"/>
      <c r="F3418" s="367"/>
      <c r="G3418" s="367"/>
      <c r="H3418" s="367"/>
      <c r="I3418" s="367"/>
      <c r="J3418" s="367"/>
      <c r="K3418" s="367"/>
      <c r="L3418" s="367"/>
      <c r="M3418" s="367"/>
      <c r="N3418" s="367"/>
    </row>
    <row r="3419" spans="2:14" s="298" customFormat="1">
      <c r="B3419" s="375"/>
      <c r="C3419" s="367"/>
      <c r="D3419" s="367"/>
      <c r="E3419" s="367"/>
      <c r="F3419" s="367"/>
      <c r="G3419" s="367"/>
      <c r="H3419" s="367"/>
      <c r="I3419" s="367"/>
      <c r="J3419" s="367"/>
      <c r="K3419" s="367"/>
      <c r="L3419" s="367"/>
      <c r="M3419" s="367"/>
      <c r="N3419" s="367"/>
    </row>
    <row r="3420" spans="2:14" s="298" customFormat="1">
      <c r="B3420" s="375"/>
      <c r="C3420" s="367"/>
      <c r="D3420" s="367"/>
      <c r="E3420" s="367"/>
      <c r="F3420" s="367"/>
      <c r="G3420" s="367"/>
      <c r="H3420" s="367"/>
      <c r="I3420" s="367"/>
      <c r="J3420" s="367"/>
      <c r="K3420" s="367"/>
      <c r="L3420" s="367"/>
      <c r="M3420" s="367"/>
      <c r="N3420" s="367"/>
    </row>
    <row r="3421" spans="2:14" s="298" customFormat="1">
      <c r="B3421" s="375"/>
      <c r="C3421" s="367"/>
      <c r="D3421" s="367"/>
      <c r="E3421" s="367"/>
      <c r="F3421" s="367"/>
      <c r="G3421" s="367"/>
      <c r="H3421" s="367"/>
      <c r="I3421" s="367"/>
      <c r="J3421" s="367"/>
      <c r="K3421" s="367"/>
      <c r="L3421" s="367"/>
      <c r="M3421" s="367"/>
      <c r="N3421" s="367"/>
    </row>
    <row r="3422" spans="2:14" s="298" customFormat="1">
      <c r="B3422" s="375"/>
      <c r="C3422" s="367"/>
      <c r="D3422" s="367"/>
      <c r="E3422" s="367"/>
      <c r="F3422" s="367"/>
      <c r="G3422" s="367"/>
      <c r="H3422" s="367"/>
      <c r="I3422" s="367"/>
      <c r="J3422" s="367"/>
      <c r="K3422" s="367"/>
      <c r="L3422" s="367"/>
      <c r="M3422" s="367"/>
      <c r="N3422" s="367"/>
    </row>
    <row r="3423" spans="2:14" s="298" customFormat="1">
      <c r="B3423" s="375"/>
      <c r="C3423" s="367"/>
      <c r="D3423" s="367"/>
      <c r="E3423" s="367"/>
      <c r="F3423" s="367"/>
      <c r="G3423" s="367"/>
      <c r="H3423" s="367"/>
      <c r="I3423" s="367"/>
      <c r="J3423" s="367"/>
      <c r="K3423" s="367"/>
      <c r="L3423" s="367"/>
      <c r="M3423" s="367"/>
      <c r="N3423" s="367"/>
    </row>
    <row r="3424" spans="2:14" s="298" customFormat="1">
      <c r="B3424" s="375"/>
      <c r="C3424" s="367"/>
      <c r="D3424" s="367"/>
      <c r="E3424" s="367"/>
      <c r="F3424" s="367"/>
      <c r="G3424" s="367"/>
      <c r="H3424" s="367"/>
      <c r="I3424" s="367"/>
      <c r="J3424" s="367"/>
      <c r="K3424" s="367"/>
      <c r="L3424" s="367"/>
      <c r="M3424" s="367"/>
      <c r="N3424" s="367"/>
    </row>
    <row r="3425" spans="2:14" s="298" customFormat="1">
      <c r="B3425" s="375"/>
      <c r="C3425" s="367"/>
      <c r="D3425" s="367"/>
      <c r="E3425" s="367"/>
      <c r="F3425" s="367"/>
      <c r="G3425" s="367"/>
      <c r="H3425" s="367"/>
      <c r="I3425" s="367"/>
      <c r="J3425" s="367"/>
      <c r="K3425" s="367"/>
      <c r="L3425" s="367"/>
      <c r="M3425" s="367"/>
      <c r="N3425" s="367"/>
    </row>
    <row r="3426" spans="2:14" s="298" customFormat="1">
      <c r="B3426" s="375"/>
      <c r="C3426" s="367"/>
      <c r="D3426" s="367"/>
      <c r="E3426" s="367"/>
      <c r="F3426" s="367"/>
      <c r="G3426" s="367"/>
      <c r="H3426" s="367"/>
      <c r="I3426" s="367"/>
      <c r="J3426" s="367"/>
      <c r="K3426" s="367"/>
      <c r="L3426" s="367"/>
      <c r="M3426" s="367"/>
      <c r="N3426" s="367"/>
    </row>
    <row r="3427" spans="2:14" s="298" customFormat="1">
      <c r="B3427" s="375"/>
      <c r="C3427" s="367"/>
      <c r="D3427" s="367"/>
      <c r="E3427" s="367"/>
      <c r="F3427" s="367"/>
      <c r="G3427" s="367"/>
      <c r="H3427" s="367"/>
      <c r="I3427" s="367"/>
      <c r="J3427" s="367"/>
      <c r="K3427" s="367"/>
      <c r="L3427" s="367"/>
      <c r="M3427" s="367"/>
      <c r="N3427" s="367"/>
    </row>
    <row r="3428" spans="2:14" s="298" customFormat="1">
      <c r="B3428" s="375"/>
      <c r="C3428" s="367"/>
      <c r="D3428" s="367"/>
      <c r="E3428" s="367"/>
      <c r="F3428" s="367"/>
      <c r="G3428" s="367"/>
      <c r="H3428" s="367"/>
      <c r="I3428" s="367"/>
      <c r="J3428" s="367"/>
      <c r="K3428" s="367"/>
      <c r="L3428" s="367"/>
      <c r="M3428" s="367"/>
      <c r="N3428" s="367"/>
    </row>
    <row r="3429" spans="2:14" s="298" customFormat="1">
      <c r="B3429" s="375"/>
      <c r="C3429" s="367"/>
      <c r="D3429" s="367"/>
      <c r="E3429" s="367"/>
      <c r="F3429" s="367"/>
      <c r="G3429" s="367"/>
      <c r="H3429" s="367"/>
      <c r="I3429" s="367"/>
      <c r="J3429" s="367"/>
      <c r="K3429" s="367"/>
      <c r="L3429" s="367"/>
      <c r="M3429" s="367"/>
      <c r="N3429" s="367"/>
    </row>
    <row r="3430" spans="2:14" s="298" customFormat="1">
      <c r="B3430" s="375"/>
      <c r="C3430" s="367"/>
      <c r="D3430" s="367"/>
      <c r="E3430" s="367"/>
      <c r="F3430" s="367"/>
      <c r="G3430" s="367"/>
      <c r="H3430" s="367"/>
      <c r="I3430" s="367"/>
      <c r="J3430" s="367"/>
      <c r="K3430" s="367"/>
      <c r="L3430" s="367"/>
      <c r="M3430" s="367"/>
      <c r="N3430" s="367"/>
    </row>
    <row r="3431" spans="2:14" s="298" customFormat="1">
      <c r="B3431" s="375"/>
      <c r="C3431" s="367"/>
      <c r="D3431" s="367"/>
      <c r="E3431" s="367"/>
      <c r="F3431" s="367"/>
      <c r="G3431" s="367"/>
      <c r="H3431" s="367"/>
      <c r="I3431" s="367"/>
      <c r="J3431" s="367"/>
      <c r="K3431" s="367"/>
      <c r="L3431" s="367"/>
      <c r="M3431" s="367"/>
      <c r="N3431" s="367"/>
    </row>
    <row r="3432" spans="2:14" s="298" customFormat="1">
      <c r="B3432" s="375"/>
      <c r="C3432" s="367"/>
      <c r="D3432" s="367"/>
      <c r="E3432" s="367"/>
      <c r="F3432" s="367"/>
      <c r="G3432" s="367"/>
      <c r="H3432" s="367"/>
      <c r="I3432" s="367"/>
      <c r="J3432" s="367"/>
      <c r="K3432" s="367"/>
      <c r="L3432" s="367"/>
      <c r="M3432" s="367"/>
      <c r="N3432" s="367"/>
    </row>
    <row r="3433" spans="2:14" s="298" customFormat="1">
      <c r="B3433" s="375"/>
      <c r="C3433" s="367"/>
      <c r="D3433" s="367"/>
      <c r="E3433" s="367"/>
      <c r="F3433" s="367"/>
      <c r="G3433" s="367"/>
      <c r="H3433" s="367"/>
      <c r="I3433" s="367"/>
      <c r="J3433" s="367"/>
      <c r="K3433" s="367"/>
      <c r="L3433" s="367"/>
      <c r="M3433" s="367"/>
      <c r="N3433" s="367"/>
    </row>
    <row r="3434" spans="2:14" s="298" customFormat="1">
      <c r="B3434" s="375"/>
      <c r="C3434" s="367"/>
      <c r="D3434" s="367"/>
      <c r="E3434" s="367"/>
      <c r="F3434" s="367"/>
      <c r="G3434" s="367"/>
      <c r="H3434" s="367"/>
      <c r="I3434" s="367"/>
      <c r="J3434" s="367"/>
      <c r="K3434" s="367"/>
      <c r="L3434" s="367"/>
      <c r="M3434" s="367"/>
      <c r="N3434" s="367"/>
    </row>
    <row r="3435" spans="2:14" s="298" customFormat="1">
      <c r="B3435" s="375"/>
      <c r="C3435" s="367"/>
      <c r="D3435" s="367"/>
      <c r="E3435" s="367"/>
      <c r="F3435" s="367"/>
      <c r="G3435" s="367"/>
      <c r="H3435" s="367"/>
      <c r="I3435" s="367"/>
      <c r="J3435" s="367"/>
      <c r="K3435" s="367"/>
      <c r="L3435" s="367"/>
      <c r="M3435" s="367"/>
      <c r="N3435" s="367"/>
    </row>
    <row r="3436" spans="2:14" s="298" customFormat="1">
      <c r="B3436" s="375"/>
      <c r="C3436" s="367"/>
      <c r="D3436" s="367"/>
      <c r="E3436" s="367"/>
      <c r="F3436" s="367"/>
      <c r="G3436" s="367"/>
      <c r="H3436" s="367"/>
      <c r="I3436" s="367"/>
      <c r="J3436" s="367"/>
      <c r="K3436" s="367"/>
      <c r="L3436" s="367"/>
      <c r="M3436" s="367"/>
      <c r="N3436" s="367"/>
    </row>
    <row r="3437" spans="2:14" s="298" customFormat="1">
      <c r="B3437" s="375"/>
      <c r="C3437" s="367"/>
      <c r="D3437" s="367"/>
      <c r="E3437" s="367"/>
      <c r="F3437" s="367"/>
      <c r="G3437" s="367"/>
      <c r="H3437" s="367"/>
      <c r="I3437" s="367"/>
      <c r="J3437" s="367"/>
      <c r="K3437" s="367"/>
      <c r="L3437" s="367"/>
      <c r="M3437" s="367"/>
      <c r="N3437" s="367"/>
    </row>
    <row r="3438" spans="2:14" s="298" customFormat="1">
      <c r="B3438" s="375"/>
      <c r="C3438" s="367"/>
      <c r="D3438" s="367"/>
      <c r="E3438" s="367"/>
      <c r="F3438" s="367"/>
      <c r="G3438" s="367"/>
      <c r="H3438" s="367"/>
      <c r="I3438" s="367"/>
      <c r="J3438" s="367"/>
      <c r="K3438" s="367"/>
      <c r="L3438" s="367"/>
      <c r="M3438" s="367"/>
      <c r="N3438" s="367"/>
    </row>
    <row r="3439" spans="2:14" s="298" customFormat="1">
      <c r="B3439" s="375"/>
      <c r="C3439" s="367"/>
      <c r="D3439" s="367"/>
      <c r="E3439" s="367"/>
      <c r="F3439" s="367"/>
      <c r="G3439" s="367"/>
      <c r="H3439" s="367"/>
      <c r="I3439" s="367"/>
      <c r="J3439" s="367"/>
      <c r="K3439" s="367"/>
      <c r="L3439" s="367"/>
      <c r="M3439" s="367"/>
      <c r="N3439" s="367"/>
    </row>
    <row r="3440" spans="2:14" s="298" customFormat="1">
      <c r="B3440" s="375"/>
      <c r="C3440" s="367"/>
      <c r="D3440" s="367"/>
      <c r="E3440" s="367"/>
      <c r="F3440" s="367"/>
      <c r="G3440" s="367"/>
      <c r="H3440" s="367"/>
      <c r="I3440" s="367"/>
      <c r="J3440" s="367"/>
      <c r="K3440" s="367"/>
      <c r="L3440" s="367"/>
      <c r="M3440" s="367"/>
      <c r="N3440" s="367"/>
    </row>
    <row r="3441" spans="2:14" s="298" customFormat="1">
      <c r="B3441" s="375"/>
      <c r="C3441" s="367"/>
      <c r="D3441" s="367"/>
      <c r="E3441" s="367"/>
      <c r="F3441" s="367"/>
      <c r="G3441" s="367"/>
      <c r="H3441" s="367"/>
      <c r="I3441" s="367"/>
      <c r="J3441" s="367"/>
      <c r="K3441" s="367"/>
      <c r="L3441" s="367"/>
      <c r="M3441" s="367"/>
      <c r="N3441" s="367"/>
    </row>
    <row r="3442" spans="2:14" s="298" customFormat="1">
      <c r="B3442" s="375"/>
      <c r="C3442" s="367"/>
      <c r="D3442" s="367"/>
      <c r="E3442" s="367"/>
      <c r="F3442" s="367"/>
      <c r="G3442" s="367"/>
      <c r="H3442" s="367"/>
      <c r="I3442" s="367"/>
      <c r="J3442" s="367"/>
      <c r="K3442" s="367"/>
      <c r="L3442" s="367"/>
      <c r="M3442" s="367"/>
      <c r="N3442" s="367"/>
    </row>
    <row r="3443" spans="2:14" s="298" customFormat="1">
      <c r="B3443" s="375"/>
      <c r="C3443" s="367"/>
      <c r="D3443" s="367"/>
      <c r="E3443" s="367"/>
      <c r="F3443" s="367"/>
      <c r="G3443" s="367"/>
      <c r="H3443" s="367"/>
      <c r="I3443" s="367"/>
      <c r="J3443" s="367"/>
      <c r="K3443" s="367"/>
      <c r="L3443" s="367"/>
      <c r="M3443" s="367"/>
      <c r="N3443" s="367"/>
    </row>
    <row r="3444" spans="2:14" s="298" customFormat="1">
      <c r="B3444" s="375"/>
      <c r="C3444" s="367"/>
      <c r="D3444" s="367"/>
      <c r="E3444" s="367"/>
      <c r="F3444" s="367"/>
      <c r="G3444" s="367"/>
      <c r="H3444" s="367"/>
      <c r="I3444" s="367"/>
      <c r="J3444" s="367"/>
      <c r="K3444" s="367"/>
      <c r="L3444" s="367"/>
      <c r="M3444" s="367"/>
      <c r="N3444" s="367"/>
    </row>
    <row r="3445" spans="2:14" s="298" customFormat="1">
      <c r="B3445" s="375"/>
      <c r="C3445" s="367"/>
      <c r="D3445" s="367"/>
      <c r="E3445" s="367"/>
      <c r="F3445" s="367"/>
      <c r="G3445" s="367"/>
      <c r="H3445" s="367"/>
      <c r="I3445" s="367"/>
      <c r="J3445" s="367"/>
      <c r="K3445" s="367"/>
      <c r="L3445" s="367"/>
      <c r="M3445" s="367"/>
      <c r="N3445" s="367"/>
    </row>
    <row r="3446" spans="2:14" s="298" customFormat="1">
      <c r="B3446" s="375"/>
      <c r="C3446" s="367"/>
      <c r="D3446" s="367"/>
      <c r="E3446" s="367"/>
      <c r="F3446" s="367"/>
      <c r="G3446" s="367"/>
      <c r="H3446" s="367"/>
      <c r="I3446" s="367"/>
      <c r="J3446" s="367"/>
      <c r="K3446" s="367"/>
      <c r="L3446" s="367"/>
      <c r="M3446" s="367"/>
      <c r="N3446" s="367"/>
    </row>
    <row r="3447" spans="2:14" s="298" customFormat="1">
      <c r="B3447" s="375"/>
      <c r="C3447" s="367"/>
      <c r="D3447" s="367"/>
      <c r="E3447" s="367"/>
      <c r="F3447" s="367"/>
      <c r="G3447" s="367"/>
      <c r="H3447" s="367"/>
      <c r="I3447" s="367"/>
      <c r="J3447" s="367"/>
      <c r="K3447" s="367"/>
      <c r="L3447" s="367"/>
      <c r="M3447" s="367"/>
      <c r="N3447" s="367"/>
    </row>
    <row r="3448" spans="2:14" s="298" customFormat="1">
      <c r="B3448" s="375"/>
      <c r="C3448" s="367"/>
      <c r="D3448" s="367"/>
      <c r="E3448" s="367"/>
      <c r="F3448" s="367"/>
      <c r="G3448" s="367"/>
      <c r="H3448" s="367"/>
      <c r="I3448" s="367"/>
      <c r="J3448" s="367"/>
      <c r="K3448" s="367"/>
      <c r="L3448" s="367"/>
      <c r="M3448" s="367"/>
      <c r="N3448" s="367"/>
    </row>
    <row r="3449" spans="2:14" s="298" customFormat="1">
      <c r="B3449" s="375"/>
      <c r="C3449" s="367"/>
      <c r="D3449" s="367"/>
      <c r="E3449" s="367"/>
      <c r="F3449" s="367"/>
      <c r="G3449" s="367"/>
      <c r="H3449" s="367"/>
      <c r="I3449" s="367"/>
      <c r="J3449" s="367"/>
      <c r="K3449" s="367"/>
      <c r="L3449" s="367"/>
      <c r="M3449" s="367"/>
      <c r="N3449" s="367"/>
    </row>
    <row r="3450" spans="2:14" s="298" customFormat="1">
      <c r="B3450" s="375"/>
      <c r="C3450" s="367"/>
      <c r="D3450" s="367"/>
      <c r="E3450" s="367"/>
      <c r="F3450" s="367"/>
      <c r="G3450" s="367"/>
      <c r="H3450" s="367"/>
      <c r="I3450" s="367"/>
      <c r="J3450" s="367"/>
      <c r="K3450" s="367"/>
      <c r="L3450" s="367"/>
      <c r="M3450" s="367"/>
      <c r="N3450" s="367"/>
    </row>
    <row r="3451" spans="2:14" s="298" customFormat="1">
      <c r="B3451" s="375"/>
      <c r="C3451" s="367"/>
      <c r="D3451" s="367"/>
      <c r="E3451" s="367"/>
      <c r="F3451" s="367"/>
      <c r="G3451" s="367"/>
      <c r="H3451" s="367"/>
      <c r="I3451" s="367"/>
      <c r="J3451" s="367"/>
      <c r="K3451" s="367"/>
      <c r="L3451" s="367"/>
      <c r="M3451" s="367"/>
      <c r="N3451" s="367"/>
    </row>
    <row r="3452" spans="2:14" s="298" customFormat="1">
      <c r="B3452" s="375"/>
      <c r="C3452" s="367"/>
      <c r="D3452" s="367"/>
      <c r="E3452" s="367"/>
      <c r="F3452" s="367"/>
      <c r="G3452" s="367"/>
      <c r="H3452" s="367"/>
      <c r="I3452" s="367"/>
      <c r="J3452" s="367"/>
      <c r="K3452" s="367"/>
      <c r="L3452" s="367"/>
      <c r="M3452" s="367"/>
      <c r="N3452" s="367"/>
    </row>
    <row r="3453" spans="2:14" s="298" customFormat="1">
      <c r="B3453" s="375"/>
      <c r="C3453" s="367"/>
      <c r="D3453" s="367"/>
      <c r="E3453" s="367"/>
      <c r="F3453" s="367"/>
      <c r="G3453" s="367"/>
      <c r="H3453" s="367"/>
      <c r="I3453" s="367"/>
      <c r="J3453" s="367"/>
      <c r="K3453" s="367"/>
      <c r="L3453" s="367"/>
      <c r="M3453" s="367"/>
      <c r="N3453" s="367"/>
    </row>
    <row r="3454" spans="2:14" s="298" customFormat="1">
      <c r="B3454" s="375"/>
      <c r="C3454" s="367"/>
      <c r="D3454" s="367"/>
      <c r="E3454" s="367"/>
      <c r="F3454" s="367"/>
      <c r="G3454" s="367"/>
      <c r="H3454" s="367"/>
      <c r="I3454" s="367"/>
      <c r="J3454" s="367"/>
      <c r="K3454" s="367"/>
      <c r="L3454" s="367"/>
      <c r="M3454" s="367"/>
      <c r="N3454" s="367"/>
    </row>
    <row r="3455" spans="2:14" s="298" customFormat="1">
      <c r="B3455" s="375"/>
      <c r="C3455" s="367"/>
      <c r="D3455" s="367"/>
      <c r="E3455" s="367"/>
      <c r="F3455" s="367"/>
      <c r="G3455" s="367"/>
      <c r="H3455" s="367"/>
      <c r="I3455" s="367"/>
      <c r="J3455" s="367"/>
      <c r="K3455" s="367"/>
      <c r="L3455" s="367"/>
      <c r="M3455" s="367"/>
      <c r="N3455" s="367"/>
    </row>
    <row r="3456" spans="2:14" s="298" customFormat="1">
      <c r="B3456" s="375"/>
      <c r="C3456" s="367"/>
      <c r="D3456" s="367"/>
      <c r="E3456" s="367"/>
      <c r="F3456" s="367"/>
      <c r="G3456" s="367"/>
      <c r="H3456" s="367"/>
      <c r="I3456" s="367"/>
      <c r="J3456" s="367"/>
      <c r="K3456" s="367"/>
      <c r="L3456" s="367"/>
      <c r="M3456" s="367"/>
      <c r="N3456" s="367"/>
    </row>
    <row r="3457" spans="2:14" s="298" customFormat="1">
      <c r="B3457" s="375"/>
      <c r="C3457" s="367"/>
      <c r="D3457" s="367"/>
      <c r="E3457" s="367"/>
      <c r="F3457" s="367"/>
      <c r="G3457" s="367"/>
      <c r="H3457" s="367"/>
      <c r="I3457" s="367"/>
      <c r="J3457" s="367"/>
      <c r="K3457" s="367"/>
      <c r="L3457" s="367"/>
      <c r="M3457" s="367"/>
      <c r="N3457" s="367"/>
    </row>
    <row r="3458" spans="2:14" s="298" customFormat="1">
      <c r="B3458" s="375"/>
      <c r="C3458" s="367"/>
      <c r="D3458" s="367"/>
      <c r="E3458" s="367"/>
      <c r="F3458" s="367"/>
      <c r="G3458" s="367"/>
      <c r="H3458" s="367"/>
      <c r="I3458" s="367"/>
      <c r="J3458" s="367"/>
      <c r="K3458" s="367"/>
      <c r="L3458" s="367"/>
      <c r="M3458" s="367"/>
      <c r="N3458" s="367"/>
    </row>
    <row r="3459" spans="2:14" s="298" customFormat="1">
      <c r="B3459" s="375"/>
      <c r="C3459" s="367"/>
      <c r="D3459" s="367"/>
      <c r="E3459" s="367"/>
      <c r="F3459" s="367"/>
      <c r="G3459" s="367"/>
      <c r="H3459" s="367"/>
      <c r="I3459" s="367"/>
      <c r="J3459" s="367"/>
      <c r="K3459" s="367"/>
      <c r="L3459" s="367"/>
      <c r="M3459" s="367"/>
      <c r="N3459" s="367"/>
    </row>
    <row r="3460" spans="2:14" s="298" customFormat="1">
      <c r="B3460" s="375"/>
      <c r="C3460" s="367"/>
      <c r="D3460" s="367"/>
      <c r="E3460" s="367"/>
      <c r="F3460" s="367"/>
      <c r="G3460" s="367"/>
      <c r="H3460" s="367"/>
      <c r="I3460" s="367"/>
      <c r="J3460" s="367"/>
      <c r="K3460" s="367"/>
      <c r="L3460" s="367"/>
      <c r="M3460" s="367"/>
      <c r="N3460" s="367"/>
    </row>
    <row r="3461" spans="2:14" s="298" customFormat="1">
      <c r="B3461" s="375"/>
      <c r="C3461" s="367"/>
      <c r="D3461" s="367"/>
      <c r="E3461" s="367"/>
      <c r="F3461" s="367"/>
      <c r="G3461" s="367"/>
      <c r="H3461" s="367"/>
      <c r="I3461" s="367"/>
      <c r="J3461" s="367"/>
      <c r="K3461" s="367"/>
      <c r="L3461" s="367"/>
      <c r="M3461" s="367"/>
      <c r="N3461" s="367"/>
    </row>
    <row r="3462" spans="2:14" s="298" customFormat="1">
      <c r="B3462" s="375"/>
      <c r="C3462" s="367"/>
      <c r="D3462" s="367"/>
      <c r="E3462" s="367"/>
      <c r="F3462" s="367"/>
      <c r="G3462" s="367"/>
      <c r="H3462" s="367"/>
      <c r="I3462" s="367"/>
      <c r="J3462" s="367"/>
      <c r="K3462" s="367"/>
      <c r="L3462" s="367"/>
      <c r="M3462" s="367"/>
      <c r="N3462" s="367"/>
    </row>
    <row r="3463" spans="2:14" s="298" customFormat="1">
      <c r="B3463" s="375"/>
      <c r="C3463" s="367"/>
      <c r="D3463" s="367"/>
      <c r="E3463" s="367"/>
      <c r="F3463" s="367"/>
      <c r="G3463" s="367"/>
      <c r="H3463" s="367"/>
      <c r="I3463" s="367"/>
      <c r="J3463" s="367"/>
      <c r="K3463" s="367"/>
      <c r="L3463" s="367"/>
      <c r="M3463" s="367"/>
      <c r="N3463" s="367"/>
    </row>
    <row r="3464" spans="2:14" s="298" customFormat="1">
      <c r="B3464" s="375"/>
      <c r="C3464" s="367"/>
      <c r="D3464" s="367"/>
      <c r="E3464" s="367"/>
      <c r="F3464" s="367"/>
      <c r="G3464" s="367"/>
      <c r="H3464" s="367"/>
      <c r="I3464" s="367"/>
      <c r="J3464" s="367"/>
      <c r="K3464" s="367"/>
      <c r="L3464" s="367"/>
      <c r="M3464" s="367"/>
      <c r="N3464" s="367"/>
    </row>
    <row r="3465" spans="2:14" s="298" customFormat="1">
      <c r="B3465" s="375"/>
      <c r="C3465" s="367"/>
      <c r="D3465" s="367"/>
      <c r="E3465" s="367"/>
      <c r="F3465" s="367"/>
      <c r="G3465" s="367"/>
      <c r="H3465" s="367"/>
      <c r="I3465" s="367"/>
      <c r="J3465" s="367"/>
      <c r="K3465" s="367"/>
      <c r="L3465" s="367"/>
      <c r="M3465" s="367"/>
      <c r="N3465" s="367"/>
    </row>
    <row r="3466" spans="2:14" s="298" customFormat="1">
      <c r="B3466" s="375"/>
      <c r="C3466" s="367"/>
      <c r="D3466" s="367"/>
      <c r="E3466" s="367"/>
      <c r="F3466" s="367"/>
      <c r="G3466" s="367"/>
      <c r="H3466" s="367"/>
      <c r="I3466" s="367"/>
      <c r="J3466" s="367"/>
      <c r="K3466" s="367"/>
      <c r="L3466" s="367"/>
      <c r="M3466" s="367"/>
      <c r="N3466" s="367"/>
    </row>
    <row r="3467" spans="2:14" s="298" customFormat="1">
      <c r="B3467" s="375"/>
      <c r="C3467" s="367"/>
      <c r="D3467" s="367"/>
      <c r="E3467" s="367"/>
      <c r="F3467" s="367"/>
      <c r="G3467" s="367"/>
      <c r="H3467" s="367"/>
      <c r="I3467" s="367"/>
      <c r="J3467" s="367"/>
      <c r="K3467" s="367"/>
      <c r="L3467" s="367"/>
      <c r="M3467" s="367"/>
      <c r="N3467" s="367"/>
    </row>
    <row r="3468" spans="2:14" s="298" customFormat="1">
      <c r="B3468" s="375"/>
      <c r="C3468" s="367"/>
      <c r="D3468" s="367"/>
      <c r="E3468" s="367"/>
      <c r="F3468" s="367"/>
      <c r="G3468" s="367"/>
      <c r="H3468" s="367"/>
      <c r="I3468" s="367"/>
      <c r="J3468" s="367"/>
      <c r="K3468" s="367"/>
      <c r="L3468" s="367"/>
      <c r="M3468" s="367"/>
      <c r="N3468" s="367"/>
    </row>
    <row r="3469" spans="2:14" s="298" customFormat="1">
      <c r="B3469" s="375"/>
      <c r="C3469" s="367"/>
      <c r="D3469" s="367"/>
      <c r="E3469" s="367"/>
      <c r="F3469" s="367"/>
      <c r="G3469" s="367"/>
      <c r="H3469" s="367"/>
      <c r="I3469" s="367"/>
      <c r="J3469" s="367"/>
      <c r="K3469" s="367"/>
      <c r="L3469" s="367"/>
      <c r="M3469" s="367"/>
      <c r="N3469" s="367"/>
    </row>
    <row r="3470" spans="2:14" s="298" customFormat="1">
      <c r="B3470" s="375"/>
      <c r="C3470" s="367"/>
      <c r="D3470" s="367"/>
      <c r="E3470" s="367"/>
      <c r="F3470" s="367"/>
      <c r="G3470" s="367"/>
      <c r="H3470" s="367"/>
      <c r="I3470" s="367"/>
      <c r="J3470" s="367"/>
      <c r="K3470" s="367"/>
      <c r="L3470" s="367"/>
      <c r="M3470" s="367"/>
      <c r="N3470" s="367"/>
    </row>
    <row r="3471" spans="2:14" s="298" customFormat="1">
      <c r="B3471" s="375"/>
      <c r="C3471" s="367"/>
      <c r="D3471" s="367"/>
      <c r="E3471" s="367"/>
      <c r="F3471" s="367"/>
      <c r="G3471" s="367"/>
      <c r="H3471" s="367"/>
      <c r="I3471" s="367"/>
      <c r="J3471" s="367"/>
      <c r="K3471" s="367"/>
      <c r="L3471" s="367"/>
      <c r="M3471" s="367"/>
      <c r="N3471" s="367"/>
    </row>
    <row r="3472" spans="2:14" s="298" customFormat="1">
      <c r="B3472" s="375"/>
      <c r="C3472" s="367"/>
      <c r="D3472" s="367"/>
      <c r="E3472" s="367"/>
      <c r="F3472" s="367"/>
      <c r="G3472" s="367"/>
      <c r="H3472" s="367"/>
      <c r="I3472" s="367"/>
      <c r="J3472" s="367"/>
      <c r="K3472" s="367"/>
      <c r="L3472" s="367"/>
      <c r="M3472" s="367"/>
      <c r="N3472" s="367"/>
    </row>
    <row r="3473" spans="2:14" s="298" customFormat="1">
      <c r="B3473" s="375"/>
      <c r="C3473" s="367"/>
      <c r="D3473" s="367"/>
      <c r="E3473" s="367"/>
      <c r="F3473" s="367"/>
      <c r="G3473" s="367"/>
      <c r="H3473" s="367"/>
      <c r="I3473" s="367"/>
      <c r="J3473" s="367"/>
      <c r="K3473" s="367"/>
      <c r="L3473" s="367"/>
      <c r="M3473" s="367"/>
      <c r="N3473" s="367"/>
    </row>
    <row r="3474" spans="2:14" s="298" customFormat="1">
      <c r="B3474" s="375"/>
      <c r="C3474" s="367"/>
      <c r="D3474" s="367"/>
      <c r="E3474" s="367"/>
      <c r="F3474" s="367"/>
      <c r="G3474" s="367"/>
      <c r="H3474" s="367"/>
      <c r="I3474" s="367"/>
      <c r="J3474" s="367"/>
      <c r="K3474" s="367"/>
      <c r="L3474" s="367"/>
      <c r="M3474" s="367"/>
      <c r="N3474" s="367"/>
    </row>
    <row r="3475" spans="2:14" s="298" customFormat="1">
      <c r="B3475" s="375"/>
      <c r="C3475" s="367"/>
      <c r="D3475" s="367"/>
      <c r="E3475" s="367"/>
      <c r="F3475" s="367"/>
      <c r="G3475" s="367"/>
      <c r="H3475" s="367"/>
      <c r="I3475" s="367"/>
      <c r="J3475" s="367"/>
      <c r="K3475" s="367"/>
      <c r="L3475" s="367"/>
      <c r="M3475" s="367"/>
      <c r="N3475" s="367"/>
    </row>
    <row r="3476" spans="2:14" s="298" customFormat="1">
      <c r="B3476" s="375"/>
      <c r="C3476" s="367"/>
      <c r="D3476" s="367"/>
      <c r="E3476" s="367"/>
      <c r="F3476" s="367"/>
      <c r="G3476" s="367"/>
      <c r="H3476" s="367"/>
      <c r="I3476" s="367"/>
      <c r="J3476" s="367"/>
      <c r="K3476" s="367"/>
      <c r="L3476" s="367"/>
      <c r="M3476" s="367"/>
      <c r="N3476" s="367"/>
    </row>
    <row r="3477" spans="2:14" s="298" customFormat="1">
      <c r="B3477" s="375"/>
      <c r="C3477" s="367"/>
      <c r="D3477" s="367"/>
      <c r="E3477" s="367"/>
      <c r="F3477" s="367"/>
      <c r="G3477" s="367"/>
      <c r="H3477" s="367"/>
      <c r="I3477" s="367"/>
      <c r="J3477" s="367"/>
      <c r="K3477" s="367"/>
      <c r="L3477" s="367"/>
      <c r="M3477" s="367"/>
      <c r="N3477" s="367"/>
    </row>
    <row r="3478" spans="2:14" s="298" customFormat="1">
      <c r="B3478" s="375"/>
      <c r="C3478" s="367"/>
      <c r="D3478" s="367"/>
      <c r="E3478" s="367"/>
      <c r="F3478" s="367"/>
      <c r="G3478" s="367"/>
      <c r="H3478" s="367"/>
      <c r="I3478" s="367"/>
      <c r="J3478" s="367"/>
      <c r="K3478" s="367"/>
      <c r="L3478" s="367"/>
      <c r="M3478" s="367"/>
      <c r="N3478" s="367"/>
    </row>
    <row r="3479" spans="2:14" s="298" customFormat="1">
      <c r="B3479" s="375"/>
      <c r="C3479" s="367"/>
      <c r="D3479" s="367"/>
      <c r="E3479" s="367"/>
      <c r="F3479" s="367"/>
      <c r="G3479" s="367"/>
      <c r="H3479" s="367"/>
      <c r="I3479" s="367"/>
      <c r="J3479" s="367"/>
      <c r="K3479" s="367"/>
      <c r="L3479" s="367"/>
      <c r="M3479" s="367"/>
      <c r="N3479" s="367"/>
    </row>
    <row r="3480" spans="2:14" s="298" customFormat="1">
      <c r="B3480" s="375"/>
      <c r="C3480" s="367"/>
      <c r="D3480" s="367"/>
      <c r="E3480" s="367"/>
      <c r="F3480" s="367"/>
      <c r="G3480" s="367"/>
      <c r="H3480" s="367"/>
      <c r="I3480" s="367"/>
      <c r="J3480" s="367"/>
      <c r="K3480" s="367"/>
      <c r="L3480" s="367"/>
      <c r="M3480" s="367"/>
      <c r="N3480" s="367"/>
    </row>
    <row r="3481" spans="2:14" s="298" customFormat="1">
      <c r="B3481" s="375"/>
      <c r="C3481" s="367"/>
      <c r="D3481" s="367"/>
      <c r="E3481" s="367"/>
      <c r="F3481" s="367"/>
      <c r="G3481" s="367"/>
      <c r="H3481" s="367"/>
      <c r="I3481" s="367"/>
      <c r="J3481" s="367"/>
      <c r="K3481" s="367"/>
      <c r="L3481" s="367"/>
      <c r="M3481" s="367"/>
      <c r="N3481" s="367"/>
    </row>
    <row r="3482" spans="2:14" s="298" customFormat="1">
      <c r="B3482" s="375"/>
      <c r="C3482" s="367"/>
      <c r="D3482" s="367"/>
      <c r="E3482" s="367"/>
      <c r="F3482" s="367"/>
      <c r="G3482" s="367"/>
      <c r="H3482" s="367"/>
      <c r="I3482" s="367"/>
      <c r="J3482" s="367"/>
      <c r="K3482" s="367"/>
      <c r="L3482" s="367"/>
      <c r="M3482" s="367"/>
      <c r="N3482" s="367"/>
    </row>
    <row r="3483" spans="2:14" s="298" customFormat="1">
      <c r="B3483" s="375"/>
      <c r="C3483" s="367"/>
      <c r="D3483" s="367"/>
      <c r="E3483" s="367"/>
      <c r="F3483" s="367"/>
      <c r="G3483" s="367"/>
      <c r="H3483" s="367"/>
      <c r="I3483" s="367"/>
      <c r="J3483" s="367"/>
      <c r="K3483" s="367"/>
      <c r="L3483" s="367"/>
      <c r="M3483" s="367"/>
      <c r="N3483" s="367"/>
    </row>
    <row r="3484" spans="2:14" s="298" customFormat="1">
      <c r="B3484" s="375"/>
      <c r="C3484" s="367"/>
      <c r="D3484" s="367"/>
      <c r="E3484" s="367"/>
      <c r="F3484" s="367"/>
      <c r="G3484" s="367"/>
      <c r="H3484" s="367"/>
      <c r="I3484" s="367"/>
      <c r="J3484" s="367"/>
      <c r="K3484" s="367"/>
      <c r="L3484" s="367"/>
      <c r="M3484" s="367"/>
      <c r="N3484" s="367"/>
    </row>
    <row r="3485" spans="2:14" s="298" customFormat="1">
      <c r="B3485" s="375"/>
      <c r="C3485" s="367"/>
      <c r="D3485" s="367"/>
      <c r="E3485" s="367"/>
      <c r="F3485" s="367"/>
      <c r="G3485" s="367"/>
      <c r="H3485" s="367"/>
      <c r="I3485" s="367"/>
      <c r="J3485" s="367"/>
      <c r="K3485" s="367"/>
      <c r="L3485" s="367"/>
      <c r="M3485" s="367"/>
      <c r="N3485" s="367"/>
    </row>
    <row r="3486" spans="2:14" s="298" customFormat="1">
      <c r="B3486" s="375"/>
      <c r="C3486" s="367"/>
      <c r="D3486" s="367"/>
      <c r="E3486" s="367"/>
      <c r="F3486" s="367"/>
      <c r="G3486" s="367"/>
      <c r="H3486" s="367"/>
      <c r="I3486" s="367"/>
      <c r="J3486" s="367"/>
      <c r="K3486" s="367"/>
      <c r="L3486" s="367"/>
      <c r="M3486" s="367"/>
      <c r="N3486" s="367"/>
    </row>
    <row r="3487" spans="2:14" s="298" customFormat="1">
      <c r="B3487" s="375"/>
      <c r="C3487" s="367"/>
      <c r="D3487" s="367"/>
      <c r="E3487" s="367"/>
      <c r="F3487" s="367"/>
      <c r="G3487" s="367"/>
      <c r="H3487" s="367"/>
      <c r="I3487" s="367"/>
      <c r="J3487" s="367"/>
      <c r="K3487" s="367"/>
      <c r="L3487" s="367"/>
      <c r="M3487" s="367"/>
      <c r="N3487" s="367"/>
    </row>
    <row r="3488" spans="2:14" s="298" customFormat="1">
      <c r="B3488" s="375"/>
      <c r="C3488" s="367"/>
      <c r="D3488" s="367"/>
      <c r="E3488" s="367"/>
      <c r="F3488" s="367"/>
      <c r="G3488" s="367"/>
      <c r="H3488" s="367"/>
      <c r="I3488" s="367"/>
      <c r="J3488" s="367"/>
      <c r="K3488" s="367"/>
      <c r="L3488" s="367"/>
      <c r="M3488" s="367"/>
      <c r="N3488" s="367"/>
    </row>
    <row r="3489" spans="2:14" s="298" customFormat="1">
      <c r="B3489" s="375"/>
      <c r="C3489" s="367"/>
      <c r="D3489" s="367"/>
      <c r="E3489" s="367"/>
      <c r="F3489" s="367"/>
      <c r="G3489" s="367"/>
      <c r="H3489" s="367"/>
      <c r="I3489" s="367"/>
      <c r="J3489" s="367"/>
      <c r="K3489" s="367"/>
      <c r="L3489" s="367"/>
      <c r="M3489" s="367"/>
      <c r="N3489" s="367"/>
    </row>
    <row r="3490" spans="2:14" s="298" customFormat="1">
      <c r="B3490" s="375"/>
      <c r="C3490" s="367"/>
      <c r="D3490" s="367"/>
      <c r="E3490" s="367"/>
      <c r="F3490" s="367"/>
      <c r="G3490" s="367"/>
      <c r="H3490" s="367"/>
      <c r="I3490" s="367"/>
      <c r="J3490" s="367"/>
      <c r="K3490" s="367"/>
      <c r="L3490" s="367"/>
      <c r="M3490" s="367"/>
      <c r="N3490" s="367"/>
    </row>
    <row r="3491" spans="2:14" s="298" customFormat="1">
      <c r="B3491" s="375"/>
      <c r="C3491" s="367"/>
      <c r="D3491" s="367"/>
      <c r="E3491" s="367"/>
      <c r="F3491" s="367"/>
      <c r="G3491" s="367"/>
      <c r="H3491" s="367"/>
      <c r="I3491" s="367"/>
      <c r="J3491" s="367"/>
      <c r="K3491" s="367"/>
      <c r="L3491" s="367"/>
      <c r="M3491" s="367"/>
      <c r="N3491" s="367"/>
    </row>
    <row r="3492" spans="2:14" s="298" customFormat="1">
      <c r="B3492" s="375"/>
      <c r="C3492" s="367"/>
      <c r="D3492" s="367"/>
      <c r="E3492" s="367"/>
      <c r="F3492" s="367"/>
      <c r="G3492" s="367"/>
      <c r="H3492" s="367"/>
      <c r="I3492" s="367"/>
      <c r="J3492" s="367"/>
      <c r="K3492" s="367"/>
      <c r="L3492" s="367"/>
      <c r="M3492" s="367"/>
      <c r="N3492" s="367"/>
    </row>
    <row r="3493" spans="2:14" s="298" customFormat="1">
      <c r="B3493" s="375"/>
      <c r="C3493" s="367"/>
      <c r="D3493" s="367"/>
      <c r="E3493" s="367"/>
      <c r="F3493" s="367"/>
      <c r="G3493" s="367"/>
      <c r="H3493" s="367"/>
      <c r="I3493" s="367"/>
      <c r="J3493" s="367"/>
      <c r="K3493" s="367"/>
      <c r="L3493" s="367"/>
      <c r="M3493" s="367"/>
      <c r="N3493" s="367"/>
    </row>
    <row r="3494" spans="2:14" s="298" customFormat="1">
      <c r="B3494" s="375"/>
      <c r="C3494" s="367"/>
      <c r="D3494" s="367"/>
      <c r="E3494" s="367"/>
      <c r="F3494" s="367"/>
      <c r="G3494" s="367"/>
      <c r="H3494" s="367"/>
      <c r="I3494" s="367"/>
      <c r="J3494" s="367"/>
      <c r="K3494" s="367"/>
      <c r="L3494" s="367"/>
      <c r="M3494" s="367"/>
      <c r="N3494" s="367"/>
    </row>
    <row r="3495" spans="2:14" s="298" customFormat="1">
      <c r="B3495" s="375"/>
      <c r="C3495" s="367"/>
      <c r="D3495" s="367"/>
      <c r="E3495" s="367"/>
      <c r="F3495" s="367"/>
      <c r="G3495" s="367"/>
      <c r="H3495" s="367"/>
      <c r="I3495" s="367"/>
      <c r="J3495" s="367"/>
      <c r="K3495" s="367"/>
      <c r="L3495" s="367"/>
      <c r="M3495" s="367"/>
      <c r="N3495" s="367"/>
    </row>
    <row r="3496" spans="2:14" s="298" customFormat="1">
      <c r="B3496" s="375"/>
      <c r="C3496" s="367"/>
      <c r="D3496" s="367"/>
      <c r="E3496" s="367"/>
      <c r="F3496" s="367"/>
      <c r="G3496" s="367"/>
      <c r="H3496" s="367"/>
      <c r="I3496" s="367"/>
      <c r="J3496" s="367"/>
      <c r="K3496" s="367"/>
      <c r="L3496" s="367"/>
      <c r="M3496" s="367"/>
      <c r="N3496" s="367"/>
    </row>
    <row r="3497" spans="2:14" s="298" customFormat="1">
      <c r="B3497" s="375"/>
      <c r="C3497" s="367"/>
      <c r="D3497" s="367"/>
      <c r="E3497" s="367"/>
      <c r="F3497" s="367"/>
      <c r="G3497" s="367"/>
      <c r="H3497" s="367"/>
      <c r="I3497" s="367"/>
      <c r="J3497" s="367"/>
      <c r="K3497" s="367"/>
      <c r="L3497" s="367"/>
      <c r="M3497" s="367"/>
      <c r="N3497" s="367"/>
    </row>
    <row r="3498" spans="2:14" s="298" customFormat="1">
      <c r="B3498" s="375"/>
      <c r="C3498" s="367"/>
      <c r="D3498" s="367"/>
      <c r="E3498" s="367"/>
      <c r="F3498" s="367"/>
      <c r="G3498" s="367"/>
      <c r="H3498" s="367"/>
      <c r="I3498" s="367"/>
      <c r="J3498" s="367"/>
      <c r="K3498" s="367"/>
      <c r="L3498" s="367"/>
      <c r="M3498" s="367"/>
      <c r="N3498" s="367"/>
    </row>
    <row r="3499" spans="2:14" s="298" customFormat="1">
      <c r="B3499" s="375"/>
      <c r="C3499" s="367"/>
      <c r="D3499" s="367"/>
      <c r="E3499" s="367"/>
      <c r="F3499" s="367"/>
      <c r="G3499" s="367"/>
      <c r="H3499" s="367"/>
      <c r="I3499" s="367"/>
      <c r="J3499" s="367"/>
      <c r="K3499" s="367"/>
      <c r="L3499" s="367"/>
      <c r="M3499" s="367"/>
      <c r="N3499" s="367"/>
    </row>
    <row r="3500" spans="2:14" s="298" customFormat="1">
      <c r="B3500" s="375"/>
      <c r="C3500" s="367"/>
      <c r="D3500" s="367"/>
      <c r="E3500" s="367"/>
      <c r="F3500" s="367"/>
      <c r="G3500" s="367"/>
      <c r="H3500" s="367"/>
      <c r="I3500" s="367"/>
      <c r="J3500" s="367"/>
      <c r="K3500" s="367"/>
      <c r="L3500" s="367"/>
      <c r="M3500" s="367"/>
      <c r="N3500" s="367"/>
    </row>
    <row r="3501" spans="2:14" s="298" customFormat="1">
      <c r="B3501" s="375"/>
      <c r="C3501" s="367"/>
      <c r="D3501" s="367"/>
      <c r="E3501" s="367"/>
      <c r="F3501" s="367"/>
      <c r="G3501" s="367"/>
      <c r="H3501" s="367"/>
      <c r="I3501" s="367"/>
      <c r="J3501" s="367"/>
      <c r="K3501" s="367"/>
      <c r="L3501" s="367"/>
      <c r="M3501" s="367"/>
      <c r="N3501" s="367"/>
    </row>
    <row r="3502" spans="2:14" s="298" customFormat="1">
      <c r="B3502" s="375"/>
      <c r="C3502" s="367"/>
      <c r="D3502" s="367"/>
      <c r="E3502" s="367"/>
      <c r="F3502" s="367"/>
      <c r="G3502" s="367"/>
      <c r="H3502" s="367"/>
      <c r="I3502" s="367"/>
      <c r="J3502" s="367"/>
      <c r="K3502" s="367"/>
      <c r="L3502" s="367"/>
      <c r="M3502" s="367"/>
      <c r="N3502" s="367"/>
    </row>
    <row r="3503" spans="2:14" s="298" customFormat="1">
      <c r="B3503" s="375"/>
      <c r="C3503" s="367"/>
      <c r="D3503" s="367"/>
      <c r="E3503" s="367"/>
      <c r="F3503" s="367"/>
      <c r="G3503" s="367"/>
      <c r="H3503" s="367"/>
      <c r="I3503" s="367"/>
      <c r="J3503" s="367"/>
      <c r="K3503" s="367"/>
      <c r="L3503" s="367"/>
      <c r="M3503" s="367"/>
      <c r="N3503" s="367"/>
    </row>
    <row r="3504" spans="2:14" s="298" customFormat="1">
      <c r="B3504" s="375"/>
      <c r="C3504" s="367"/>
      <c r="D3504" s="367"/>
      <c r="E3504" s="367"/>
      <c r="F3504" s="367"/>
      <c r="G3504" s="367"/>
      <c r="H3504" s="367"/>
      <c r="I3504" s="367"/>
      <c r="J3504" s="367"/>
      <c r="K3504" s="367"/>
      <c r="L3504" s="367"/>
      <c r="M3504" s="367"/>
      <c r="N3504" s="367"/>
    </row>
    <row r="3505" spans="2:14" s="298" customFormat="1">
      <c r="B3505" s="375"/>
      <c r="C3505" s="367"/>
      <c r="D3505" s="367"/>
      <c r="E3505" s="367"/>
      <c r="F3505" s="367"/>
      <c r="G3505" s="367"/>
      <c r="H3505" s="367"/>
      <c r="I3505" s="367"/>
      <c r="J3505" s="367"/>
      <c r="K3505" s="367"/>
      <c r="L3505" s="367"/>
      <c r="M3505" s="367"/>
      <c r="N3505" s="367"/>
    </row>
    <row r="3506" spans="2:14" s="298" customFormat="1">
      <c r="B3506" s="375"/>
      <c r="C3506" s="367"/>
      <c r="D3506" s="367"/>
      <c r="E3506" s="367"/>
      <c r="F3506" s="367"/>
      <c r="G3506" s="367"/>
      <c r="H3506" s="367"/>
      <c r="I3506" s="367"/>
      <c r="J3506" s="367"/>
      <c r="K3506" s="367"/>
      <c r="L3506" s="367"/>
      <c r="M3506" s="367"/>
      <c r="N3506" s="367"/>
    </row>
    <row r="3507" spans="2:14" s="298" customFormat="1">
      <c r="B3507" s="375"/>
      <c r="C3507" s="367"/>
      <c r="D3507" s="367"/>
      <c r="E3507" s="367"/>
      <c r="F3507" s="367"/>
      <c r="G3507" s="367"/>
      <c r="H3507" s="367"/>
      <c r="I3507" s="367"/>
      <c r="J3507" s="367"/>
      <c r="K3507" s="367"/>
      <c r="L3507" s="367"/>
      <c r="M3507" s="367"/>
      <c r="N3507" s="367"/>
    </row>
    <row r="3508" spans="2:14" s="298" customFormat="1">
      <c r="B3508" s="375"/>
      <c r="C3508" s="367"/>
      <c r="D3508" s="367"/>
      <c r="E3508" s="367"/>
      <c r="F3508" s="367"/>
      <c r="G3508" s="367"/>
      <c r="H3508" s="367"/>
      <c r="I3508" s="367"/>
      <c r="J3508" s="367"/>
      <c r="K3508" s="367"/>
      <c r="L3508" s="367"/>
      <c r="M3508" s="367"/>
      <c r="N3508" s="367"/>
    </row>
    <row r="3509" spans="2:14" s="298" customFormat="1">
      <c r="B3509" s="375"/>
      <c r="C3509" s="367"/>
      <c r="D3509" s="367"/>
      <c r="E3509" s="367"/>
      <c r="F3509" s="367"/>
      <c r="G3509" s="367"/>
      <c r="H3509" s="367"/>
      <c r="I3509" s="367"/>
      <c r="J3509" s="367"/>
      <c r="K3509" s="367"/>
      <c r="L3509" s="367"/>
      <c r="M3509" s="367"/>
      <c r="N3509" s="367"/>
    </row>
    <row r="3510" spans="2:14" s="298" customFormat="1">
      <c r="B3510" s="375"/>
      <c r="C3510" s="367"/>
      <c r="D3510" s="367"/>
      <c r="E3510" s="367"/>
      <c r="F3510" s="367"/>
      <c r="G3510" s="367"/>
      <c r="H3510" s="367"/>
      <c r="I3510" s="367"/>
      <c r="J3510" s="367"/>
      <c r="K3510" s="367"/>
      <c r="L3510" s="367"/>
      <c r="M3510" s="367"/>
      <c r="N3510" s="367"/>
    </row>
    <row r="3511" spans="2:14" s="298" customFormat="1">
      <c r="B3511" s="375"/>
      <c r="C3511" s="367"/>
      <c r="D3511" s="367"/>
      <c r="E3511" s="367"/>
      <c r="F3511" s="367"/>
      <c r="G3511" s="367"/>
      <c r="H3511" s="367"/>
      <c r="I3511" s="367"/>
      <c r="J3511" s="367"/>
      <c r="K3511" s="367"/>
      <c r="L3511" s="367"/>
      <c r="M3511" s="367"/>
      <c r="N3511" s="367"/>
    </row>
    <row r="3512" spans="2:14" s="298" customFormat="1">
      <c r="B3512" s="375"/>
      <c r="C3512" s="367"/>
      <c r="D3512" s="367"/>
      <c r="E3512" s="367"/>
      <c r="F3512" s="367"/>
      <c r="G3512" s="367"/>
      <c r="H3512" s="367"/>
      <c r="I3512" s="367"/>
      <c r="J3512" s="367"/>
      <c r="K3512" s="367"/>
      <c r="L3512" s="367"/>
      <c r="M3512" s="367"/>
      <c r="N3512" s="367"/>
    </row>
    <row r="3513" spans="2:14" s="298" customFormat="1">
      <c r="B3513" s="375"/>
      <c r="C3513" s="367"/>
      <c r="D3513" s="367"/>
      <c r="E3513" s="367"/>
      <c r="F3513" s="367"/>
      <c r="G3513" s="367"/>
      <c r="H3513" s="367"/>
      <c r="I3513" s="367"/>
      <c r="J3513" s="367"/>
      <c r="K3513" s="367"/>
      <c r="L3513" s="367"/>
      <c r="M3513" s="367"/>
      <c r="N3513" s="367"/>
    </row>
    <row r="3514" spans="2:14" s="298" customFormat="1">
      <c r="B3514" s="375"/>
      <c r="C3514" s="367"/>
      <c r="D3514" s="367"/>
      <c r="E3514" s="367"/>
      <c r="F3514" s="367"/>
      <c r="G3514" s="367"/>
      <c r="H3514" s="367"/>
      <c r="I3514" s="367"/>
      <c r="J3514" s="367"/>
      <c r="K3514" s="367"/>
      <c r="L3514" s="367"/>
      <c r="M3514" s="367"/>
      <c r="N3514" s="367"/>
    </row>
    <row r="3515" spans="2:14" s="298" customFormat="1">
      <c r="B3515" s="375"/>
      <c r="C3515" s="367"/>
      <c r="D3515" s="367"/>
      <c r="E3515" s="367"/>
      <c r="F3515" s="367"/>
      <c r="G3515" s="367"/>
      <c r="H3515" s="367"/>
      <c r="I3515" s="367"/>
      <c r="J3515" s="367"/>
      <c r="K3515" s="367"/>
      <c r="L3515" s="367"/>
      <c r="M3515" s="367"/>
      <c r="N3515" s="367"/>
    </row>
    <row r="3516" spans="2:14" s="298" customFormat="1">
      <c r="B3516" s="375"/>
      <c r="C3516" s="367"/>
      <c r="D3516" s="367"/>
      <c r="E3516" s="367"/>
      <c r="F3516" s="367"/>
      <c r="G3516" s="367"/>
      <c r="H3516" s="367"/>
      <c r="I3516" s="367"/>
      <c r="J3516" s="367"/>
      <c r="K3516" s="367"/>
      <c r="L3516" s="367"/>
      <c r="M3516" s="367"/>
      <c r="N3516" s="367"/>
    </row>
    <row r="3517" spans="2:14" s="298" customFormat="1">
      <c r="B3517" s="375"/>
      <c r="C3517" s="367"/>
      <c r="D3517" s="367"/>
      <c r="E3517" s="367"/>
      <c r="F3517" s="367"/>
      <c r="G3517" s="367"/>
      <c r="H3517" s="367"/>
      <c r="I3517" s="367"/>
      <c r="J3517" s="367"/>
      <c r="K3517" s="367"/>
      <c r="L3517" s="367"/>
      <c r="M3517" s="367"/>
      <c r="N3517" s="367"/>
    </row>
    <row r="3518" spans="2:14" s="298" customFormat="1">
      <c r="B3518" s="375"/>
      <c r="C3518" s="367"/>
      <c r="D3518" s="367"/>
      <c r="E3518" s="367"/>
      <c r="F3518" s="367"/>
      <c r="G3518" s="367"/>
      <c r="H3518" s="367"/>
      <c r="I3518" s="367"/>
      <c r="J3518" s="367"/>
      <c r="K3518" s="367"/>
      <c r="L3518" s="367"/>
      <c r="M3518" s="367"/>
      <c r="N3518" s="367"/>
    </row>
    <row r="3519" spans="2:14" s="298" customFormat="1">
      <c r="B3519" s="375"/>
      <c r="C3519" s="367"/>
      <c r="D3519" s="367"/>
      <c r="E3519" s="367"/>
      <c r="F3519" s="367"/>
      <c r="G3519" s="367"/>
      <c r="H3519" s="367"/>
      <c r="I3519" s="367"/>
      <c r="J3519" s="367"/>
      <c r="K3519" s="367"/>
      <c r="L3519" s="367"/>
      <c r="M3519" s="367"/>
      <c r="N3519" s="367"/>
    </row>
    <row r="3520" spans="2:14" s="298" customFormat="1">
      <c r="B3520" s="375"/>
      <c r="C3520" s="367"/>
      <c r="D3520" s="367"/>
      <c r="E3520" s="367"/>
      <c r="F3520" s="367"/>
      <c r="G3520" s="367"/>
      <c r="H3520" s="367"/>
      <c r="I3520" s="367"/>
      <c r="J3520" s="367"/>
      <c r="K3520" s="367"/>
      <c r="L3520" s="367"/>
      <c r="M3520" s="367"/>
      <c r="N3520" s="367"/>
    </row>
    <row r="3521" spans="2:14" s="298" customFormat="1">
      <c r="B3521" s="375"/>
      <c r="C3521" s="367"/>
      <c r="D3521" s="367"/>
      <c r="E3521" s="367"/>
      <c r="F3521" s="367"/>
      <c r="G3521" s="367"/>
      <c r="H3521" s="367"/>
      <c r="I3521" s="367"/>
      <c r="J3521" s="367"/>
      <c r="K3521" s="367"/>
      <c r="L3521" s="367"/>
      <c r="M3521" s="367"/>
      <c r="N3521" s="367"/>
    </row>
    <row r="3522" spans="2:14" s="298" customFormat="1">
      <c r="B3522" s="375"/>
      <c r="C3522" s="367"/>
      <c r="D3522" s="367"/>
      <c r="E3522" s="367"/>
      <c r="F3522" s="367"/>
      <c r="G3522" s="367"/>
      <c r="H3522" s="367"/>
      <c r="I3522" s="367"/>
      <c r="J3522" s="367"/>
      <c r="K3522" s="367"/>
      <c r="L3522" s="367"/>
      <c r="M3522" s="367"/>
      <c r="N3522" s="36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Q2298"/>
  <sheetViews>
    <sheetView zoomScale="90" zoomScaleNormal="90" workbookViewId="0">
      <pane xSplit="2" ySplit="8" topLeftCell="AO9" activePane="bottomRight" state="frozen"/>
      <selection pane="topRight" activeCell="D1" sqref="D1"/>
      <selection pane="bottomLeft" activeCell="A10" sqref="A10"/>
      <selection pane="bottomRight" activeCell="C1" sqref="C1:AQ1048576"/>
    </sheetView>
  </sheetViews>
  <sheetFormatPr defaultColWidth="9.109375" defaultRowHeight="13.8"/>
  <cols>
    <col min="1" max="1" width="2.44140625" style="298" customWidth="1"/>
    <col min="2" max="2" width="72.6640625" style="346" customWidth="1"/>
    <col min="3" max="14" width="12.77734375" style="346" customWidth="1"/>
    <col min="15" max="43" width="12.77734375" style="299" customWidth="1"/>
    <col min="44" max="615" width="9.109375" style="298"/>
    <col min="616" max="16384" width="9.109375" style="299"/>
  </cols>
  <sheetData>
    <row r="1" spans="2:44"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</row>
    <row r="2" spans="2:44"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</row>
    <row r="3" spans="2:44" ht="17.399999999999999">
      <c r="B3" s="118" t="s">
        <v>388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9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</row>
    <row r="4" spans="2:44" ht="9" customHeight="1">
      <c r="B4" s="1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8"/>
      <c r="AJ4" s="298"/>
      <c r="AK4" s="298"/>
      <c r="AL4" s="298"/>
      <c r="AM4" s="298"/>
      <c r="AN4" s="298"/>
      <c r="AO4" s="298"/>
      <c r="AP4" s="298"/>
      <c r="AQ4" s="298"/>
    </row>
    <row r="5" spans="2:44">
      <c r="B5" s="90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0"/>
      <c r="AM5" s="90"/>
      <c r="AN5" s="90"/>
      <c r="AO5" s="90"/>
      <c r="AP5" s="90"/>
      <c r="AQ5" s="90"/>
      <c r="AR5" s="302"/>
    </row>
    <row r="6" spans="2:44">
      <c r="B6" s="91"/>
      <c r="C6" s="241">
        <f>'T 2.6'!C5</f>
        <v>44927</v>
      </c>
      <c r="D6" s="241">
        <f>'T 2.6'!D5</f>
        <v>44958</v>
      </c>
      <c r="E6" s="241">
        <f>'T 2.6'!E5</f>
        <v>44986</v>
      </c>
      <c r="F6" s="241">
        <f>'T 2.6'!F5</f>
        <v>45017</v>
      </c>
      <c r="G6" s="241">
        <f>'T 2.6'!G5</f>
        <v>45047</v>
      </c>
      <c r="H6" s="241">
        <f>'T 2.6'!H5</f>
        <v>45078</v>
      </c>
      <c r="I6" s="241">
        <f>'T 2.6'!I5</f>
        <v>45108</v>
      </c>
      <c r="J6" s="241">
        <f>'T 2.6'!J5</f>
        <v>45139</v>
      </c>
      <c r="K6" s="241">
        <f>'T 2.6'!K5</f>
        <v>45170</v>
      </c>
      <c r="L6" s="241">
        <f>'T 2.6'!L5</f>
        <v>45200</v>
      </c>
      <c r="M6" s="241">
        <f>'T 2.6'!M5</f>
        <v>45231</v>
      </c>
      <c r="N6" s="241">
        <f>'T 2.6'!N5</f>
        <v>45261</v>
      </c>
      <c r="O6" s="241">
        <f>'T 2.6'!O5</f>
        <v>45292</v>
      </c>
      <c r="P6" s="241">
        <f>'T 2.6'!P5</f>
        <v>45323</v>
      </c>
      <c r="Q6" s="241">
        <f>'T 2.6'!Q5</f>
        <v>45352</v>
      </c>
      <c r="R6" s="241">
        <f>'T 2.6'!R5</f>
        <v>45383</v>
      </c>
      <c r="S6" s="241">
        <f>'T 2.6'!S5</f>
        <v>45413</v>
      </c>
      <c r="T6" s="241">
        <f>'T 2.6'!T5</f>
        <v>45444</v>
      </c>
      <c r="U6" s="241">
        <f>'T 2.6'!U5</f>
        <v>45474</v>
      </c>
      <c r="V6" s="241">
        <f>'T 2.6'!V5</f>
        <v>45505</v>
      </c>
      <c r="W6" s="241">
        <f>'T 2.6'!W5</f>
        <v>45536</v>
      </c>
      <c r="X6" s="241">
        <f>'T 2.6'!X5</f>
        <v>45566</v>
      </c>
      <c r="Y6" s="241">
        <f>'T 2.6'!Y5</f>
        <v>45597</v>
      </c>
      <c r="Z6" s="241">
        <f>'T 2.6'!Z5</f>
        <v>45627</v>
      </c>
      <c r="AA6" s="241">
        <f>'T 2.6'!AA5</f>
        <v>45658</v>
      </c>
      <c r="AB6" s="241">
        <f>'T 2.6'!AB5</f>
        <v>45689</v>
      </c>
      <c r="AC6" s="241">
        <f>'T 2.6'!AC5</f>
        <v>45717</v>
      </c>
      <c r="AD6" s="241">
        <f>'T 2.6'!AD5</f>
        <v>45748</v>
      </c>
      <c r="AE6" s="241">
        <f>'T 2.6'!AE5</f>
        <v>45778</v>
      </c>
      <c r="AF6" s="241">
        <f>'T 2.6'!AF5</f>
        <v>45809</v>
      </c>
      <c r="AG6" s="241">
        <f>'T 2.6'!AG5</f>
        <v>45839</v>
      </c>
      <c r="AH6" s="241">
        <f>'T 2.6'!AH5</f>
        <v>45870</v>
      </c>
      <c r="AI6" s="241">
        <f>'T 2.6'!AI5</f>
        <v>45901</v>
      </c>
      <c r="AJ6" s="241">
        <f>'T 2.6'!AJ5</f>
        <v>45931</v>
      </c>
      <c r="AK6" s="241">
        <f>'T 2.6'!AK5</f>
        <v>45962</v>
      </c>
      <c r="AL6" s="241">
        <f>'T 2.6'!AL5</f>
        <v>45992</v>
      </c>
      <c r="AM6" s="241">
        <f>'T 2.6'!AM5</f>
        <v>46023</v>
      </c>
      <c r="AN6" s="241">
        <f>'T 2.6'!AN5</f>
        <v>46054</v>
      </c>
      <c r="AO6" s="241">
        <f>'T 2.6'!AO5</f>
        <v>46082</v>
      </c>
      <c r="AP6" s="241">
        <f>'T 2.6'!AP5</f>
        <v>46113</v>
      </c>
      <c r="AQ6" s="241">
        <f>'T 2.6'!AQ5</f>
        <v>46143</v>
      </c>
      <c r="AR6" s="302"/>
    </row>
    <row r="7" spans="2:44">
      <c r="B7" s="452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7"/>
      <c r="P7" s="377"/>
      <c r="Q7" s="377"/>
      <c r="R7" s="377"/>
      <c r="S7" s="377"/>
      <c r="T7" s="377"/>
      <c r="U7" s="377"/>
      <c r="V7" s="324"/>
      <c r="W7" s="324"/>
      <c r="X7" s="325"/>
      <c r="Y7" s="325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46"/>
      <c r="AM7" s="46"/>
      <c r="AN7" s="46"/>
      <c r="AO7" s="46"/>
      <c r="AP7" s="46"/>
      <c r="AQ7" s="46"/>
      <c r="AR7" s="302"/>
    </row>
    <row r="8" spans="2:44">
      <c r="B8" s="436" t="s">
        <v>231</v>
      </c>
      <c r="C8" s="62">
        <v>653.27884644000005</v>
      </c>
      <c r="D8" s="62">
        <v>672.38727682999991</v>
      </c>
      <c r="E8" s="62">
        <v>682.41853972000013</v>
      </c>
      <c r="F8" s="62">
        <v>654.67013271999997</v>
      </c>
      <c r="G8" s="62">
        <v>793.5398352599999</v>
      </c>
      <c r="H8" s="62">
        <v>794.47415440999987</v>
      </c>
      <c r="I8" s="62">
        <v>1033.38468233</v>
      </c>
      <c r="J8" s="62">
        <v>802.65873776000001</v>
      </c>
      <c r="K8" s="62">
        <v>795.03841124000007</v>
      </c>
      <c r="L8" s="62">
        <v>770.23482519000004</v>
      </c>
      <c r="M8" s="62">
        <v>784.75494711999988</v>
      </c>
      <c r="N8" s="62">
        <v>894.76066385000001</v>
      </c>
      <c r="O8" s="62">
        <v>867.53343804999986</v>
      </c>
      <c r="P8" s="62">
        <v>854.45951199999979</v>
      </c>
      <c r="Q8" s="62">
        <v>835.23654005000003</v>
      </c>
      <c r="R8" s="62">
        <v>907.83009894999998</v>
      </c>
      <c r="S8" s="62">
        <v>889.60422639999979</v>
      </c>
      <c r="T8" s="62">
        <v>896.2076955299998</v>
      </c>
      <c r="U8" s="62">
        <v>1046.7900769300002</v>
      </c>
      <c r="V8" s="62">
        <v>847.24163744999998</v>
      </c>
      <c r="W8" s="62">
        <v>896.69014641000001</v>
      </c>
      <c r="X8" s="62">
        <v>1002.5273875600001</v>
      </c>
      <c r="Y8" s="62">
        <v>1064.4896148600001</v>
      </c>
      <c r="Z8" s="62">
        <v>1122.5308851699999</v>
      </c>
      <c r="AA8" s="62">
        <v>1093.5336606999999</v>
      </c>
      <c r="AB8" s="62">
        <v>1132.8995310399998</v>
      </c>
      <c r="AC8" s="62">
        <v>1199.6878696600002</v>
      </c>
      <c r="AD8" s="62">
        <v>1342.4579379100003</v>
      </c>
      <c r="AE8" s="62">
        <v>1300.2469338399997</v>
      </c>
      <c r="AF8" s="62">
        <v>1234.5073602</v>
      </c>
      <c r="AG8" s="62">
        <v>1885.8664433900003</v>
      </c>
      <c r="AH8" s="62">
        <v>1187.4722877499996</v>
      </c>
      <c r="AI8" s="62">
        <v>1218.7775274600001</v>
      </c>
      <c r="AJ8" s="62">
        <v>1152.0129123800002</v>
      </c>
      <c r="AK8" s="62">
        <v>1147.3497114000002</v>
      </c>
      <c r="AL8" s="62">
        <v>1237.3881097399999</v>
      </c>
      <c r="AM8" s="62">
        <v>1278.7500053799997</v>
      </c>
      <c r="AN8" s="62">
        <v>1228.8300693899996</v>
      </c>
      <c r="AO8" s="62">
        <v>1246.9897660800004</v>
      </c>
      <c r="AP8" s="62">
        <v>1243.7516964399997</v>
      </c>
      <c r="AQ8" s="62">
        <v>1265.0982429500002</v>
      </c>
      <c r="AR8" s="302"/>
    </row>
    <row r="9" spans="2:44" ht="9.9" customHeight="1">
      <c r="B9" s="110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302"/>
    </row>
    <row r="10" spans="2:44">
      <c r="B10" s="98" t="s">
        <v>232</v>
      </c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302"/>
    </row>
    <row r="11" spans="2:44">
      <c r="B11" s="98" t="s">
        <v>233</v>
      </c>
      <c r="C11" s="63">
        <v>162.60385658000001</v>
      </c>
      <c r="D11" s="63">
        <v>165.88774893000001</v>
      </c>
      <c r="E11" s="63">
        <v>163.66212808</v>
      </c>
      <c r="F11" s="63">
        <v>161.2272901</v>
      </c>
      <c r="G11" s="63">
        <v>191.40695487000002</v>
      </c>
      <c r="H11" s="63">
        <v>199.41592108999998</v>
      </c>
      <c r="I11" s="63">
        <v>232.42927816</v>
      </c>
      <c r="J11" s="63">
        <v>192.47327651999998</v>
      </c>
      <c r="K11" s="63">
        <v>193.06082337000001</v>
      </c>
      <c r="L11" s="63">
        <v>187.98336767999999</v>
      </c>
      <c r="M11" s="63">
        <v>203.76684005000001</v>
      </c>
      <c r="N11" s="63">
        <v>214.60342728999998</v>
      </c>
      <c r="O11" s="63">
        <v>198.70138029000003</v>
      </c>
      <c r="P11" s="63">
        <v>193.67655920999997</v>
      </c>
      <c r="Q11" s="63">
        <v>188.79691121000002</v>
      </c>
      <c r="R11" s="63">
        <v>251.14315668</v>
      </c>
      <c r="S11" s="63">
        <v>234.01418174</v>
      </c>
      <c r="T11" s="63">
        <v>216.87801504000001</v>
      </c>
      <c r="U11" s="63">
        <v>247.90642670999998</v>
      </c>
      <c r="V11" s="63">
        <v>208.60701227000001</v>
      </c>
      <c r="W11" s="63">
        <v>234.10994608999999</v>
      </c>
      <c r="X11" s="63">
        <v>249.78914254</v>
      </c>
      <c r="Y11" s="63">
        <v>268.18486586</v>
      </c>
      <c r="Z11" s="63">
        <v>278.33382789000001</v>
      </c>
      <c r="AA11" s="63">
        <v>289.20788840999995</v>
      </c>
      <c r="AB11" s="63">
        <v>303.10444251000001</v>
      </c>
      <c r="AC11" s="63">
        <v>350.29573420000003</v>
      </c>
      <c r="AD11" s="63">
        <v>360.33799255999998</v>
      </c>
      <c r="AE11" s="63">
        <v>366.38357833999999</v>
      </c>
      <c r="AF11" s="63">
        <v>369.42166482999994</v>
      </c>
      <c r="AG11" s="63">
        <v>450.52404715000006</v>
      </c>
      <c r="AH11" s="63">
        <v>336.48515949999995</v>
      </c>
      <c r="AI11" s="63">
        <v>341.09610049000003</v>
      </c>
      <c r="AJ11" s="63">
        <v>335.46549040999997</v>
      </c>
      <c r="AK11" s="63">
        <v>328.78388346999998</v>
      </c>
      <c r="AL11" s="63">
        <v>367.48722271999998</v>
      </c>
      <c r="AM11" s="63">
        <v>342.85494151999995</v>
      </c>
      <c r="AN11" s="63">
        <v>339.00491740000001</v>
      </c>
      <c r="AO11" s="63">
        <v>343.12716594000005</v>
      </c>
      <c r="AP11" s="63">
        <v>341.70091188000004</v>
      </c>
      <c r="AQ11" s="63">
        <v>353.84204387</v>
      </c>
      <c r="AR11" s="302"/>
    </row>
    <row r="12" spans="2:44">
      <c r="B12" s="98" t="s">
        <v>234</v>
      </c>
      <c r="C12" s="63">
        <v>92.715009209999991</v>
      </c>
      <c r="D12" s="63">
        <v>101.60723392999999</v>
      </c>
      <c r="E12" s="63">
        <v>104.78570746999998</v>
      </c>
      <c r="F12" s="63">
        <v>107.24032385</v>
      </c>
      <c r="G12" s="63">
        <v>113.37614386999999</v>
      </c>
      <c r="H12" s="63">
        <v>110.17404815999998</v>
      </c>
      <c r="I12" s="63">
        <v>141.72247590000001</v>
      </c>
      <c r="J12" s="63">
        <v>114.92736177000002</v>
      </c>
      <c r="K12" s="63">
        <v>113.82274217999999</v>
      </c>
      <c r="L12" s="63">
        <v>111.68695908999999</v>
      </c>
      <c r="M12" s="63">
        <v>112.68075763</v>
      </c>
      <c r="N12" s="63">
        <v>131.43840349999999</v>
      </c>
      <c r="O12" s="63">
        <v>120.55079019000001</v>
      </c>
      <c r="P12" s="63">
        <v>115.79223100999999</v>
      </c>
      <c r="Q12" s="63">
        <v>118.06738738999999</v>
      </c>
      <c r="R12" s="63">
        <v>122.21498957</v>
      </c>
      <c r="S12" s="63">
        <v>125.35976554000001</v>
      </c>
      <c r="T12" s="63">
        <v>128.14102295999999</v>
      </c>
      <c r="U12" s="63">
        <v>148.7999509</v>
      </c>
      <c r="V12" s="63">
        <v>119.6081791</v>
      </c>
      <c r="W12" s="63">
        <v>130.88426661</v>
      </c>
      <c r="X12" s="63">
        <v>142.31241217999997</v>
      </c>
      <c r="Y12" s="63">
        <v>158.20653816999999</v>
      </c>
      <c r="Z12" s="63">
        <v>166.88408931000004</v>
      </c>
      <c r="AA12" s="63">
        <v>157.42021674999998</v>
      </c>
      <c r="AB12" s="63">
        <v>166.6405354</v>
      </c>
      <c r="AC12" s="63">
        <v>156.40133492000001</v>
      </c>
      <c r="AD12" s="63">
        <v>177.95690315000002</v>
      </c>
      <c r="AE12" s="63">
        <v>183.26034353</v>
      </c>
      <c r="AF12" s="63">
        <v>168.49717602000001</v>
      </c>
      <c r="AG12" s="63">
        <v>274.65295147</v>
      </c>
      <c r="AH12" s="63">
        <v>151.31085117000001</v>
      </c>
      <c r="AI12" s="63">
        <v>152.78229696</v>
      </c>
      <c r="AJ12" s="63">
        <v>161.06896075</v>
      </c>
      <c r="AK12" s="63">
        <v>161.29908882000001</v>
      </c>
      <c r="AL12" s="63">
        <v>178.08904455000001</v>
      </c>
      <c r="AM12" s="63">
        <v>168.29821650999997</v>
      </c>
      <c r="AN12" s="63">
        <v>178.39436733999997</v>
      </c>
      <c r="AO12" s="63">
        <v>165.63842149000001</v>
      </c>
      <c r="AP12" s="63">
        <v>171.1434323</v>
      </c>
      <c r="AQ12" s="63">
        <v>173.87356366999998</v>
      </c>
      <c r="AR12" s="302"/>
    </row>
    <row r="13" spans="2:44" ht="14.4">
      <c r="B13" s="98" t="s">
        <v>235</v>
      </c>
      <c r="C13" s="63">
        <v>67.366126680000008</v>
      </c>
      <c r="D13" s="63">
        <v>70.411220270000001</v>
      </c>
      <c r="E13" s="63">
        <v>67.522807970000017</v>
      </c>
      <c r="F13" s="63">
        <v>64.348335460000001</v>
      </c>
      <c r="G13" s="63">
        <v>86.061170619999999</v>
      </c>
      <c r="H13" s="63">
        <v>84.495294050000012</v>
      </c>
      <c r="I13" s="63">
        <v>117.00193685000002</v>
      </c>
      <c r="J13" s="63">
        <v>85.525956470000011</v>
      </c>
      <c r="K13" s="63">
        <v>84.532590400000004</v>
      </c>
      <c r="L13" s="63">
        <v>89.690395840000008</v>
      </c>
      <c r="M13" s="63">
        <v>84.540929680000005</v>
      </c>
      <c r="N13" s="63">
        <v>100.21731219000002</v>
      </c>
      <c r="O13" s="63">
        <v>97.116745100000003</v>
      </c>
      <c r="P13" s="63">
        <v>90.026323489999982</v>
      </c>
      <c r="Q13" s="63">
        <v>89.857874129999985</v>
      </c>
      <c r="R13" s="63">
        <v>103.58311304</v>
      </c>
      <c r="S13" s="63">
        <v>94.083899790000004</v>
      </c>
      <c r="T13" s="63">
        <v>95.906725350000016</v>
      </c>
      <c r="U13" s="63">
        <v>115.4371415</v>
      </c>
      <c r="V13" s="63">
        <v>92.085139120000008</v>
      </c>
      <c r="W13" s="63">
        <v>92.312102469999999</v>
      </c>
      <c r="X13" s="63">
        <v>115.93448355999999</v>
      </c>
      <c r="Y13" s="63">
        <v>120.30868301</v>
      </c>
      <c r="Z13" s="63">
        <v>122.78427823</v>
      </c>
      <c r="AA13" s="63">
        <v>118.56540062999998</v>
      </c>
      <c r="AB13" s="63">
        <v>124.99893322000001</v>
      </c>
      <c r="AC13" s="63">
        <v>131.26184356999997</v>
      </c>
      <c r="AD13" s="63">
        <v>134.02550926000001</v>
      </c>
      <c r="AE13" s="63">
        <v>136.98975207999999</v>
      </c>
      <c r="AF13" s="63">
        <v>123.50261619000001</v>
      </c>
      <c r="AG13" s="63">
        <v>214.68414247000004</v>
      </c>
      <c r="AH13" s="63">
        <v>121.32455031000001</v>
      </c>
      <c r="AI13" s="63">
        <v>168.07850907000002</v>
      </c>
      <c r="AJ13" s="63">
        <v>122.98859843</v>
      </c>
      <c r="AK13" s="63">
        <v>123.15856728</v>
      </c>
      <c r="AL13" s="63">
        <v>133.47388149</v>
      </c>
      <c r="AM13" s="63">
        <v>210.82267659000001</v>
      </c>
      <c r="AN13" s="63">
        <v>113.57257925</v>
      </c>
      <c r="AO13" s="63">
        <v>123.71636429</v>
      </c>
      <c r="AP13" s="63">
        <v>123.10823676000001</v>
      </c>
      <c r="AQ13" s="63">
        <v>126.32761822000001</v>
      </c>
      <c r="AR13" s="302"/>
    </row>
    <row r="14" spans="2:44">
      <c r="B14" s="98" t="s">
        <v>236</v>
      </c>
      <c r="C14" s="63">
        <v>55.058369949999999</v>
      </c>
      <c r="D14" s="63">
        <v>51.893560649999998</v>
      </c>
      <c r="E14" s="63">
        <v>58.768474609999998</v>
      </c>
      <c r="F14" s="63">
        <v>52.650956819999998</v>
      </c>
      <c r="G14" s="63">
        <v>64.817894979999991</v>
      </c>
      <c r="H14" s="63">
        <v>62.269947209999998</v>
      </c>
      <c r="I14" s="63">
        <v>88.281721310000009</v>
      </c>
      <c r="J14" s="63">
        <v>64.133952359999995</v>
      </c>
      <c r="K14" s="63">
        <v>63.111934590000004</v>
      </c>
      <c r="L14" s="63">
        <v>61.98219126</v>
      </c>
      <c r="M14" s="63">
        <v>62.584775759999999</v>
      </c>
      <c r="N14" s="63">
        <v>70.523327549999991</v>
      </c>
      <c r="O14" s="63">
        <v>67.419312349999998</v>
      </c>
      <c r="P14" s="63">
        <v>68.703861989999993</v>
      </c>
      <c r="Q14" s="63">
        <v>67.021152700000002</v>
      </c>
      <c r="R14" s="63">
        <v>65.3717355</v>
      </c>
      <c r="S14" s="63">
        <v>65.728505310000003</v>
      </c>
      <c r="T14" s="63">
        <v>69.210513579999997</v>
      </c>
      <c r="U14" s="63">
        <v>84.693138439999998</v>
      </c>
      <c r="V14" s="63">
        <v>66.55811473</v>
      </c>
      <c r="W14" s="63">
        <v>68.709962010000012</v>
      </c>
      <c r="X14" s="63">
        <v>79.249553300000002</v>
      </c>
      <c r="Y14" s="63">
        <v>81.181401140000006</v>
      </c>
      <c r="Z14" s="63">
        <v>100.56837009</v>
      </c>
      <c r="AA14" s="63">
        <v>84.486389750000001</v>
      </c>
      <c r="AB14" s="63">
        <v>89.981073969999997</v>
      </c>
      <c r="AC14" s="63">
        <v>89.560380620000004</v>
      </c>
      <c r="AD14" s="63">
        <v>95.109963530000002</v>
      </c>
      <c r="AE14" s="63">
        <v>92.833188459999988</v>
      </c>
      <c r="AF14" s="63">
        <v>89.16080101</v>
      </c>
      <c r="AG14" s="63">
        <v>140.13958683000001</v>
      </c>
      <c r="AH14" s="63">
        <v>89.606494949999998</v>
      </c>
      <c r="AI14" s="63">
        <v>87.539365050000001</v>
      </c>
      <c r="AJ14" s="63">
        <v>86.38891898</v>
      </c>
      <c r="AK14" s="63">
        <v>87.497252879999991</v>
      </c>
      <c r="AL14" s="63">
        <v>90.47769362999999</v>
      </c>
      <c r="AM14" s="63">
        <v>84.640654049999995</v>
      </c>
      <c r="AN14" s="63">
        <v>86.987567499999997</v>
      </c>
      <c r="AO14" s="63">
        <v>90.501051989999993</v>
      </c>
      <c r="AP14" s="63">
        <v>90.723645109999993</v>
      </c>
      <c r="AQ14" s="63">
        <v>89.875738939999991</v>
      </c>
      <c r="AR14" s="302"/>
    </row>
    <row r="15" spans="2:44">
      <c r="B15" s="98" t="s">
        <v>237</v>
      </c>
      <c r="C15" s="63">
        <v>3.6208242500000001</v>
      </c>
      <c r="D15" s="63">
        <v>3.2927127700000001</v>
      </c>
      <c r="E15" s="63">
        <v>3.1619146800000002</v>
      </c>
      <c r="F15" s="63">
        <v>2.8364991800000001</v>
      </c>
      <c r="G15" s="63">
        <v>3.6139883799999999</v>
      </c>
      <c r="H15" s="63">
        <v>4.1078637499999999</v>
      </c>
      <c r="I15" s="63">
        <v>6.0096326500000004</v>
      </c>
      <c r="J15" s="63">
        <v>4.3614998200000006</v>
      </c>
      <c r="K15" s="63">
        <v>4.36231233</v>
      </c>
      <c r="L15" s="63">
        <v>4.07438666</v>
      </c>
      <c r="M15" s="63">
        <v>3.73275281</v>
      </c>
      <c r="N15" s="63">
        <v>4.7131476500000007</v>
      </c>
      <c r="O15" s="63">
        <v>3.81374441</v>
      </c>
      <c r="P15" s="63">
        <v>5.4436819400000003</v>
      </c>
      <c r="Q15" s="63">
        <v>4.16349181</v>
      </c>
      <c r="R15" s="63">
        <v>4.8874788000000002</v>
      </c>
      <c r="S15" s="63">
        <v>4.9994940000000003</v>
      </c>
      <c r="T15" s="63">
        <v>4.8289014000000003</v>
      </c>
      <c r="U15" s="63">
        <v>5.9232975799999998</v>
      </c>
      <c r="V15" s="63">
        <v>5.3099462199999996</v>
      </c>
      <c r="W15" s="63">
        <v>4.6153480700000005</v>
      </c>
      <c r="X15" s="63">
        <v>6.2327693499999999</v>
      </c>
      <c r="Y15" s="63">
        <v>7.87262079</v>
      </c>
      <c r="Z15" s="63">
        <v>6.1627001200000002</v>
      </c>
      <c r="AA15" s="63">
        <v>5.7878319800000009</v>
      </c>
      <c r="AB15" s="63">
        <v>7.0337280999999994</v>
      </c>
      <c r="AC15" s="63">
        <v>5.8496892899999997</v>
      </c>
      <c r="AD15" s="63">
        <v>6.24514776</v>
      </c>
      <c r="AE15" s="63">
        <v>6.9473799100000004</v>
      </c>
      <c r="AF15" s="63">
        <v>8.60734976</v>
      </c>
      <c r="AG15" s="63">
        <v>10.338204289999998</v>
      </c>
      <c r="AH15" s="63">
        <v>6.9378557699999996</v>
      </c>
      <c r="AI15" s="63">
        <v>6.4839376399999997</v>
      </c>
      <c r="AJ15" s="63">
        <v>6.9982668300000004</v>
      </c>
      <c r="AK15" s="63">
        <v>6.2322980700000006</v>
      </c>
      <c r="AL15" s="63">
        <v>6.48607069</v>
      </c>
      <c r="AM15" s="63">
        <v>5.9218411399999997</v>
      </c>
      <c r="AN15" s="63">
        <v>6.7321968999999999</v>
      </c>
      <c r="AO15" s="63">
        <v>7.0325299800000005</v>
      </c>
      <c r="AP15" s="63">
        <v>7.3955902599999996</v>
      </c>
      <c r="AQ15" s="63">
        <v>6.7300446599999999</v>
      </c>
      <c r="AR15" s="302"/>
    </row>
    <row r="16" spans="2:44">
      <c r="B16" s="98" t="s">
        <v>238</v>
      </c>
      <c r="C16" s="63">
        <v>12.714196110000001</v>
      </c>
      <c r="D16" s="63">
        <v>11.58992297</v>
      </c>
      <c r="E16" s="63">
        <v>11.823153230000001</v>
      </c>
      <c r="F16" s="63">
        <v>11.651906389999999</v>
      </c>
      <c r="G16" s="63">
        <v>14.408240300000001</v>
      </c>
      <c r="H16" s="63">
        <v>14.653076799999999</v>
      </c>
      <c r="I16" s="63">
        <v>20.206176380000002</v>
      </c>
      <c r="J16" s="63">
        <v>18.607830320000001</v>
      </c>
      <c r="K16" s="63">
        <v>18.061061000000002</v>
      </c>
      <c r="L16" s="63">
        <v>17.509066180000001</v>
      </c>
      <c r="M16" s="63">
        <v>18.99219252</v>
      </c>
      <c r="N16" s="63">
        <v>19.113723539999999</v>
      </c>
      <c r="O16" s="63">
        <v>21.001550869999999</v>
      </c>
      <c r="P16" s="63">
        <v>28.010513199999998</v>
      </c>
      <c r="Q16" s="63">
        <v>28.075071890000004</v>
      </c>
      <c r="R16" s="63">
        <v>19.872968399999998</v>
      </c>
      <c r="S16" s="63">
        <v>19.871436730000003</v>
      </c>
      <c r="T16" s="63">
        <v>20.501746969999999</v>
      </c>
      <c r="U16" s="63">
        <v>25.306605210000001</v>
      </c>
      <c r="V16" s="63">
        <v>20.469774019999999</v>
      </c>
      <c r="W16" s="63">
        <v>20.965733270000001</v>
      </c>
      <c r="X16" s="63">
        <v>23.609269380000001</v>
      </c>
      <c r="Y16" s="63">
        <v>25.32840405</v>
      </c>
      <c r="Z16" s="63">
        <v>27.29063738</v>
      </c>
      <c r="AA16" s="63">
        <v>28.716538669999998</v>
      </c>
      <c r="AB16" s="63">
        <v>29.480566479999997</v>
      </c>
      <c r="AC16" s="63">
        <v>31.829619469999997</v>
      </c>
      <c r="AD16" s="63">
        <v>34.107919419999995</v>
      </c>
      <c r="AE16" s="63">
        <v>31.696665920000001</v>
      </c>
      <c r="AF16" s="63">
        <v>32.050769280000004</v>
      </c>
      <c r="AG16" s="63">
        <v>44.988547150000002</v>
      </c>
      <c r="AH16" s="63">
        <v>34.779623539999996</v>
      </c>
      <c r="AI16" s="63">
        <v>35.781617499999996</v>
      </c>
      <c r="AJ16" s="63">
        <v>36.333062309999995</v>
      </c>
      <c r="AK16" s="63">
        <v>35.42729138</v>
      </c>
      <c r="AL16" s="63">
        <v>32.899868149999996</v>
      </c>
      <c r="AM16" s="63">
        <v>32.941407890000001</v>
      </c>
      <c r="AN16" s="63">
        <v>40.873909569999995</v>
      </c>
      <c r="AO16" s="63">
        <v>41.938067539999999</v>
      </c>
      <c r="AP16" s="63">
        <v>42.671053100000002</v>
      </c>
      <c r="AQ16" s="63">
        <v>46.780966620000001</v>
      </c>
      <c r="AR16" s="302"/>
    </row>
    <row r="17" spans="1:615">
      <c r="B17" s="107" t="s">
        <v>239</v>
      </c>
      <c r="C17" s="63">
        <v>5.5824129500000002</v>
      </c>
      <c r="D17" s="63">
        <v>5.2813777999999996</v>
      </c>
      <c r="E17" s="63">
        <v>5.15424887</v>
      </c>
      <c r="F17" s="63">
        <v>5.0686444800000006</v>
      </c>
      <c r="G17" s="63">
        <v>6.53887704</v>
      </c>
      <c r="H17" s="63">
        <v>6.55137649</v>
      </c>
      <c r="I17" s="63">
        <v>9.0102210399999993</v>
      </c>
      <c r="J17" s="63">
        <v>6.6054931900000007</v>
      </c>
      <c r="K17" s="63">
        <v>6.4854048200000003</v>
      </c>
      <c r="L17" s="63">
        <v>6.4461334299999997</v>
      </c>
      <c r="M17" s="63">
        <v>6.4898160799999998</v>
      </c>
      <c r="N17" s="63">
        <v>7.3384285999999994</v>
      </c>
      <c r="O17" s="63">
        <v>7.3152370700000002</v>
      </c>
      <c r="P17" s="63">
        <v>7.6486701399999992</v>
      </c>
      <c r="Q17" s="63">
        <v>6.9265150000000002</v>
      </c>
      <c r="R17" s="63">
        <v>7.0546504500000005</v>
      </c>
      <c r="S17" s="63">
        <v>6.8965359699999995</v>
      </c>
      <c r="T17" s="63">
        <v>7.3198388400000001</v>
      </c>
      <c r="U17" s="63">
        <v>9.1773093100000001</v>
      </c>
      <c r="V17" s="63">
        <v>7.3098234500000006</v>
      </c>
      <c r="W17" s="63">
        <v>7.2431765499999994</v>
      </c>
      <c r="X17" s="63">
        <v>8.5993522799999997</v>
      </c>
      <c r="Y17" s="63">
        <v>9.2240062500000004</v>
      </c>
      <c r="Z17" s="63">
        <v>9.0478828599999996</v>
      </c>
      <c r="AA17" s="63">
        <v>8.8971542200000009</v>
      </c>
      <c r="AB17" s="63">
        <v>9.2153153499999991</v>
      </c>
      <c r="AC17" s="63">
        <v>9.1430865099999998</v>
      </c>
      <c r="AD17" s="63">
        <v>9.5017114399999993</v>
      </c>
      <c r="AE17" s="63">
        <v>9.5484921899999993</v>
      </c>
      <c r="AF17" s="63">
        <v>8.4849203499999994</v>
      </c>
      <c r="AG17" s="63">
        <v>15.64445113</v>
      </c>
      <c r="AH17" s="63">
        <v>8.5309136400000014</v>
      </c>
      <c r="AI17" s="63">
        <v>8.7146987400000011</v>
      </c>
      <c r="AJ17" s="63">
        <v>8.4786080699999999</v>
      </c>
      <c r="AK17" s="63">
        <v>8.2881558599999998</v>
      </c>
      <c r="AL17" s="63">
        <v>9.0521739700000001</v>
      </c>
      <c r="AM17" s="63">
        <v>9.0420118900000013</v>
      </c>
      <c r="AN17" s="63">
        <v>8.3492521100000001</v>
      </c>
      <c r="AO17" s="63">
        <v>9.0454098900000002</v>
      </c>
      <c r="AP17" s="63">
        <v>9.0319902499999998</v>
      </c>
      <c r="AQ17" s="63">
        <v>8.6815165600000004</v>
      </c>
      <c r="AR17" s="302"/>
    </row>
    <row r="18" spans="1:615">
      <c r="B18" s="98" t="s">
        <v>240</v>
      </c>
      <c r="C18" s="63">
        <v>14.315993750000001</v>
      </c>
      <c r="D18" s="63">
        <v>12.61838771</v>
      </c>
      <c r="E18" s="63">
        <v>12.314304119999999</v>
      </c>
      <c r="F18" s="63">
        <v>13.899064050000002</v>
      </c>
      <c r="G18" s="63">
        <v>16.049481950000001</v>
      </c>
      <c r="H18" s="63">
        <v>16.09401192</v>
      </c>
      <c r="I18" s="63">
        <v>21.559365070000002</v>
      </c>
      <c r="J18" s="63">
        <v>16.87793443</v>
      </c>
      <c r="K18" s="63">
        <v>16.72164579</v>
      </c>
      <c r="L18" s="63">
        <v>16.720259679999998</v>
      </c>
      <c r="M18" s="63">
        <v>15.22353991</v>
      </c>
      <c r="N18" s="63">
        <v>18.313409420000003</v>
      </c>
      <c r="O18" s="63">
        <v>18.490601290000001</v>
      </c>
      <c r="P18" s="63">
        <v>18.83532486</v>
      </c>
      <c r="Q18" s="63">
        <v>17.13245255</v>
      </c>
      <c r="R18" s="63">
        <v>17.34437904</v>
      </c>
      <c r="S18" s="63">
        <v>19.753339699999998</v>
      </c>
      <c r="T18" s="63">
        <v>18.75752056</v>
      </c>
      <c r="U18" s="63">
        <v>21.36846676</v>
      </c>
      <c r="V18" s="63">
        <v>19.368652579999999</v>
      </c>
      <c r="W18" s="63">
        <v>17.616485739999998</v>
      </c>
      <c r="X18" s="63">
        <v>21.37855656</v>
      </c>
      <c r="Y18" s="63">
        <v>23.058783260000002</v>
      </c>
      <c r="Z18" s="63">
        <v>23.925824010000003</v>
      </c>
      <c r="AA18" s="63">
        <v>23.62544171</v>
      </c>
      <c r="AB18" s="63">
        <v>23.512687929999998</v>
      </c>
      <c r="AC18" s="63">
        <v>23.506815840000002</v>
      </c>
      <c r="AD18" s="63">
        <v>25.713289570000001</v>
      </c>
      <c r="AE18" s="63">
        <v>26.221042359999998</v>
      </c>
      <c r="AF18" s="63">
        <v>24.164466010000002</v>
      </c>
      <c r="AG18" s="63">
        <v>41.58684676</v>
      </c>
      <c r="AH18" s="63">
        <v>24.04086994</v>
      </c>
      <c r="AI18" s="63">
        <v>24.443130239999999</v>
      </c>
      <c r="AJ18" s="63">
        <v>24.657782480000002</v>
      </c>
      <c r="AK18" s="63">
        <v>24.679672059999998</v>
      </c>
      <c r="AL18" s="63">
        <v>25.599569110000001</v>
      </c>
      <c r="AM18" s="63">
        <v>26.212931140000002</v>
      </c>
      <c r="AN18" s="63">
        <v>25.793250820000001</v>
      </c>
      <c r="AO18" s="63">
        <v>26.542431929999999</v>
      </c>
      <c r="AP18" s="63">
        <v>28.620487100000002</v>
      </c>
      <c r="AQ18" s="63">
        <v>28.51017349</v>
      </c>
      <c r="AR18" s="302"/>
    </row>
    <row r="19" spans="1:615">
      <c r="B19" s="98" t="s">
        <v>241</v>
      </c>
      <c r="C19" s="63">
        <v>7.2698112100000003</v>
      </c>
      <c r="D19" s="63">
        <v>6.4365562800000005</v>
      </c>
      <c r="E19" s="63">
        <v>6.7487843499999993</v>
      </c>
      <c r="F19" s="63">
        <v>6.4097018499999994</v>
      </c>
      <c r="G19" s="63">
        <v>9.0334595899999997</v>
      </c>
      <c r="H19" s="63">
        <v>8.8480974900000007</v>
      </c>
      <c r="I19" s="63">
        <v>12.08814205</v>
      </c>
      <c r="J19" s="63">
        <v>9.2268246199999986</v>
      </c>
      <c r="K19" s="63">
        <v>9.3544087499999993</v>
      </c>
      <c r="L19" s="63">
        <v>8.6136600399999992</v>
      </c>
      <c r="M19" s="63">
        <v>8.5668295299999997</v>
      </c>
      <c r="N19" s="63">
        <v>10.124443300000001</v>
      </c>
      <c r="O19" s="63">
        <v>10.02490126</v>
      </c>
      <c r="P19" s="63">
        <v>9.2487733500000004</v>
      </c>
      <c r="Q19" s="63">
        <v>8.9934257500000001</v>
      </c>
      <c r="R19" s="63">
        <v>9.0672441400000015</v>
      </c>
      <c r="S19" s="63">
        <v>9.6375466000000003</v>
      </c>
      <c r="T19" s="63">
        <v>10.347764949999998</v>
      </c>
      <c r="U19" s="63">
        <v>12.27398498</v>
      </c>
      <c r="V19" s="63">
        <v>9.4274933300000008</v>
      </c>
      <c r="W19" s="63">
        <v>9.6026850199999991</v>
      </c>
      <c r="X19" s="63">
        <v>11.441769410000001</v>
      </c>
      <c r="Y19" s="63">
        <v>12.431848800000001</v>
      </c>
      <c r="Z19" s="63">
        <v>13.954239980000001</v>
      </c>
      <c r="AA19" s="63">
        <v>11.277600039999999</v>
      </c>
      <c r="AB19" s="63">
        <v>11.29187215</v>
      </c>
      <c r="AC19" s="63">
        <v>13.318739750000001</v>
      </c>
      <c r="AD19" s="63">
        <v>14.258639720000001</v>
      </c>
      <c r="AE19" s="63">
        <v>13.171889869999999</v>
      </c>
      <c r="AF19" s="63">
        <v>12.016119010000001</v>
      </c>
      <c r="AG19" s="63">
        <v>20.983281649999999</v>
      </c>
      <c r="AH19" s="63">
        <v>10.927986599999999</v>
      </c>
      <c r="AI19" s="63">
        <v>11.20891082</v>
      </c>
      <c r="AJ19" s="63">
        <v>11.650490130000001</v>
      </c>
      <c r="AK19" s="63">
        <v>12.850429829999999</v>
      </c>
      <c r="AL19" s="63">
        <v>13.460991910000001</v>
      </c>
      <c r="AM19" s="63">
        <v>12.88628295</v>
      </c>
      <c r="AN19" s="63">
        <v>11.323773859999999</v>
      </c>
      <c r="AO19" s="63">
        <v>12.48784002</v>
      </c>
      <c r="AP19" s="63">
        <v>11.913887320000001</v>
      </c>
      <c r="AQ19" s="63">
        <v>13.832165949999998</v>
      </c>
      <c r="AR19" s="302"/>
    </row>
    <row r="20" spans="1:615" ht="14.4">
      <c r="B20" s="98" t="s">
        <v>242</v>
      </c>
      <c r="C20" s="63">
        <v>5.4900826299999999</v>
      </c>
      <c r="D20" s="63">
        <v>4.4331815600000004</v>
      </c>
      <c r="E20" s="63">
        <v>4.4981153799999998</v>
      </c>
      <c r="F20" s="63">
        <v>4.3900678099999997</v>
      </c>
      <c r="G20" s="63">
        <v>6.1372945799999998</v>
      </c>
      <c r="H20" s="63">
        <v>5.88213089</v>
      </c>
      <c r="I20" s="63">
        <v>8.1684955600000002</v>
      </c>
      <c r="J20" s="63">
        <v>6.278869499999999</v>
      </c>
      <c r="K20" s="63">
        <v>5.7563062399999998</v>
      </c>
      <c r="L20" s="63">
        <v>5.5707163300000007</v>
      </c>
      <c r="M20" s="63">
        <v>5.7523038199999998</v>
      </c>
      <c r="N20" s="63">
        <v>6.29396852</v>
      </c>
      <c r="O20" s="63">
        <v>6.64562952</v>
      </c>
      <c r="P20" s="63">
        <v>5.96758889</v>
      </c>
      <c r="Q20" s="63">
        <v>5.7256625400000001</v>
      </c>
      <c r="R20" s="63">
        <v>6.0039317800000003</v>
      </c>
      <c r="S20" s="63">
        <v>7.1938950899999998</v>
      </c>
      <c r="T20" s="63">
        <v>6.4200334000000003</v>
      </c>
      <c r="U20" s="63">
        <v>7.6440572799999993</v>
      </c>
      <c r="V20" s="63">
        <v>6.1046016700000001</v>
      </c>
      <c r="W20" s="63">
        <v>5.8280350000000007</v>
      </c>
      <c r="X20" s="63">
        <v>7.0759456699999994</v>
      </c>
      <c r="Y20" s="63">
        <v>7.7912432999999996</v>
      </c>
      <c r="Z20" s="63">
        <v>7.6584102600000001</v>
      </c>
      <c r="AA20" s="63">
        <v>7.3321567600000002</v>
      </c>
      <c r="AB20" s="63">
        <v>7.4857989699999994</v>
      </c>
      <c r="AC20" s="63">
        <v>7.5442122499999993</v>
      </c>
      <c r="AD20" s="63">
        <v>11.44337363</v>
      </c>
      <c r="AE20" s="63">
        <v>9.1650380600000005</v>
      </c>
      <c r="AF20" s="63">
        <v>7.5269309300000007</v>
      </c>
      <c r="AG20" s="63">
        <v>13.143117510000002</v>
      </c>
      <c r="AH20" s="63">
        <v>6.94864806</v>
      </c>
      <c r="AI20" s="63">
        <v>7.0171348200000008</v>
      </c>
      <c r="AJ20" s="63">
        <v>7.6551107999999992</v>
      </c>
      <c r="AK20" s="63">
        <v>7.6018581799999998</v>
      </c>
      <c r="AL20" s="63">
        <v>8.5391685499999994</v>
      </c>
      <c r="AM20" s="63">
        <v>6.1958026900000007</v>
      </c>
      <c r="AN20" s="63">
        <v>5.3775458899999995</v>
      </c>
      <c r="AO20" s="63">
        <v>5.3797187199999996</v>
      </c>
      <c r="AP20" s="63">
        <v>5.6815254099999999</v>
      </c>
      <c r="AQ20" s="63">
        <v>5.4381941300000003</v>
      </c>
      <c r="AR20" s="302"/>
    </row>
    <row r="21" spans="1:615">
      <c r="B21" s="98" t="s">
        <v>243</v>
      </c>
      <c r="C21" s="63">
        <v>24.312335780000002</v>
      </c>
      <c r="D21" s="63">
        <v>24.477178339999998</v>
      </c>
      <c r="E21" s="63">
        <v>21.823262500000002</v>
      </c>
      <c r="F21" s="63">
        <v>24.312733939999998</v>
      </c>
      <c r="G21" s="63">
        <v>30.48771528</v>
      </c>
      <c r="H21" s="63">
        <v>30.115437699999998</v>
      </c>
      <c r="I21" s="63">
        <v>43.703625580000001</v>
      </c>
      <c r="J21" s="63">
        <v>29.850199239999998</v>
      </c>
      <c r="K21" s="63">
        <v>30.730115860000002</v>
      </c>
      <c r="L21" s="63">
        <v>29.565383540000003</v>
      </c>
      <c r="M21" s="63">
        <v>29.0281229</v>
      </c>
      <c r="N21" s="63">
        <v>35.991410259999995</v>
      </c>
      <c r="O21" s="63">
        <v>35.152822669999999</v>
      </c>
      <c r="P21" s="63">
        <v>33.997754929999999</v>
      </c>
      <c r="Q21" s="63">
        <v>36.52617308</v>
      </c>
      <c r="R21" s="63">
        <v>33.645080219999997</v>
      </c>
      <c r="S21" s="63">
        <v>40.079403579999997</v>
      </c>
      <c r="T21" s="63">
        <v>32.625754489999998</v>
      </c>
      <c r="U21" s="63">
        <v>38.34361217</v>
      </c>
      <c r="V21" s="63">
        <v>30.363592129999997</v>
      </c>
      <c r="W21" s="63">
        <v>29.70429086</v>
      </c>
      <c r="X21" s="63">
        <v>35.673995009999999</v>
      </c>
      <c r="Y21" s="63">
        <v>38.385127219999994</v>
      </c>
      <c r="Z21" s="63">
        <v>46.495493549999999</v>
      </c>
      <c r="AA21" s="63">
        <v>36.52268205</v>
      </c>
      <c r="AB21" s="63">
        <v>38.853534209999992</v>
      </c>
      <c r="AC21" s="63">
        <v>44.334170839999999</v>
      </c>
      <c r="AD21" s="63">
        <v>44.163821080000005</v>
      </c>
      <c r="AE21" s="63">
        <v>44.956256100000004</v>
      </c>
      <c r="AF21" s="63">
        <v>38.502313820000005</v>
      </c>
      <c r="AG21" s="63">
        <v>70.757633400000003</v>
      </c>
      <c r="AH21" s="63">
        <v>37.728033050000001</v>
      </c>
      <c r="AI21" s="63">
        <v>37.12439698</v>
      </c>
      <c r="AJ21" s="63">
        <v>36.620194529999999</v>
      </c>
      <c r="AK21" s="63">
        <v>37.302409609999998</v>
      </c>
      <c r="AL21" s="63">
        <v>41.32784779</v>
      </c>
      <c r="AM21" s="63">
        <v>40.10340051</v>
      </c>
      <c r="AN21" s="63">
        <v>36.493272510000004</v>
      </c>
      <c r="AO21" s="63">
        <v>41.095601910000006</v>
      </c>
      <c r="AP21" s="63">
        <v>40.831242469999999</v>
      </c>
      <c r="AQ21" s="63">
        <v>39.725236190000004</v>
      </c>
      <c r="AR21" s="302"/>
    </row>
    <row r="22" spans="1:615">
      <c r="B22" s="98" t="s">
        <v>244</v>
      </c>
      <c r="C22" s="63">
        <v>143.85959862999999</v>
      </c>
      <c r="D22" s="63">
        <v>160.35983512000001</v>
      </c>
      <c r="E22" s="63">
        <v>168.37294980000001</v>
      </c>
      <c r="F22" s="63">
        <v>147.27685043</v>
      </c>
      <c r="G22" s="63">
        <v>181.45965982999999</v>
      </c>
      <c r="H22" s="63">
        <v>183.49500467000001</v>
      </c>
      <c r="I22" s="63">
        <v>239.06528614999996</v>
      </c>
      <c r="J22" s="63">
        <v>181.29985434999998</v>
      </c>
      <c r="K22" s="63">
        <v>176.46717495000001</v>
      </c>
      <c r="L22" s="63">
        <v>160.73164145999999</v>
      </c>
      <c r="M22" s="63">
        <v>161.72512095999997</v>
      </c>
      <c r="N22" s="63">
        <v>189.82144235000001</v>
      </c>
      <c r="O22" s="63">
        <v>197.72113990000003</v>
      </c>
      <c r="P22" s="63">
        <v>201.31824087000001</v>
      </c>
      <c r="Q22" s="63">
        <v>188.59886654000002</v>
      </c>
      <c r="R22" s="63">
        <v>188.00708857000001</v>
      </c>
      <c r="S22" s="63">
        <v>182.05117087999997</v>
      </c>
      <c r="T22" s="63">
        <v>201.50247770000001</v>
      </c>
      <c r="U22" s="63">
        <v>233.65652969000001</v>
      </c>
      <c r="V22" s="63">
        <v>185.89575229000002</v>
      </c>
      <c r="W22" s="63">
        <v>200.17337372999998</v>
      </c>
      <c r="X22" s="63">
        <v>210.69104586</v>
      </c>
      <c r="Y22" s="63">
        <v>215.55943545000002</v>
      </c>
      <c r="Z22" s="63">
        <v>217.87261317999997</v>
      </c>
      <c r="AA22" s="63">
        <v>218.82354696999997</v>
      </c>
      <c r="AB22" s="63">
        <v>216.41898093999998</v>
      </c>
      <c r="AC22" s="63">
        <v>231.85233836000003</v>
      </c>
      <c r="AD22" s="63">
        <v>321.20545362999997</v>
      </c>
      <c r="AE22" s="63">
        <v>269.88785584999994</v>
      </c>
      <c r="AF22" s="63">
        <v>254.03251947000001</v>
      </c>
      <c r="AG22" s="63">
        <v>409.74159328000007</v>
      </c>
      <c r="AH22" s="63">
        <v>259.68437475999997</v>
      </c>
      <c r="AI22" s="63">
        <v>240.85512186</v>
      </c>
      <c r="AJ22" s="63">
        <v>220.53209650000002</v>
      </c>
      <c r="AK22" s="63">
        <v>220.21617813</v>
      </c>
      <c r="AL22" s="63">
        <v>230.06766286000001</v>
      </c>
      <c r="AM22" s="63">
        <v>228.39273333</v>
      </c>
      <c r="AN22" s="63">
        <v>271.56923187000001</v>
      </c>
      <c r="AO22" s="63">
        <v>268.96863873000001</v>
      </c>
      <c r="AP22" s="63">
        <v>257.45458866000001</v>
      </c>
      <c r="AQ22" s="63">
        <v>258.79325411999997</v>
      </c>
      <c r="AR22" s="302"/>
    </row>
    <row r="23" spans="1:615">
      <c r="B23" s="453" t="s">
        <v>245</v>
      </c>
      <c r="C23" s="124">
        <v>124.50946862999999</v>
      </c>
      <c r="D23" s="124">
        <v>141.40411725000001</v>
      </c>
      <c r="E23" s="124">
        <v>149.74281153000001</v>
      </c>
      <c r="F23" s="124">
        <v>128.91849295</v>
      </c>
      <c r="G23" s="124">
        <v>157.75740138</v>
      </c>
      <c r="H23" s="124">
        <v>160.1451802</v>
      </c>
      <c r="I23" s="124">
        <v>208.35306120999996</v>
      </c>
      <c r="J23" s="124">
        <v>158.22113942999997</v>
      </c>
      <c r="K23" s="124">
        <v>154.06596324</v>
      </c>
      <c r="L23" s="124">
        <v>139.32717221999999</v>
      </c>
      <c r="M23" s="124">
        <v>139.01992937999998</v>
      </c>
      <c r="N23" s="124">
        <v>164.54311347000001</v>
      </c>
      <c r="O23" s="124">
        <v>171.29211199000002</v>
      </c>
      <c r="P23" s="124">
        <v>175.87533767000002</v>
      </c>
      <c r="Q23" s="124">
        <v>164.98593503000001</v>
      </c>
      <c r="R23" s="124">
        <v>164.77369596</v>
      </c>
      <c r="S23" s="124">
        <v>158.77607993999999</v>
      </c>
      <c r="T23" s="124">
        <v>176.33020107000002</v>
      </c>
      <c r="U23" s="124">
        <v>204.17846131000002</v>
      </c>
      <c r="V23" s="124">
        <v>162.06834423000001</v>
      </c>
      <c r="W23" s="124">
        <v>174.17405288999998</v>
      </c>
      <c r="X23" s="124">
        <v>182.07154383</v>
      </c>
      <c r="Y23" s="124">
        <v>186.68571350000002</v>
      </c>
      <c r="Z23" s="124">
        <v>187.19202489999998</v>
      </c>
      <c r="AA23" s="124">
        <v>189.12494783999998</v>
      </c>
      <c r="AB23" s="124">
        <v>186.78371063999998</v>
      </c>
      <c r="AC23" s="124">
        <v>198.66463607000003</v>
      </c>
      <c r="AD23" s="124">
        <v>282.88644484999998</v>
      </c>
      <c r="AE23" s="124">
        <v>234.41059182999996</v>
      </c>
      <c r="AF23" s="124">
        <v>220.13219521000002</v>
      </c>
      <c r="AG23" s="124">
        <v>353.70550748000005</v>
      </c>
      <c r="AH23" s="124">
        <v>225.60017385999998</v>
      </c>
      <c r="AI23" s="124">
        <v>209.66917788999999</v>
      </c>
      <c r="AJ23" s="124">
        <v>188.95375176000002</v>
      </c>
      <c r="AK23" s="124">
        <v>190.26910224</v>
      </c>
      <c r="AL23" s="124">
        <v>197.53810905</v>
      </c>
      <c r="AM23" s="124">
        <v>196.93554352999999</v>
      </c>
      <c r="AN23" s="124">
        <v>238.99440999999999</v>
      </c>
      <c r="AO23" s="124">
        <v>233.341238</v>
      </c>
      <c r="AP23" s="124">
        <v>223.56727370000002</v>
      </c>
      <c r="AQ23" s="124">
        <v>224.72930194999998</v>
      </c>
      <c r="AR23" s="302"/>
    </row>
    <row r="24" spans="1:615">
      <c r="B24" s="453" t="s">
        <v>246</v>
      </c>
      <c r="C24" s="124">
        <v>19.35013</v>
      </c>
      <c r="D24" s="124">
        <v>18.955717869999997</v>
      </c>
      <c r="E24" s="124">
        <v>18.63013827</v>
      </c>
      <c r="F24" s="124">
        <v>18.358357479999999</v>
      </c>
      <c r="G24" s="124">
        <v>23.702258449999999</v>
      </c>
      <c r="H24" s="124">
        <v>23.349824470000001</v>
      </c>
      <c r="I24" s="124">
        <v>30.712224940000002</v>
      </c>
      <c r="J24" s="124">
        <v>23.078714920000003</v>
      </c>
      <c r="K24" s="124">
        <v>22.401211710000002</v>
      </c>
      <c r="L24" s="124">
        <v>21.404469239999997</v>
      </c>
      <c r="M24" s="124">
        <v>22.705191580000001</v>
      </c>
      <c r="N24" s="124">
        <v>25.27832888</v>
      </c>
      <c r="O24" s="124">
        <v>26.429027910000002</v>
      </c>
      <c r="P24" s="124">
        <v>25.442903199999996</v>
      </c>
      <c r="Q24" s="124">
        <v>23.612931510000003</v>
      </c>
      <c r="R24" s="124">
        <v>23.233392609999996</v>
      </c>
      <c r="S24" s="124">
        <v>23.275090939999998</v>
      </c>
      <c r="T24" s="124">
        <v>25.172276629999999</v>
      </c>
      <c r="U24" s="124">
        <v>29.47806838</v>
      </c>
      <c r="V24" s="124">
        <v>23.82740806</v>
      </c>
      <c r="W24" s="124">
        <v>25.999320839999999</v>
      </c>
      <c r="X24" s="124">
        <v>28.619502030000003</v>
      </c>
      <c r="Y24" s="124">
        <v>28.87372195</v>
      </c>
      <c r="Z24" s="124">
        <v>30.680588280000002</v>
      </c>
      <c r="AA24" s="124">
        <v>29.698599129999998</v>
      </c>
      <c r="AB24" s="124">
        <v>29.635270299999998</v>
      </c>
      <c r="AC24" s="124">
        <v>33.187702289999997</v>
      </c>
      <c r="AD24" s="124">
        <v>38.319008779999997</v>
      </c>
      <c r="AE24" s="124">
        <v>35.47726402</v>
      </c>
      <c r="AF24" s="124">
        <v>33.900324259999998</v>
      </c>
      <c r="AG24" s="124">
        <v>56.036085800000002</v>
      </c>
      <c r="AH24" s="124">
        <v>34.084200899999999</v>
      </c>
      <c r="AI24" s="124">
        <v>31.185943969999997</v>
      </c>
      <c r="AJ24" s="124">
        <v>31.578344739999999</v>
      </c>
      <c r="AK24" s="124">
        <v>29.947075890000001</v>
      </c>
      <c r="AL24" s="124">
        <v>32.529553810000003</v>
      </c>
      <c r="AM24" s="124">
        <v>31.457189799999998</v>
      </c>
      <c r="AN24" s="124">
        <v>32.574821870000008</v>
      </c>
      <c r="AO24" s="124">
        <v>35.627400729999998</v>
      </c>
      <c r="AP24" s="124">
        <v>33.887314959999998</v>
      </c>
      <c r="AQ24" s="124">
        <v>34.06395217</v>
      </c>
      <c r="AR24" s="302"/>
    </row>
    <row r="25" spans="1:615">
      <c r="B25" s="98" t="s">
        <v>247</v>
      </c>
      <c r="C25" s="63">
        <v>30.840738849999997</v>
      </c>
      <c r="D25" s="63">
        <v>28.353259680000001</v>
      </c>
      <c r="E25" s="63">
        <v>27.502614909999998</v>
      </c>
      <c r="F25" s="63">
        <v>28.08083306</v>
      </c>
      <c r="G25" s="63">
        <v>36.87017204</v>
      </c>
      <c r="H25" s="63">
        <v>36.069245389999999</v>
      </c>
      <c r="I25" s="63">
        <v>49.052077780000005</v>
      </c>
      <c r="J25" s="63">
        <v>36.910677570000004</v>
      </c>
      <c r="K25" s="63">
        <v>37.081528990000002</v>
      </c>
      <c r="L25" s="63">
        <v>36.05509284</v>
      </c>
      <c r="M25" s="63">
        <v>36.713459719999996</v>
      </c>
      <c r="N25" s="63">
        <v>44.208730079999995</v>
      </c>
      <c r="O25" s="63">
        <v>44.104740310000004</v>
      </c>
      <c r="P25" s="63">
        <v>39.855988569999994</v>
      </c>
      <c r="Q25" s="63">
        <v>40.593363039999993</v>
      </c>
      <c r="R25" s="63">
        <v>41.111468250000001</v>
      </c>
      <c r="S25" s="63">
        <v>39.297271779999996</v>
      </c>
      <c r="T25" s="63">
        <v>42.703909199999998</v>
      </c>
      <c r="U25" s="63">
        <v>48.019072610000002</v>
      </c>
      <c r="V25" s="63">
        <v>40.086079110000007</v>
      </c>
      <c r="W25" s="63">
        <v>39.10506092</v>
      </c>
      <c r="X25" s="63">
        <v>47.796144589999997</v>
      </c>
      <c r="Y25" s="63">
        <v>50.545975940000005</v>
      </c>
      <c r="Z25" s="63">
        <v>52.388900449999994</v>
      </c>
      <c r="AA25" s="63">
        <v>50.644702809999998</v>
      </c>
      <c r="AB25" s="63">
        <v>52.04989363</v>
      </c>
      <c r="AC25" s="63">
        <v>52.261140220000001</v>
      </c>
      <c r="AD25" s="63">
        <v>54.55526429999999</v>
      </c>
      <c r="AE25" s="63">
        <v>53.721861070000003</v>
      </c>
      <c r="AF25" s="63">
        <v>48.259605750000006</v>
      </c>
      <c r="AG25" s="63">
        <v>88.685369940000015</v>
      </c>
      <c r="AH25" s="63">
        <v>45.783583629999995</v>
      </c>
      <c r="AI25" s="63">
        <v>45.457614620000001</v>
      </c>
      <c r="AJ25" s="63">
        <v>46.13509655</v>
      </c>
      <c r="AK25" s="63">
        <v>47.172691350000008</v>
      </c>
      <c r="AL25" s="63">
        <v>50.154223569999999</v>
      </c>
      <c r="AM25" s="63">
        <v>51.271463159999996</v>
      </c>
      <c r="AN25" s="63">
        <v>48.629353550000005</v>
      </c>
      <c r="AO25" s="63">
        <v>52.270509019999999</v>
      </c>
      <c r="AP25" s="63">
        <v>51.806742239999998</v>
      </c>
      <c r="AQ25" s="63">
        <v>50.954739679999996</v>
      </c>
      <c r="AR25" s="302"/>
    </row>
    <row r="26" spans="1:615">
      <c r="B26" s="98" t="s">
        <v>248</v>
      </c>
      <c r="C26" s="63">
        <v>7.7192800500000001</v>
      </c>
      <c r="D26" s="63">
        <v>7.2569319000000005</v>
      </c>
      <c r="E26" s="63">
        <v>6.8854511699999996</v>
      </c>
      <c r="F26" s="63">
        <v>6.8582881200000001</v>
      </c>
      <c r="G26" s="63">
        <v>9.5546192699999999</v>
      </c>
      <c r="H26" s="63">
        <v>9.0162108500000002</v>
      </c>
      <c r="I26" s="63">
        <v>12.30726224</v>
      </c>
      <c r="J26" s="63">
        <v>9.6036117599999997</v>
      </c>
      <c r="K26" s="63">
        <v>9.2200481199999995</v>
      </c>
      <c r="L26" s="63">
        <v>8.9209805700000011</v>
      </c>
      <c r="M26" s="63">
        <v>11.13900119</v>
      </c>
      <c r="N26" s="63">
        <v>12.98469457</v>
      </c>
      <c r="O26" s="63">
        <v>12.0006179</v>
      </c>
      <c r="P26" s="63">
        <v>9.5268568800000004</v>
      </c>
      <c r="Q26" s="63">
        <v>9.190039070000001</v>
      </c>
      <c r="R26" s="63">
        <v>9.9821533000000002</v>
      </c>
      <c r="S26" s="63">
        <v>9.4632335899999998</v>
      </c>
      <c r="T26" s="63">
        <v>8.8667753000000005</v>
      </c>
      <c r="U26" s="63">
        <v>12.110451169999999</v>
      </c>
      <c r="V26" s="63">
        <v>9.0540413399999995</v>
      </c>
      <c r="W26" s="63">
        <v>9.0798419100000007</v>
      </c>
      <c r="X26" s="63">
        <v>11.270703989999999</v>
      </c>
      <c r="Y26" s="63">
        <v>12.15440132</v>
      </c>
      <c r="Z26" s="63">
        <v>12.992210570000001</v>
      </c>
      <c r="AA26" s="63">
        <v>14.103744349999999</v>
      </c>
      <c r="AB26" s="63">
        <v>13.085737829999999</v>
      </c>
      <c r="AC26" s="63">
        <v>12.172946869999999</v>
      </c>
      <c r="AD26" s="63">
        <v>12.35684367</v>
      </c>
      <c r="AE26" s="63">
        <v>12.705364130000001</v>
      </c>
      <c r="AF26" s="63">
        <v>11.177677859999999</v>
      </c>
      <c r="AG26" s="63">
        <v>21.18573649</v>
      </c>
      <c r="AH26" s="63">
        <v>10.79670419</v>
      </c>
      <c r="AI26" s="63">
        <v>11.40250926</v>
      </c>
      <c r="AJ26" s="63">
        <v>10.68380101</v>
      </c>
      <c r="AK26" s="63">
        <v>11.16495615</v>
      </c>
      <c r="AL26" s="63">
        <v>12.052867689999999</v>
      </c>
      <c r="AM26" s="63">
        <v>12.308110220000001</v>
      </c>
      <c r="AN26" s="63">
        <v>10.280813179999999</v>
      </c>
      <c r="AO26" s="63">
        <v>12.25718011</v>
      </c>
      <c r="AP26" s="63">
        <v>12.06531809</v>
      </c>
      <c r="AQ26" s="63">
        <v>11.333788369999999</v>
      </c>
      <c r="AR26" s="302"/>
    </row>
    <row r="27" spans="1:615">
      <c r="B27" s="107" t="s">
        <v>249</v>
      </c>
      <c r="C27" s="63">
        <v>11.421471820000001</v>
      </c>
      <c r="D27" s="63">
        <v>11.20691519</v>
      </c>
      <c r="E27" s="63">
        <v>12.35558807</v>
      </c>
      <c r="F27" s="63">
        <v>11.0392875</v>
      </c>
      <c r="G27" s="63">
        <v>14.385738699999999</v>
      </c>
      <c r="H27" s="63">
        <v>13.999295330000001</v>
      </c>
      <c r="I27" s="63">
        <v>19.652755500000001</v>
      </c>
      <c r="J27" s="63">
        <v>15.835903500000001</v>
      </c>
      <c r="K27" s="63">
        <v>16.45628348</v>
      </c>
      <c r="L27" s="63">
        <v>14.974961460000001</v>
      </c>
      <c r="M27" s="63">
        <v>14.334021330000001</v>
      </c>
      <c r="N27" s="63">
        <v>17.674596910000002</v>
      </c>
      <c r="O27" s="63">
        <v>16.518071039999999</v>
      </c>
      <c r="P27" s="63">
        <v>15.681395699999999</v>
      </c>
      <c r="Q27" s="63">
        <v>15.34585708</v>
      </c>
      <c r="R27" s="63">
        <v>17.136502520000001</v>
      </c>
      <c r="S27" s="63">
        <v>19.836462340000001</v>
      </c>
      <c r="T27" s="63">
        <v>20.74065603</v>
      </c>
      <c r="U27" s="63">
        <v>21.619904500000001</v>
      </c>
      <c r="V27" s="63">
        <v>15.974557580000001</v>
      </c>
      <c r="W27" s="63">
        <v>16.015157460000001</v>
      </c>
      <c r="X27" s="63">
        <v>18.892035239999998</v>
      </c>
      <c r="Y27" s="63">
        <v>21.03511885</v>
      </c>
      <c r="Z27" s="63">
        <v>22.614974480000001</v>
      </c>
      <c r="AA27" s="63">
        <v>24.401422069999999</v>
      </c>
      <c r="AB27" s="63">
        <v>25.215683809999998</v>
      </c>
      <c r="AC27" s="63">
        <v>25.868269850000001</v>
      </c>
      <c r="AD27" s="63">
        <v>25.967481510000002</v>
      </c>
      <c r="AE27" s="63">
        <v>27.4408013</v>
      </c>
      <c r="AF27" s="63">
        <v>24.86180148</v>
      </c>
      <c r="AG27" s="63">
        <v>43.339398729999999</v>
      </c>
      <c r="AH27" s="63">
        <v>28.585103579999998</v>
      </c>
      <c r="AI27" s="63">
        <v>27.576046550000001</v>
      </c>
      <c r="AJ27" s="63">
        <v>23.15316395</v>
      </c>
      <c r="AK27" s="63">
        <v>22.228976629999998</v>
      </c>
      <c r="AL27" s="63">
        <v>24.286884649999998</v>
      </c>
      <c r="AM27" s="63">
        <v>22.81033485</v>
      </c>
      <c r="AN27" s="63">
        <v>22.58773484</v>
      </c>
      <c r="AO27" s="63">
        <v>23.23245292</v>
      </c>
      <c r="AP27" s="63">
        <v>25.16272348</v>
      </c>
      <c r="AQ27" s="63">
        <v>25.180258440000003</v>
      </c>
      <c r="AR27" s="302"/>
    </row>
    <row r="28" spans="1:615" ht="14.4">
      <c r="B28" s="107" t="s">
        <v>250</v>
      </c>
      <c r="C28" s="63">
        <v>7.9658724999999997</v>
      </c>
      <c r="D28" s="63">
        <v>6.7929015599999998</v>
      </c>
      <c r="E28" s="63">
        <v>6.5869401399999994</v>
      </c>
      <c r="F28" s="63">
        <v>6.5941422100000002</v>
      </c>
      <c r="G28" s="63">
        <v>8.7811538599999999</v>
      </c>
      <c r="H28" s="63">
        <v>8.7274009600000007</v>
      </c>
      <c r="I28" s="63">
        <v>12.266996300000001</v>
      </c>
      <c r="J28" s="63">
        <v>9.3132557699999996</v>
      </c>
      <c r="K28" s="63">
        <v>8.9786626400000014</v>
      </c>
      <c r="L28" s="63">
        <v>8.9266490100000002</v>
      </c>
      <c r="M28" s="63">
        <v>8.7806559100000001</v>
      </c>
      <c r="N28" s="63">
        <v>10.26413818</v>
      </c>
      <c r="O28" s="63">
        <v>10.0942987</v>
      </c>
      <c r="P28" s="63">
        <v>9.65188384</v>
      </c>
      <c r="Q28" s="63">
        <v>9.0695464000000001</v>
      </c>
      <c r="R28" s="63">
        <v>10.46267153</v>
      </c>
      <c r="S28" s="63">
        <v>10.431587909999999</v>
      </c>
      <c r="T28" s="63">
        <v>10.530805599999999</v>
      </c>
      <c r="U28" s="63">
        <v>13.16381769</v>
      </c>
      <c r="V28" s="63">
        <v>10.07463109</v>
      </c>
      <c r="W28" s="63">
        <v>9.6608162100000001</v>
      </c>
      <c r="X28" s="63">
        <v>11.389807699999999</v>
      </c>
      <c r="Y28" s="63">
        <v>12.049288019999999</v>
      </c>
      <c r="Z28" s="63">
        <v>12.137441359999999</v>
      </c>
      <c r="AA28" s="63">
        <v>12.20720363</v>
      </c>
      <c r="AB28" s="63">
        <v>13.061363419999999</v>
      </c>
      <c r="AC28" s="63">
        <v>13.02443452</v>
      </c>
      <c r="AD28" s="63">
        <v>13.965238300000001</v>
      </c>
      <c r="AE28" s="63">
        <v>13.372792929999999</v>
      </c>
      <c r="AF28" s="63">
        <v>12.632099160000001</v>
      </c>
      <c r="AG28" s="63">
        <v>22.917472440000001</v>
      </c>
      <c r="AH28" s="63">
        <v>12.03295172</v>
      </c>
      <c r="AI28" s="63">
        <v>11.398006150000001</v>
      </c>
      <c r="AJ28" s="63">
        <v>11.70208965</v>
      </c>
      <c r="AK28" s="63">
        <v>11.946489250000001</v>
      </c>
      <c r="AL28" s="63">
        <v>12.3298489</v>
      </c>
      <c r="AM28" s="63">
        <v>12.193990749999999</v>
      </c>
      <c r="AN28" s="63">
        <v>11.74150734</v>
      </c>
      <c r="AO28" s="63">
        <v>12.09432207</v>
      </c>
      <c r="AP28" s="63">
        <v>12.509667910000001</v>
      </c>
      <c r="AQ28" s="63">
        <v>13.25398217</v>
      </c>
      <c r="AR28" s="302"/>
    </row>
    <row r="29" spans="1:615" ht="14.4">
      <c r="B29" s="98" t="s">
        <v>251</v>
      </c>
      <c r="C29" s="63">
        <v>0.42286549000000001</v>
      </c>
      <c r="D29" s="63">
        <v>0.48835216999999997</v>
      </c>
      <c r="E29" s="63">
        <v>0.45209436999999997</v>
      </c>
      <c r="F29" s="63">
        <v>0.78520747000000002</v>
      </c>
      <c r="G29" s="63">
        <v>0.55727009999999999</v>
      </c>
      <c r="H29" s="63">
        <v>0.55979166000000002</v>
      </c>
      <c r="I29" s="63">
        <v>0.8592338100000001</v>
      </c>
      <c r="J29" s="63">
        <v>0.82623656999999995</v>
      </c>
      <c r="K29" s="63">
        <v>0.83536772999999998</v>
      </c>
      <c r="L29" s="63">
        <v>0.78298011999999995</v>
      </c>
      <c r="M29" s="63">
        <v>0.70382731999999992</v>
      </c>
      <c r="N29" s="63">
        <v>1.13605994</v>
      </c>
      <c r="O29" s="63">
        <v>0.86185518000000005</v>
      </c>
      <c r="P29" s="63">
        <v>1.0738631299999999</v>
      </c>
      <c r="Q29" s="63">
        <v>1.1527498700000001</v>
      </c>
      <c r="R29" s="63">
        <v>0.94148715999999999</v>
      </c>
      <c r="S29" s="63">
        <v>0.90649584999999999</v>
      </c>
      <c r="T29" s="63">
        <v>0.92523416000000003</v>
      </c>
      <c r="U29" s="63">
        <v>1.3463104299999999</v>
      </c>
      <c r="V29" s="63">
        <v>0.94424742000000006</v>
      </c>
      <c r="W29" s="63">
        <v>1.0638644900000001</v>
      </c>
      <c r="X29" s="63">
        <v>1.19040094</v>
      </c>
      <c r="Y29" s="63">
        <v>1.17187343</v>
      </c>
      <c r="Z29" s="63">
        <v>1.41899145</v>
      </c>
      <c r="AA29" s="63">
        <v>1.5137398999999998</v>
      </c>
      <c r="AB29" s="63">
        <v>1.46938312</v>
      </c>
      <c r="AC29" s="63">
        <v>1.46311258</v>
      </c>
      <c r="AD29" s="63">
        <v>1.5433853799999999</v>
      </c>
      <c r="AE29" s="63">
        <v>1.9446317399999999</v>
      </c>
      <c r="AF29" s="63">
        <v>1.60852927</v>
      </c>
      <c r="AG29" s="63">
        <v>2.5540627000000002</v>
      </c>
      <c r="AH29" s="63">
        <v>1.9685833400000001</v>
      </c>
      <c r="AI29" s="63">
        <v>1.8181307099999999</v>
      </c>
      <c r="AJ29" s="63">
        <v>1.5011810000000001</v>
      </c>
      <c r="AK29" s="63">
        <v>1.4995124499999999</v>
      </c>
      <c r="AL29" s="63">
        <v>1.60308951</v>
      </c>
      <c r="AM29" s="63">
        <v>11.85320619</v>
      </c>
      <c r="AN29" s="63">
        <v>11.118795460000001</v>
      </c>
      <c r="AO29" s="63">
        <v>11.662059529999999</v>
      </c>
      <c r="AP29" s="63">
        <v>11.9306541</v>
      </c>
      <c r="AQ29" s="63">
        <v>11.964957869999999</v>
      </c>
      <c r="AR29" s="302"/>
    </row>
    <row r="30" spans="1:615">
      <c r="B30" s="9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0"/>
      <c r="AA30" s="350"/>
      <c r="AB30" s="350"/>
      <c r="AC30" s="350"/>
      <c r="AD30" s="350"/>
      <c r="AE30" s="350"/>
      <c r="AF30" s="350"/>
      <c r="AG30" s="350"/>
      <c r="AH30" s="350"/>
      <c r="AI30" s="350"/>
      <c r="AJ30" s="350"/>
      <c r="AK30" s="350"/>
      <c r="AL30" s="350"/>
      <c r="AM30" s="350"/>
      <c r="AN30" s="350"/>
      <c r="AO30" s="350"/>
      <c r="AP30" s="350"/>
      <c r="AQ30" s="350"/>
      <c r="AR30" s="302"/>
    </row>
    <row r="31" spans="1:615">
      <c r="B31" s="94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373"/>
      <c r="P31" s="373"/>
      <c r="Q31" s="373"/>
      <c r="R31" s="373"/>
      <c r="S31" s="373"/>
      <c r="T31" s="373"/>
      <c r="U31" s="373"/>
      <c r="V31" s="373"/>
      <c r="W31" s="373"/>
      <c r="X31" s="351"/>
      <c r="Y31" s="351"/>
      <c r="Z31" s="351"/>
      <c r="AA31" s="351"/>
      <c r="AB31" s="351"/>
      <c r="AC31" s="351"/>
      <c r="AD31" s="351"/>
      <c r="AE31" s="351"/>
      <c r="AF31" s="351"/>
      <c r="AG31" s="351"/>
      <c r="AH31" s="351"/>
      <c r="AI31" s="351"/>
      <c r="AJ31" s="351"/>
      <c r="AK31" s="351"/>
      <c r="AL31" s="351"/>
      <c r="AM31" s="351"/>
      <c r="AN31" s="351"/>
      <c r="AO31" s="351"/>
      <c r="AP31" s="351"/>
      <c r="AQ31" s="351"/>
      <c r="AR31" s="302"/>
    </row>
    <row r="32" spans="1:615" s="4" customFormat="1" ht="11.4">
      <c r="A32" s="13"/>
      <c r="B32" s="2" t="s">
        <v>141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  <c r="TL32" s="13"/>
      <c r="TM32" s="13"/>
      <c r="TN32" s="13"/>
      <c r="TO32" s="13"/>
      <c r="TP32" s="13"/>
      <c r="TQ32" s="13"/>
      <c r="TR32" s="13"/>
      <c r="TS32" s="13"/>
      <c r="TT32" s="13"/>
      <c r="TU32" s="13"/>
      <c r="TV32" s="13"/>
      <c r="TW32" s="13"/>
      <c r="TX32" s="13"/>
      <c r="TY32" s="13"/>
      <c r="TZ32" s="13"/>
      <c r="UA32" s="13"/>
      <c r="UB32" s="13"/>
      <c r="UC32" s="13"/>
      <c r="UD32" s="13"/>
      <c r="UE32" s="13"/>
      <c r="UF32" s="13"/>
      <c r="UG32" s="13"/>
      <c r="UH32" s="13"/>
      <c r="UI32" s="13"/>
      <c r="UJ32" s="13"/>
      <c r="UK32" s="13"/>
      <c r="UL32" s="13"/>
      <c r="UM32" s="13"/>
      <c r="UN32" s="13"/>
      <c r="UO32" s="13"/>
      <c r="UP32" s="13"/>
      <c r="UQ32" s="13"/>
      <c r="UR32" s="13"/>
      <c r="US32" s="13"/>
      <c r="UT32" s="13"/>
      <c r="UU32" s="13"/>
      <c r="UV32" s="13"/>
      <c r="UW32" s="13"/>
      <c r="UX32" s="13"/>
      <c r="UY32" s="13"/>
      <c r="UZ32" s="13"/>
      <c r="VA32" s="13"/>
      <c r="VB32" s="13"/>
      <c r="VC32" s="13"/>
      <c r="VD32" s="13"/>
      <c r="VE32" s="13"/>
      <c r="VF32" s="13"/>
      <c r="VG32" s="13"/>
      <c r="VH32" s="13"/>
      <c r="VI32" s="13"/>
      <c r="VJ32" s="13"/>
      <c r="VK32" s="13"/>
      <c r="VL32" s="13"/>
      <c r="VM32" s="13"/>
      <c r="VN32" s="13"/>
      <c r="VO32" s="13"/>
      <c r="VP32" s="13"/>
      <c r="VQ32" s="13"/>
      <c r="VR32" s="13"/>
      <c r="VS32" s="13"/>
      <c r="VT32" s="13"/>
      <c r="VU32" s="13"/>
      <c r="VV32" s="13"/>
      <c r="VW32" s="13"/>
      <c r="VX32" s="13"/>
      <c r="VY32" s="13"/>
      <c r="VZ32" s="13"/>
      <c r="WA32" s="13"/>
      <c r="WB32" s="13"/>
      <c r="WC32" s="13"/>
      <c r="WD32" s="13"/>
      <c r="WE32" s="13"/>
      <c r="WF32" s="13"/>
      <c r="WG32" s="13"/>
      <c r="WH32" s="13"/>
      <c r="WI32" s="13"/>
      <c r="WJ32" s="13"/>
      <c r="WK32" s="13"/>
      <c r="WL32" s="13"/>
      <c r="WM32" s="13"/>
      <c r="WN32" s="13"/>
      <c r="WO32" s="13"/>
      <c r="WP32" s="13"/>
      <c r="WQ32" s="13"/>
    </row>
    <row r="33" spans="1:615" s="4" customFormat="1" ht="12.6">
      <c r="A33" s="13"/>
      <c r="B33" s="2" t="s">
        <v>252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  <c r="TL33" s="13"/>
      <c r="TM33" s="13"/>
      <c r="TN33" s="13"/>
      <c r="TO33" s="13"/>
      <c r="TP33" s="13"/>
      <c r="TQ33" s="13"/>
      <c r="TR33" s="13"/>
      <c r="TS33" s="13"/>
      <c r="TT33" s="13"/>
      <c r="TU33" s="13"/>
      <c r="TV33" s="13"/>
      <c r="TW33" s="13"/>
      <c r="TX33" s="13"/>
      <c r="TY33" s="13"/>
      <c r="TZ33" s="13"/>
      <c r="UA33" s="13"/>
      <c r="UB33" s="13"/>
      <c r="UC33" s="13"/>
      <c r="UD33" s="13"/>
      <c r="UE33" s="13"/>
      <c r="UF33" s="13"/>
      <c r="UG33" s="13"/>
      <c r="UH33" s="13"/>
      <c r="UI33" s="13"/>
      <c r="UJ33" s="13"/>
      <c r="UK33" s="13"/>
      <c r="UL33" s="13"/>
      <c r="UM33" s="13"/>
      <c r="UN33" s="13"/>
      <c r="UO33" s="13"/>
      <c r="UP33" s="13"/>
      <c r="UQ33" s="13"/>
      <c r="UR33" s="13"/>
      <c r="US33" s="13"/>
      <c r="UT33" s="13"/>
      <c r="UU33" s="13"/>
      <c r="UV33" s="13"/>
      <c r="UW33" s="13"/>
      <c r="UX33" s="13"/>
      <c r="UY33" s="13"/>
      <c r="UZ33" s="13"/>
      <c r="VA33" s="13"/>
      <c r="VB33" s="13"/>
      <c r="VC33" s="13"/>
      <c r="VD33" s="13"/>
      <c r="VE33" s="13"/>
      <c r="VF33" s="13"/>
      <c r="VG33" s="13"/>
      <c r="VH33" s="13"/>
      <c r="VI33" s="13"/>
      <c r="VJ33" s="13"/>
      <c r="VK33" s="13"/>
      <c r="VL33" s="13"/>
      <c r="VM33" s="13"/>
      <c r="VN33" s="13"/>
      <c r="VO33" s="13"/>
      <c r="VP33" s="13"/>
      <c r="VQ33" s="13"/>
      <c r="VR33" s="13"/>
      <c r="VS33" s="13"/>
      <c r="VT33" s="13"/>
      <c r="VU33" s="13"/>
      <c r="VV33" s="13"/>
      <c r="VW33" s="13"/>
      <c r="VX33" s="13"/>
      <c r="VY33" s="13"/>
      <c r="VZ33" s="13"/>
      <c r="WA33" s="13"/>
      <c r="WB33" s="13"/>
      <c r="WC33" s="13"/>
      <c r="WD33" s="13"/>
      <c r="WE33" s="13"/>
      <c r="WF33" s="13"/>
      <c r="WG33" s="13"/>
      <c r="WH33" s="13"/>
      <c r="WI33" s="13"/>
      <c r="WJ33" s="13"/>
      <c r="WK33" s="13"/>
      <c r="WL33" s="13"/>
      <c r="WM33" s="13"/>
      <c r="WN33" s="13"/>
      <c r="WO33" s="13"/>
      <c r="WP33" s="13"/>
      <c r="WQ33" s="13"/>
    </row>
    <row r="34" spans="1:615" s="298" customFormat="1" ht="15.6">
      <c r="B34" s="338" t="s">
        <v>253</v>
      </c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</row>
    <row r="35" spans="1:615" s="298" customFormat="1">
      <c r="B35" s="338"/>
      <c r="C35" s="338"/>
      <c r="D35" s="338"/>
      <c r="E35" s="338"/>
      <c r="F35" s="338"/>
      <c r="G35" s="338"/>
      <c r="H35" s="338"/>
      <c r="I35" s="338"/>
      <c r="J35" s="338"/>
      <c r="K35" s="338"/>
      <c r="L35" s="338"/>
      <c r="M35" s="338"/>
      <c r="N35" s="338"/>
    </row>
    <row r="36" spans="1:615" s="298" customFormat="1"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</row>
    <row r="37" spans="1:615" s="298" customFormat="1">
      <c r="B37" s="338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</row>
    <row r="38" spans="1:615" s="298" customFormat="1">
      <c r="B38" s="338"/>
      <c r="C38" s="338"/>
      <c r="D38" s="338"/>
      <c r="E38" s="338"/>
      <c r="F38" s="338"/>
      <c r="G38" s="338"/>
      <c r="H38" s="338"/>
      <c r="I38" s="338"/>
      <c r="J38" s="338"/>
      <c r="K38" s="338"/>
      <c r="L38" s="338"/>
      <c r="M38" s="338"/>
      <c r="N38" s="338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</row>
    <row r="39" spans="1:615" s="298" customFormat="1"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</row>
    <row r="40" spans="1:615" s="298" customFormat="1">
      <c r="B40" s="338"/>
      <c r="C40" s="378"/>
      <c r="D40" s="378"/>
      <c r="E40" s="378"/>
      <c r="F40" s="378"/>
      <c r="G40" s="378"/>
      <c r="H40" s="378"/>
      <c r="I40" s="378"/>
      <c r="J40" s="378"/>
      <c r="K40" s="378"/>
      <c r="L40" s="378"/>
      <c r="M40" s="378"/>
      <c r="N40" s="378"/>
    </row>
    <row r="41" spans="1:615" s="298" customFormat="1">
      <c r="B41" s="338"/>
      <c r="C41" s="378"/>
      <c r="D41" s="378"/>
      <c r="E41" s="378"/>
      <c r="F41" s="378"/>
      <c r="G41" s="378"/>
      <c r="H41" s="378"/>
      <c r="I41" s="378"/>
      <c r="J41" s="378"/>
      <c r="K41" s="378"/>
      <c r="L41" s="378"/>
      <c r="M41" s="378"/>
      <c r="N41" s="378"/>
    </row>
    <row r="42" spans="1:615" s="298" customFormat="1">
      <c r="B42" s="338"/>
      <c r="C42" s="378"/>
      <c r="D42" s="378"/>
      <c r="E42" s="378"/>
      <c r="F42" s="378"/>
      <c r="G42" s="378"/>
      <c r="H42" s="378"/>
      <c r="I42" s="378"/>
      <c r="J42" s="378"/>
      <c r="K42" s="378"/>
      <c r="L42" s="378"/>
      <c r="M42" s="378"/>
      <c r="N42" s="378"/>
    </row>
    <row r="43" spans="1:615" s="298" customFormat="1">
      <c r="B43" s="338"/>
      <c r="C43" s="378"/>
      <c r="D43" s="378"/>
      <c r="E43" s="378"/>
      <c r="F43" s="378"/>
      <c r="G43" s="378"/>
      <c r="H43" s="378"/>
      <c r="I43" s="378"/>
      <c r="J43" s="378"/>
      <c r="K43" s="378"/>
      <c r="L43" s="378"/>
      <c r="M43" s="378"/>
      <c r="N43" s="378"/>
    </row>
    <row r="44" spans="1:615" s="298" customFormat="1">
      <c r="B44" s="338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AM44" s="298" t="b">
        <f>B11='[13]T 2.5'!C11</f>
        <v>0</v>
      </c>
    </row>
    <row r="45" spans="1:615" s="298" customFormat="1">
      <c r="B45" s="33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AM45" s="298" t="b">
        <f>B12='[13]T 2.5'!C12</f>
        <v>0</v>
      </c>
    </row>
    <row r="46" spans="1:615" s="298" customFormat="1">
      <c r="B46" s="338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AM46" s="298" t="b">
        <f>B13='[13]T 2.5'!C13</f>
        <v>0</v>
      </c>
    </row>
    <row r="47" spans="1:615" s="298" customFormat="1">
      <c r="B47" s="338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AM47" s="298" t="b">
        <f>B14='[13]T 2.5'!C14</f>
        <v>0</v>
      </c>
    </row>
    <row r="48" spans="1:615" s="298" customFormat="1">
      <c r="B48" s="33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AM48" s="298" t="b">
        <f>B15='[13]T 2.5'!C15</f>
        <v>0</v>
      </c>
    </row>
    <row r="49" spans="2:39" s="298" customFormat="1">
      <c r="B49" s="338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378"/>
      <c r="AM49" s="298" t="b">
        <f>B16='[13]T 2.5'!C16</f>
        <v>0</v>
      </c>
    </row>
    <row r="50" spans="2:39" s="298" customFormat="1">
      <c r="B50" s="33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AM50" s="298" t="b">
        <f>B17='[13]T 2.5'!C17</f>
        <v>0</v>
      </c>
    </row>
    <row r="51" spans="2:39" s="298" customFormat="1">
      <c r="B51" s="33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N51" s="378"/>
      <c r="AM51" s="298" t="b">
        <f>B18='[13]T 2.5'!C18</f>
        <v>0</v>
      </c>
    </row>
    <row r="52" spans="2:39" s="298" customFormat="1">
      <c r="B52" s="33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AM52" s="298" t="b">
        <f>B19='[13]T 2.5'!C19</f>
        <v>0</v>
      </c>
    </row>
    <row r="53" spans="2:39" s="298" customFormat="1">
      <c r="B53" s="338"/>
      <c r="C53" s="378"/>
      <c r="D53" s="378"/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AM53" s="298" t="b">
        <f>B20='[13]T 2.5'!C20</f>
        <v>0</v>
      </c>
    </row>
    <row r="54" spans="2:39" s="298" customFormat="1">
      <c r="B54" s="338"/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378"/>
      <c r="N54" s="378"/>
      <c r="AM54" s="298" t="b">
        <f>B21='[13]T 2.5'!C21</f>
        <v>0</v>
      </c>
    </row>
    <row r="55" spans="2:39" s="298" customFormat="1">
      <c r="B55" s="338"/>
      <c r="C55" s="378"/>
      <c r="D55" s="378"/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AM55" s="298" t="b">
        <f>B22='[13]T 2.5'!C22</f>
        <v>0</v>
      </c>
    </row>
    <row r="56" spans="2:39" s="298" customFormat="1">
      <c r="B56" s="338"/>
      <c r="C56" s="378"/>
      <c r="D56" s="378"/>
      <c r="E56" s="378"/>
      <c r="F56" s="378"/>
      <c r="G56" s="378"/>
      <c r="H56" s="378"/>
      <c r="I56" s="378"/>
      <c r="J56" s="378"/>
      <c r="K56" s="378"/>
      <c r="L56" s="378"/>
      <c r="M56" s="378"/>
      <c r="N56" s="378"/>
      <c r="AM56" s="298" t="b">
        <f>B23='[13]T 2.5'!C23</f>
        <v>0</v>
      </c>
    </row>
    <row r="57" spans="2:39" s="298" customFormat="1">
      <c r="B57" s="338"/>
      <c r="C57" s="378"/>
      <c r="D57" s="378"/>
      <c r="E57" s="378"/>
      <c r="F57" s="378"/>
      <c r="G57" s="378"/>
      <c r="H57" s="378"/>
      <c r="I57" s="378"/>
      <c r="J57" s="378"/>
      <c r="K57" s="378"/>
      <c r="L57" s="378"/>
      <c r="M57" s="378"/>
      <c r="N57" s="378"/>
      <c r="AM57" s="298" t="b">
        <f>B24='[13]T 2.5'!C24</f>
        <v>0</v>
      </c>
    </row>
    <row r="58" spans="2:39" s="298" customFormat="1">
      <c r="B58" s="338"/>
      <c r="C58" s="378"/>
      <c r="D58" s="378"/>
      <c r="E58" s="378"/>
      <c r="F58" s="378"/>
      <c r="G58" s="378"/>
      <c r="H58" s="378"/>
      <c r="I58" s="378"/>
      <c r="J58" s="378"/>
      <c r="K58" s="378"/>
      <c r="L58" s="378"/>
      <c r="M58" s="378"/>
      <c r="N58" s="378"/>
      <c r="AM58" s="298" t="b">
        <f>B25='[13]T 2.5'!C25</f>
        <v>0</v>
      </c>
    </row>
    <row r="59" spans="2:39" s="298" customFormat="1">
      <c r="B59" s="338"/>
      <c r="C59" s="378"/>
      <c r="D59" s="378"/>
      <c r="E59" s="378"/>
      <c r="F59" s="378"/>
      <c r="G59" s="378"/>
      <c r="H59" s="378"/>
      <c r="I59" s="378"/>
      <c r="J59" s="378"/>
      <c r="K59" s="378"/>
      <c r="L59" s="378"/>
      <c r="M59" s="378"/>
      <c r="N59" s="378"/>
      <c r="AM59" s="298" t="b">
        <f>B26='[13]T 2.5'!C26</f>
        <v>0</v>
      </c>
    </row>
    <row r="60" spans="2:39" s="298" customFormat="1">
      <c r="B60" s="338"/>
      <c r="C60" s="338"/>
      <c r="D60" s="338"/>
      <c r="E60" s="338"/>
      <c r="F60" s="338"/>
      <c r="G60" s="338"/>
      <c r="H60" s="338"/>
      <c r="I60" s="338"/>
      <c r="J60" s="338"/>
      <c r="K60" s="338"/>
      <c r="L60" s="338"/>
      <c r="M60" s="338"/>
      <c r="N60" s="338"/>
      <c r="AM60" s="298" t="b">
        <f>B27='[13]T 2.5'!C27</f>
        <v>0</v>
      </c>
    </row>
    <row r="61" spans="2:39" s="298" customFormat="1">
      <c r="B61" s="338"/>
      <c r="C61" s="338"/>
      <c r="D61" s="338"/>
      <c r="E61" s="338"/>
      <c r="F61" s="338"/>
      <c r="G61" s="338"/>
      <c r="H61" s="338"/>
      <c r="I61" s="338"/>
      <c r="J61" s="338"/>
      <c r="K61" s="338"/>
      <c r="L61" s="338"/>
      <c r="M61" s="338"/>
      <c r="N61" s="338"/>
      <c r="AM61" s="298" t="b">
        <f>B28='[13]T 2.5'!C28</f>
        <v>0</v>
      </c>
    </row>
    <row r="62" spans="2:39" s="298" customFormat="1">
      <c r="B62" s="338"/>
      <c r="C62" s="338"/>
      <c r="D62" s="338"/>
      <c r="E62" s="338"/>
      <c r="F62" s="338"/>
      <c r="G62" s="338"/>
      <c r="H62" s="338"/>
      <c r="I62" s="338"/>
      <c r="J62" s="338"/>
      <c r="K62" s="338"/>
      <c r="L62" s="338"/>
      <c r="M62" s="338"/>
      <c r="N62" s="338"/>
      <c r="AM62" s="298" t="b">
        <f>B29='[13]T 2.5'!C29</f>
        <v>0</v>
      </c>
    </row>
    <row r="63" spans="2:39" s="298" customFormat="1">
      <c r="B63" s="338"/>
      <c r="C63" s="338"/>
      <c r="D63" s="338"/>
      <c r="E63" s="338"/>
      <c r="F63" s="338"/>
      <c r="G63" s="338"/>
      <c r="H63" s="338"/>
      <c r="I63" s="338"/>
      <c r="J63" s="338"/>
      <c r="K63" s="338"/>
      <c r="L63" s="338"/>
      <c r="M63" s="338"/>
      <c r="N63" s="338"/>
      <c r="AM63" s="298" t="b">
        <f>B30='[13]T 2.5'!C30</f>
        <v>0</v>
      </c>
    </row>
    <row r="64" spans="2:39" s="298" customFormat="1">
      <c r="B64" s="338"/>
      <c r="C64" s="338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AM64" s="298" t="b">
        <f>B31='[13]T 2.5'!C31</f>
        <v>1</v>
      </c>
    </row>
    <row r="65" spans="2:39" s="298" customFormat="1"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AM65" s="298" t="b">
        <f>B32='[13]T 2.5'!C32</f>
        <v>0</v>
      </c>
    </row>
    <row r="66" spans="2:39" s="298" customFormat="1"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AM66" s="298" t="b">
        <f>B33='[13]T 2.5'!C33</f>
        <v>0</v>
      </c>
    </row>
    <row r="67" spans="2:39" s="298" customFormat="1">
      <c r="B67" s="338"/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AM67" s="298" t="b">
        <f>B34='[13]T 2.5'!C34</f>
        <v>0</v>
      </c>
    </row>
    <row r="68" spans="2:39" s="298" customFormat="1">
      <c r="B68" s="338"/>
      <c r="C68" s="338"/>
      <c r="D68" s="338"/>
      <c r="E68" s="338"/>
      <c r="F68" s="338"/>
      <c r="G68" s="338"/>
      <c r="H68" s="338"/>
      <c r="I68" s="338"/>
      <c r="J68" s="338"/>
      <c r="K68" s="338"/>
      <c r="L68" s="338"/>
      <c r="M68" s="338"/>
      <c r="N68" s="338"/>
      <c r="AM68" s="298" t="b">
        <f>B35='[13]T 2.5'!C35</f>
        <v>0</v>
      </c>
    </row>
    <row r="69" spans="2:39" s="298" customFormat="1"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AM69" s="298" t="b">
        <f>B36='[13]T 2.5'!C36</f>
        <v>1</v>
      </c>
    </row>
    <row r="70" spans="2:39" s="298" customFormat="1">
      <c r="B70" s="338"/>
      <c r="C70" s="338"/>
      <c r="D70" s="338"/>
      <c r="E70" s="338"/>
      <c r="F70" s="338"/>
      <c r="G70" s="338"/>
      <c r="H70" s="338"/>
      <c r="I70" s="338"/>
      <c r="J70" s="338"/>
      <c r="K70" s="338"/>
      <c r="L70" s="338"/>
      <c r="M70" s="338"/>
      <c r="N70" s="338"/>
    </row>
    <row r="71" spans="2:39" s="298" customFormat="1">
      <c r="B71" s="338"/>
      <c r="C71" s="338"/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</row>
    <row r="72" spans="2:39" s="298" customFormat="1">
      <c r="B72" s="338"/>
      <c r="C72" s="338"/>
      <c r="D72" s="338"/>
      <c r="E72" s="338"/>
      <c r="F72" s="338"/>
      <c r="G72" s="338"/>
      <c r="H72" s="338"/>
      <c r="I72" s="338"/>
      <c r="J72" s="338"/>
      <c r="K72" s="338"/>
      <c r="L72" s="338"/>
      <c r="M72" s="338"/>
      <c r="N72" s="338"/>
    </row>
    <row r="73" spans="2:39" s="298" customFormat="1">
      <c r="B73" s="338"/>
      <c r="C73" s="338"/>
      <c r="D73" s="338"/>
      <c r="E73" s="338"/>
      <c r="F73" s="338"/>
      <c r="G73" s="338"/>
      <c r="H73" s="338"/>
      <c r="I73" s="338"/>
      <c r="J73" s="338"/>
      <c r="K73" s="338"/>
      <c r="L73" s="338"/>
      <c r="M73" s="338"/>
      <c r="N73" s="338"/>
    </row>
    <row r="74" spans="2:39" s="298" customFormat="1">
      <c r="B74" s="338"/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</row>
    <row r="75" spans="2:39" s="298" customFormat="1">
      <c r="B75" s="338"/>
      <c r="C75" s="338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</row>
    <row r="76" spans="2:39" s="298" customFormat="1">
      <c r="B76" s="338"/>
      <c r="C76" s="338"/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N76" s="338"/>
    </row>
    <row r="77" spans="2:39" s="298" customFormat="1">
      <c r="B77" s="338"/>
      <c r="C77" s="338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</row>
    <row r="78" spans="2:39" s="298" customFormat="1">
      <c r="B78" s="338"/>
      <c r="C78" s="338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</row>
    <row r="79" spans="2:39" s="298" customFormat="1">
      <c r="B79" s="338"/>
      <c r="C79" s="338"/>
      <c r="D79" s="338"/>
      <c r="E79" s="338"/>
      <c r="F79" s="338"/>
      <c r="G79" s="338"/>
      <c r="H79" s="338"/>
      <c r="I79" s="338"/>
      <c r="J79" s="338"/>
      <c r="K79" s="338"/>
      <c r="L79" s="338"/>
      <c r="M79" s="338"/>
      <c r="N79" s="338"/>
    </row>
    <row r="80" spans="2:39" s="298" customFormat="1">
      <c r="B80" s="338"/>
      <c r="C80" s="338"/>
      <c r="D80" s="338"/>
      <c r="E80" s="338"/>
      <c r="F80" s="338"/>
      <c r="G80" s="338"/>
      <c r="H80" s="338"/>
      <c r="I80" s="338"/>
      <c r="J80" s="338"/>
      <c r="K80" s="338"/>
      <c r="L80" s="338"/>
      <c r="M80" s="338"/>
      <c r="N80" s="338"/>
    </row>
    <row r="81" spans="2:14" s="298" customFormat="1"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  <c r="N81" s="338"/>
    </row>
    <row r="82" spans="2:14" s="298" customFormat="1">
      <c r="B82" s="338"/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</row>
    <row r="83" spans="2:14" s="298" customFormat="1">
      <c r="B83" s="338"/>
      <c r="C83" s="338"/>
      <c r="D83" s="338"/>
      <c r="E83" s="338"/>
      <c r="F83" s="338"/>
      <c r="G83" s="338"/>
      <c r="H83" s="338"/>
      <c r="I83" s="338"/>
      <c r="J83" s="338"/>
      <c r="K83" s="338"/>
      <c r="L83" s="338"/>
      <c r="M83" s="338"/>
      <c r="N83" s="338"/>
    </row>
    <row r="84" spans="2:14" s="298" customFormat="1">
      <c r="B84" s="338"/>
      <c r="C84" s="338"/>
      <c r="D84" s="338"/>
      <c r="E84" s="338"/>
      <c r="F84" s="338"/>
      <c r="G84" s="338"/>
      <c r="H84" s="338"/>
      <c r="I84" s="338"/>
      <c r="J84" s="338"/>
      <c r="K84" s="338"/>
      <c r="L84" s="338"/>
      <c r="M84" s="338"/>
      <c r="N84" s="338"/>
    </row>
    <row r="85" spans="2:14" s="298" customFormat="1">
      <c r="B85" s="338"/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</row>
    <row r="86" spans="2:14" s="298" customFormat="1">
      <c r="B86" s="338"/>
      <c r="C86" s="338"/>
      <c r="D86" s="338"/>
      <c r="E86" s="338"/>
      <c r="F86" s="338"/>
      <c r="G86" s="338"/>
      <c r="H86" s="338"/>
      <c r="I86" s="338"/>
      <c r="J86" s="338"/>
      <c r="K86" s="338"/>
      <c r="L86" s="338"/>
      <c r="M86" s="338"/>
      <c r="N86" s="338"/>
    </row>
    <row r="87" spans="2:14" s="298" customFormat="1">
      <c r="B87" s="338"/>
      <c r="C87" s="338"/>
      <c r="D87" s="338"/>
      <c r="E87" s="338"/>
      <c r="F87" s="338"/>
      <c r="G87" s="338"/>
      <c r="H87" s="338"/>
      <c r="I87" s="338"/>
      <c r="J87" s="338"/>
      <c r="K87" s="338"/>
      <c r="L87" s="338"/>
      <c r="M87" s="338"/>
      <c r="N87" s="338"/>
    </row>
    <row r="88" spans="2:14" s="298" customFormat="1">
      <c r="B88" s="338"/>
      <c r="C88" s="338"/>
      <c r="D88" s="338"/>
      <c r="E88" s="338"/>
      <c r="F88" s="338"/>
      <c r="G88" s="338"/>
      <c r="H88" s="338"/>
      <c r="I88" s="338"/>
      <c r="J88" s="338"/>
      <c r="K88" s="338"/>
      <c r="L88" s="338"/>
      <c r="M88" s="338"/>
      <c r="N88" s="338"/>
    </row>
    <row r="89" spans="2:14" s="298" customFormat="1">
      <c r="B89" s="338"/>
      <c r="C89" s="338"/>
      <c r="D89" s="338"/>
      <c r="E89" s="338"/>
      <c r="F89" s="338"/>
      <c r="G89" s="338"/>
      <c r="H89" s="338"/>
      <c r="I89" s="338"/>
      <c r="J89" s="338"/>
      <c r="K89" s="338"/>
      <c r="L89" s="338"/>
      <c r="M89" s="338"/>
      <c r="N89" s="338"/>
    </row>
    <row r="90" spans="2:14" s="298" customFormat="1">
      <c r="B90" s="338"/>
      <c r="C90" s="338"/>
      <c r="D90" s="338"/>
      <c r="E90" s="338"/>
      <c r="F90" s="338"/>
      <c r="G90" s="338"/>
      <c r="H90" s="338"/>
      <c r="I90" s="338"/>
      <c r="J90" s="338"/>
      <c r="K90" s="338"/>
      <c r="L90" s="338"/>
      <c r="M90" s="338"/>
      <c r="N90" s="338"/>
    </row>
    <row r="91" spans="2:14" s="298" customFormat="1">
      <c r="B91" s="338"/>
      <c r="C91" s="338"/>
      <c r="D91" s="338"/>
      <c r="E91" s="338"/>
      <c r="F91" s="338"/>
      <c r="G91" s="338"/>
      <c r="H91" s="338"/>
      <c r="I91" s="338"/>
      <c r="J91" s="338"/>
      <c r="K91" s="338"/>
      <c r="L91" s="338"/>
      <c r="M91" s="338"/>
      <c r="N91" s="338"/>
    </row>
    <row r="92" spans="2:14" s="298" customFormat="1">
      <c r="B92" s="338"/>
      <c r="C92" s="338"/>
      <c r="D92" s="338"/>
      <c r="E92" s="338"/>
      <c r="F92" s="338"/>
      <c r="G92" s="338"/>
      <c r="H92" s="338"/>
      <c r="I92" s="338"/>
      <c r="J92" s="338"/>
      <c r="K92" s="338"/>
      <c r="L92" s="338"/>
      <c r="M92" s="338"/>
      <c r="N92" s="338"/>
    </row>
    <row r="93" spans="2:14" s="298" customFormat="1">
      <c r="B93" s="338"/>
      <c r="C93" s="338"/>
      <c r="D93" s="338"/>
      <c r="E93" s="338"/>
      <c r="F93" s="338"/>
      <c r="G93" s="338"/>
      <c r="H93" s="338"/>
      <c r="I93" s="338"/>
      <c r="J93" s="338"/>
      <c r="K93" s="338"/>
      <c r="L93" s="338"/>
      <c r="M93" s="338"/>
      <c r="N93" s="338"/>
    </row>
    <row r="94" spans="2:14" s="298" customFormat="1">
      <c r="B94" s="338"/>
      <c r="C94" s="338"/>
      <c r="D94" s="338"/>
      <c r="E94" s="338"/>
      <c r="F94" s="338"/>
      <c r="G94" s="338"/>
      <c r="H94" s="338"/>
      <c r="I94" s="338"/>
      <c r="J94" s="338"/>
      <c r="K94" s="338"/>
      <c r="L94" s="338"/>
      <c r="M94" s="338"/>
      <c r="N94" s="338"/>
    </row>
    <row r="95" spans="2:14" s="298" customFormat="1">
      <c r="B95" s="338"/>
      <c r="C95" s="338"/>
      <c r="D95" s="338"/>
      <c r="E95" s="338"/>
      <c r="F95" s="338"/>
      <c r="G95" s="338"/>
      <c r="H95" s="338"/>
      <c r="I95" s="338"/>
      <c r="J95" s="338"/>
      <c r="K95" s="338"/>
      <c r="L95" s="338"/>
      <c r="M95" s="338"/>
      <c r="N95" s="338"/>
    </row>
    <row r="96" spans="2:14" s="298" customFormat="1">
      <c r="B96" s="338"/>
      <c r="C96" s="338"/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</row>
    <row r="97" spans="2:14" s="298" customFormat="1">
      <c r="B97" s="338"/>
      <c r="C97" s="338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</row>
    <row r="98" spans="2:14" s="298" customFormat="1">
      <c r="B98" s="338"/>
      <c r="C98" s="338"/>
      <c r="D98" s="338"/>
      <c r="E98" s="338"/>
      <c r="F98" s="338"/>
      <c r="G98" s="338"/>
      <c r="H98" s="338"/>
      <c r="I98" s="338"/>
      <c r="J98" s="338"/>
      <c r="K98" s="338"/>
      <c r="L98" s="338"/>
      <c r="M98" s="338"/>
      <c r="N98" s="338"/>
    </row>
    <row r="99" spans="2:14" s="298" customFormat="1">
      <c r="B99" s="338"/>
      <c r="C99" s="338"/>
      <c r="D99" s="338"/>
      <c r="E99" s="338"/>
      <c r="F99" s="338"/>
      <c r="G99" s="338"/>
      <c r="H99" s="338"/>
      <c r="I99" s="338"/>
      <c r="J99" s="338"/>
      <c r="K99" s="338"/>
      <c r="L99" s="338"/>
      <c r="M99" s="338"/>
      <c r="N99" s="338"/>
    </row>
    <row r="100" spans="2:14" s="298" customFormat="1">
      <c r="B100" s="338"/>
      <c r="C100" s="338"/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</row>
    <row r="101" spans="2:14" s="298" customFormat="1">
      <c r="B101" s="338"/>
      <c r="C101" s="338"/>
      <c r="D101" s="338"/>
      <c r="E101" s="338"/>
      <c r="F101" s="338"/>
      <c r="G101" s="338"/>
      <c r="H101" s="338"/>
      <c r="I101" s="338"/>
      <c r="J101" s="338"/>
      <c r="K101" s="338"/>
      <c r="L101" s="338"/>
      <c r="M101" s="338"/>
      <c r="N101" s="338"/>
    </row>
    <row r="102" spans="2:14" s="298" customFormat="1">
      <c r="B102" s="338"/>
      <c r="C102" s="338"/>
      <c r="D102" s="338"/>
      <c r="E102" s="338"/>
      <c r="F102" s="338"/>
      <c r="G102" s="338"/>
      <c r="H102" s="338"/>
      <c r="I102" s="338"/>
      <c r="J102" s="338"/>
      <c r="K102" s="338"/>
      <c r="L102" s="338"/>
      <c r="M102" s="338"/>
      <c r="N102" s="338"/>
    </row>
    <row r="103" spans="2:14" s="298" customFormat="1">
      <c r="B103" s="338"/>
      <c r="C103" s="338"/>
      <c r="D103" s="338"/>
      <c r="E103" s="338"/>
      <c r="F103" s="338"/>
      <c r="G103" s="338"/>
      <c r="H103" s="338"/>
      <c r="I103" s="338"/>
      <c r="J103" s="338"/>
      <c r="K103" s="338"/>
      <c r="L103" s="338"/>
      <c r="M103" s="338"/>
      <c r="N103" s="338"/>
    </row>
    <row r="104" spans="2:14" s="298" customFormat="1">
      <c r="B104" s="338"/>
      <c r="C104" s="338"/>
      <c r="D104" s="338"/>
      <c r="E104" s="338"/>
      <c r="F104" s="338"/>
      <c r="G104" s="338"/>
      <c r="H104" s="338"/>
      <c r="I104" s="338"/>
      <c r="J104" s="338"/>
      <c r="K104" s="338"/>
      <c r="L104" s="338"/>
      <c r="M104" s="338"/>
      <c r="N104" s="338"/>
    </row>
    <row r="105" spans="2:14" s="298" customFormat="1">
      <c r="B105" s="338"/>
      <c r="C105" s="338"/>
      <c r="D105" s="338"/>
      <c r="E105" s="338"/>
      <c r="F105" s="338"/>
      <c r="G105" s="338"/>
      <c r="H105" s="338"/>
      <c r="I105" s="338"/>
      <c r="J105" s="338"/>
      <c r="K105" s="338"/>
      <c r="L105" s="338"/>
      <c r="M105" s="338"/>
      <c r="N105" s="338"/>
    </row>
    <row r="106" spans="2:14" s="298" customFormat="1">
      <c r="B106" s="338"/>
      <c r="C106" s="338"/>
      <c r="D106" s="338"/>
      <c r="E106" s="338"/>
      <c r="F106" s="338"/>
      <c r="G106" s="338"/>
      <c r="H106" s="338"/>
      <c r="I106" s="338"/>
      <c r="J106" s="338"/>
      <c r="K106" s="338"/>
      <c r="L106" s="338"/>
      <c r="M106" s="338"/>
      <c r="N106" s="338"/>
    </row>
    <row r="107" spans="2:14" s="298" customFormat="1">
      <c r="B107" s="338"/>
      <c r="C107" s="338"/>
      <c r="D107" s="338"/>
      <c r="E107" s="338"/>
      <c r="F107" s="338"/>
      <c r="G107" s="338"/>
      <c r="H107" s="338"/>
      <c r="I107" s="338"/>
      <c r="J107" s="338"/>
      <c r="K107" s="338"/>
      <c r="L107" s="338"/>
      <c r="M107" s="338"/>
      <c r="N107" s="338"/>
    </row>
    <row r="108" spans="2:14" s="298" customFormat="1">
      <c r="B108" s="338"/>
      <c r="C108" s="338"/>
      <c r="D108" s="338"/>
      <c r="E108" s="338"/>
      <c r="F108" s="338"/>
      <c r="G108" s="338"/>
      <c r="H108" s="338"/>
      <c r="I108" s="338"/>
      <c r="J108" s="338"/>
      <c r="K108" s="338"/>
      <c r="L108" s="338"/>
      <c r="M108" s="338"/>
      <c r="N108" s="338"/>
    </row>
    <row r="109" spans="2:14" s="298" customFormat="1">
      <c r="B109" s="338"/>
      <c r="C109" s="338"/>
      <c r="D109" s="338"/>
      <c r="E109" s="338"/>
      <c r="F109" s="338"/>
      <c r="G109" s="338"/>
      <c r="H109" s="338"/>
      <c r="I109" s="338"/>
      <c r="J109" s="338"/>
      <c r="K109" s="338"/>
      <c r="L109" s="338"/>
      <c r="M109" s="338"/>
      <c r="N109" s="338"/>
    </row>
    <row r="110" spans="2:14" s="298" customFormat="1">
      <c r="B110" s="338"/>
      <c r="C110" s="338"/>
      <c r="D110" s="338"/>
      <c r="E110" s="338"/>
      <c r="F110" s="338"/>
      <c r="G110" s="338"/>
      <c r="H110" s="338"/>
      <c r="I110" s="338"/>
      <c r="J110" s="338"/>
      <c r="K110" s="338"/>
      <c r="L110" s="338"/>
      <c r="M110" s="338"/>
      <c r="N110" s="338"/>
    </row>
    <row r="111" spans="2:14" s="298" customFormat="1">
      <c r="B111" s="338"/>
      <c r="C111" s="338"/>
      <c r="D111" s="338"/>
      <c r="E111" s="338"/>
      <c r="F111" s="338"/>
      <c r="G111" s="338"/>
      <c r="H111" s="338"/>
      <c r="I111" s="338"/>
      <c r="J111" s="338"/>
      <c r="K111" s="338"/>
      <c r="L111" s="338"/>
      <c r="M111" s="338"/>
      <c r="N111" s="338"/>
    </row>
    <row r="112" spans="2:14" s="298" customFormat="1">
      <c r="B112" s="338"/>
      <c r="C112" s="338"/>
      <c r="D112" s="338"/>
      <c r="E112" s="338"/>
      <c r="F112" s="338"/>
      <c r="G112" s="338"/>
      <c r="H112" s="338"/>
      <c r="I112" s="338"/>
      <c r="J112" s="338"/>
      <c r="K112" s="338"/>
      <c r="L112" s="338"/>
      <c r="M112" s="338"/>
      <c r="N112" s="338"/>
    </row>
    <row r="113" spans="2:14" s="298" customFormat="1">
      <c r="B113" s="338"/>
      <c r="C113" s="338"/>
      <c r="D113" s="338"/>
      <c r="E113" s="338"/>
      <c r="F113" s="338"/>
      <c r="G113" s="338"/>
      <c r="H113" s="338"/>
      <c r="I113" s="338"/>
      <c r="J113" s="338"/>
      <c r="K113" s="338"/>
      <c r="L113" s="338"/>
      <c r="M113" s="338"/>
      <c r="N113" s="338"/>
    </row>
    <row r="114" spans="2:14" s="298" customFormat="1">
      <c r="B114" s="338"/>
      <c r="C114" s="338"/>
      <c r="D114" s="338"/>
      <c r="E114" s="338"/>
      <c r="F114" s="338"/>
      <c r="G114" s="338"/>
      <c r="H114" s="338"/>
      <c r="I114" s="338"/>
      <c r="J114" s="338"/>
      <c r="K114" s="338"/>
      <c r="L114" s="338"/>
      <c r="M114" s="338"/>
      <c r="N114" s="338"/>
    </row>
    <row r="115" spans="2:14" s="298" customFormat="1">
      <c r="B115" s="338"/>
      <c r="C115" s="338"/>
      <c r="D115" s="338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</row>
    <row r="116" spans="2:14" s="298" customFormat="1">
      <c r="B116" s="338"/>
      <c r="C116" s="338"/>
      <c r="D116" s="338"/>
      <c r="E116" s="338"/>
      <c r="F116" s="338"/>
      <c r="G116" s="338"/>
      <c r="H116" s="338"/>
      <c r="I116" s="338"/>
      <c r="J116" s="338"/>
      <c r="K116" s="338"/>
      <c r="L116" s="338"/>
      <c r="M116" s="338"/>
      <c r="N116" s="338"/>
    </row>
    <row r="117" spans="2:14" s="298" customFormat="1">
      <c r="B117" s="338"/>
      <c r="C117" s="338"/>
      <c r="D117" s="338"/>
      <c r="E117" s="338"/>
      <c r="F117" s="338"/>
      <c r="G117" s="338"/>
      <c r="H117" s="338"/>
      <c r="I117" s="338"/>
      <c r="J117" s="338"/>
      <c r="K117" s="338"/>
      <c r="L117" s="338"/>
      <c r="M117" s="338"/>
      <c r="N117" s="338"/>
    </row>
    <row r="118" spans="2:14" s="298" customFormat="1">
      <c r="B118" s="338"/>
      <c r="C118" s="338"/>
      <c r="D118" s="338"/>
      <c r="E118" s="338"/>
      <c r="F118" s="338"/>
      <c r="G118" s="338"/>
      <c r="H118" s="338"/>
      <c r="I118" s="338"/>
      <c r="J118" s="338"/>
      <c r="K118" s="338"/>
      <c r="L118" s="338"/>
      <c r="M118" s="338"/>
      <c r="N118" s="338"/>
    </row>
    <row r="119" spans="2:14" s="298" customFormat="1">
      <c r="B119" s="338"/>
      <c r="C119" s="338"/>
      <c r="D119" s="338"/>
      <c r="E119" s="338"/>
      <c r="F119" s="338"/>
      <c r="G119" s="338"/>
      <c r="H119" s="338"/>
      <c r="I119" s="338"/>
      <c r="J119" s="338"/>
      <c r="K119" s="338"/>
      <c r="L119" s="338"/>
      <c r="M119" s="338"/>
      <c r="N119" s="338"/>
    </row>
    <row r="120" spans="2:14" s="298" customFormat="1">
      <c r="B120" s="338"/>
      <c r="C120" s="338"/>
      <c r="D120" s="338"/>
      <c r="E120" s="338"/>
      <c r="F120" s="338"/>
      <c r="G120" s="338"/>
      <c r="H120" s="338"/>
      <c r="I120" s="338"/>
      <c r="J120" s="338"/>
      <c r="K120" s="338"/>
      <c r="L120" s="338"/>
      <c r="M120" s="338"/>
      <c r="N120" s="338"/>
    </row>
    <row r="121" spans="2:14" s="298" customFormat="1">
      <c r="B121" s="338"/>
      <c r="C121" s="338"/>
      <c r="D121" s="338"/>
      <c r="E121" s="338"/>
      <c r="F121" s="338"/>
      <c r="G121" s="338"/>
      <c r="H121" s="338"/>
      <c r="I121" s="338"/>
      <c r="J121" s="338"/>
      <c r="K121" s="338"/>
      <c r="L121" s="338"/>
      <c r="M121" s="338"/>
      <c r="N121" s="338"/>
    </row>
    <row r="122" spans="2:14" s="298" customFormat="1">
      <c r="B122" s="338"/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</row>
    <row r="123" spans="2:14" s="298" customFormat="1">
      <c r="B123" s="338"/>
      <c r="C123" s="338"/>
      <c r="D123" s="338"/>
      <c r="E123" s="338"/>
      <c r="F123" s="338"/>
      <c r="G123" s="338"/>
      <c r="H123" s="338"/>
      <c r="I123" s="338"/>
      <c r="J123" s="338"/>
      <c r="K123" s="338"/>
      <c r="L123" s="338"/>
      <c r="M123" s="338"/>
      <c r="N123" s="338"/>
    </row>
    <row r="124" spans="2:14" s="298" customFormat="1">
      <c r="B124" s="338"/>
      <c r="C124" s="338"/>
      <c r="D124" s="338"/>
      <c r="E124" s="338"/>
      <c r="F124" s="338"/>
      <c r="G124" s="338"/>
      <c r="H124" s="338"/>
      <c r="I124" s="338"/>
      <c r="J124" s="338"/>
      <c r="K124" s="338"/>
      <c r="L124" s="338"/>
      <c r="M124" s="338"/>
      <c r="N124" s="338"/>
    </row>
    <row r="125" spans="2:14" s="298" customFormat="1">
      <c r="B125" s="338"/>
      <c r="C125" s="338"/>
      <c r="D125" s="338"/>
      <c r="E125" s="338"/>
      <c r="F125" s="338"/>
      <c r="G125" s="338"/>
      <c r="H125" s="338"/>
      <c r="I125" s="338"/>
      <c r="J125" s="338"/>
      <c r="K125" s="338"/>
      <c r="L125" s="338"/>
      <c r="M125" s="338"/>
      <c r="N125" s="338"/>
    </row>
    <row r="126" spans="2:14" s="298" customFormat="1">
      <c r="B126" s="338"/>
      <c r="C126" s="338"/>
      <c r="D126" s="338"/>
      <c r="E126" s="338"/>
      <c r="F126" s="338"/>
      <c r="G126" s="338"/>
      <c r="H126" s="338"/>
      <c r="I126" s="338"/>
      <c r="J126" s="338"/>
      <c r="K126" s="338"/>
      <c r="L126" s="338"/>
      <c r="M126" s="338"/>
      <c r="N126" s="338"/>
    </row>
    <row r="127" spans="2:14" s="298" customFormat="1">
      <c r="B127" s="338"/>
      <c r="C127" s="338"/>
      <c r="D127" s="338"/>
      <c r="E127" s="338"/>
      <c r="F127" s="338"/>
      <c r="G127" s="338"/>
      <c r="H127" s="338"/>
      <c r="I127" s="338"/>
      <c r="J127" s="338"/>
      <c r="K127" s="338"/>
      <c r="L127" s="338"/>
      <c r="M127" s="338"/>
      <c r="N127" s="338"/>
    </row>
    <row r="128" spans="2:14" s="298" customFormat="1">
      <c r="B128" s="338"/>
      <c r="C128" s="338"/>
      <c r="D128" s="338"/>
      <c r="E128" s="338"/>
      <c r="F128" s="338"/>
      <c r="G128" s="338"/>
      <c r="H128" s="338"/>
      <c r="I128" s="338"/>
      <c r="J128" s="338"/>
      <c r="K128" s="338"/>
      <c r="L128" s="338"/>
      <c r="M128" s="338"/>
      <c r="N128" s="338"/>
    </row>
    <row r="129" spans="2:14" s="298" customFormat="1">
      <c r="B129" s="338"/>
      <c r="C129" s="338"/>
      <c r="D129" s="338"/>
      <c r="E129" s="338"/>
      <c r="F129" s="338"/>
      <c r="G129" s="338"/>
      <c r="H129" s="338"/>
      <c r="I129" s="338"/>
      <c r="J129" s="338"/>
      <c r="K129" s="338"/>
      <c r="L129" s="338"/>
      <c r="M129" s="338"/>
      <c r="N129" s="338"/>
    </row>
    <row r="130" spans="2:14" s="298" customFormat="1">
      <c r="B130" s="338"/>
      <c r="C130" s="338"/>
      <c r="D130" s="338"/>
      <c r="E130" s="338"/>
      <c r="F130" s="338"/>
      <c r="G130" s="338"/>
      <c r="H130" s="338"/>
      <c r="I130" s="338"/>
      <c r="J130" s="338"/>
      <c r="K130" s="338"/>
      <c r="L130" s="338"/>
      <c r="M130" s="338"/>
      <c r="N130" s="338"/>
    </row>
    <row r="131" spans="2:14" s="298" customFormat="1">
      <c r="B131" s="338"/>
      <c r="C131" s="338"/>
      <c r="D131" s="338"/>
      <c r="E131" s="338"/>
      <c r="F131" s="338"/>
      <c r="G131" s="338"/>
      <c r="H131" s="338"/>
      <c r="I131" s="338"/>
      <c r="J131" s="338"/>
      <c r="K131" s="338"/>
      <c r="L131" s="338"/>
      <c r="M131" s="338"/>
      <c r="N131" s="338"/>
    </row>
    <row r="132" spans="2:14" s="298" customFormat="1">
      <c r="B132" s="338"/>
      <c r="C132" s="338"/>
      <c r="D132" s="338"/>
      <c r="E132" s="338"/>
      <c r="F132" s="338"/>
      <c r="G132" s="338"/>
      <c r="H132" s="338"/>
      <c r="I132" s="338"/>
      <c r="J132" s="338"/>
      <c r="K132" s="338"/>
      <c r="L132" s="338"/>
      <c r="M132" s="338"/>
      <c r="N132" s="338"/>
    </row>
    <row r="133" spans="2:14" s="298" customFormat="1">
      <c r="B133" s="338"/>
      <c r="C133" s="338"/>
      <c r="D133" s="338"/>
      <c r="E133" s="338"/>
      <c r="F133" s="338"/>
      <c r="G133" s="338"/>
      <c r="H133" s="338"/>
      <c r="I133" s="338"/>
      <c r="J133" s="338"/>
      <c r="K133" s="338"/>
      <c r="L133" s="338"/>
      <c r="M133" s="338"/>
      <c r="N133" s="338"/>
    </row>
    <row r="134" spans="2:14" s="298" customFormat="1">
      <c r="B134" s="338"/>
      <c r="C134" s="338"/>
      <c r="D134" s="338"/>
      <c r="E134" s="338"/>
      <c r="F134" s="338"/>
      <c r="G134" s="338"/>
      <c r="H134" s="338"/>
      <c r="I134" s="338"/>
      <c r="J134" s="338"/>
      <c r="K134" s="338"/>
      <c r="L134" s="338"/>
      <c r="M134" s="338"/>
      <c r="N134" s="338"/>
    </row>
    <row r="135" spans="2:14" s="298" customFormat="1">
      <c r="B135" s="338"/>
      <c r="C135" s="338"/>
      <c r="D135" s="338"/>
      <c r="E135" s="338"/>
      <c r="F135" s="338"/>
      <c r="G135" s="338"/>
      <c r="H135" s="338"/>
      <c r="I135" s="338"/>
      <c r="J135" s="338"/>
      <c r="K135" s="338"/>
      <c r="L135" s="338"/>
      <c r="M135" s="338"/>
      <c r="N135" s="338"/>
    </row>
    <row r="136" spans="2:14" s="298" customFormat="1">
      <c r="B136" s="338"/>
      <c r="C136" s="338"/>
      <c r="D136" s="338"/>
      <c r="E136" s="338"/>
      <c r="F136" s="338"/>
      <c r="G136" s="338"/>
      <c r="H136" s="338"/>
      <c r="I136" s="338"/>
      <c r="J136" s="338"/>
      <c r="K136" s="338"/>
      <c r="L136" s="338"/>
      <c r="M136" s="338"/>
      <c r="N136" s="338"/>
    </row>
    <row r="137" spans="2:14" s="298" customFormat="1">
      <c r="B137" s="338"/>
      <c r="C137" s="338"/>
      <c r="D137" s="338"/>
      <c r="E137" s="338"/>
      <c r="F137" s="338"/>
      <c r="G137" s="338"/>
      <c r="H137" s="338"/>
      <c r="I137" s="338"/>
      <c r="J137" s="338"/>
      <c r="K137" s="338"/>
      <c r="L137" s="338"/>
      <c r="M137" s="338"/>
      <c r="N137" s="338"/>
    </row>
    <row r="138" spans="2:14" s="298" customFormat="1">
      <c r="B138" s="338"/>
      <c r="C138" s="338"/>
      <c r="D138" s="338"/>
      <c r="E138" s="338"/>
      <c r="F138" s="338"/>
      <c r="G138" s="338"/>
      <c r="H138" s="338"/>
      <c r="I138" s="338"/>
      <c r="J138" s="338"/>
      <c r="K138" s="338"/>
      <c r="L138" s="338"/>
      <c r="M138" s="338"/>
      <c r="N138" s="338"/>
    </row>
    <row r="139" spans="2:14" s="298" customFormat="1">
      <c r="B139" s="338"/>
      <c r="C139" s="338"/>
      <c r="D139" s="338"/>
      <c r="E139" s="338"/>
      <c r="F139" s="338"/>
      <c r="G139" s="338"/>
      <c r="H139" s="338"/>
      <c r="I139" s="338"/>
      <c r="J139" s="338"/>
      <c r="K139" s="338"/>
      <c r="L139" s="338"/>
      <c r="M139" s="338"/>
      <c r="N139" s="338"/>
    </row>
    <row r="140" spans="2:14" s="298" customFormat="1">
      <c r="B140" s="338"/>
      <c r="C140" s="338"/>
      <c r="D140" s="338"/>
      <c r="E140" s="338"/>
      <c r="F140" s="338"/>
      <c r="G140" s="338"/>
      <c r="H140" s="338"/>
      <c r="I140" s="338"/>
      <c r="J140" s="338"/>
      <c r="K140" s="338"/>
      <c r="L140" s="338"/>
      <c r="M140" s="338"/>
      <c r="N140" s="338"/>
    </row>
    <row r="141" spans="2:14" s="298" customFormat="1">
      <c r="B141" s="338"/>
      <c r="C141" s="338"/>
      <c r="D141" s="338"/>
      <c r="E141" s="338"/>
      <c r="F141" s="338"/>
      <c r="G141" s="338"/>
      <c r="H141" s="338"/>
      <c r="I141" s="338"/>
      <c r="J141" s="338"/>
      <c r="K141" s="338"/>
      <c r="L141" s="338"/>
      <c r="M141" s="338"/>
      <c r="N141" s="338"/>
    </row>
    <row r="142" spans="2:14" s="298" customFormat="1">
      <c r="B142" s="338"/>
      <c r="C142" s="338"/>
      <c r="D142" s="338"/>
      <c r="E142" s="338"/>
      <c r="F142" s="338"/>
      <c r="G142" s="338"/>
      <c r="H142" s="338"/>
      <c r="I142" s="338"/>
      <c r="J142" s="338"/>
      <c r="K142" s="338"/>
      <c r="L142" s="338"/>
      <c r="M142" s="338"/>
      <c r="N142" s="338"/>
    </row>
    <row r="143" spans="2:14" s="298" customFormat="1">
      <c r="B143" s="338"/>
      <c r="C143" s="338"/>
      <c r="D143" s="338"/>
      <c r="E143" s="338"/>
      <c r="F143" s="338"/>
      <c r="G143" s="338"/>
      <c r="H143" s="338"/>
      <c r="I143" s="338"/>
      <c r="J143" s="338"/>
      <c r="K143" s="338"/>
      <c r="L143" s="338"/>
      <c r="M143" s="338"/>
      <c r="N143" s="338"/>
    </row>
    <row r="144" spans="2:14" s="298" customFormat="1">
      <c r="B144" s="338"/>
      <c r="C144" s="338"/>
      <c r="D144" s="338"/>
      <c r="E144" s="338"/>
      <c r="F144" s="338"/>
      <c r="G144" s="338"/>
      <c r="H144" s="338"/>
      <c r="I144" s="338"/>
      <c r="J144" s="338"/>
      <c r="K144" s="338"/>
      <c r="L144" s="338"/>
      <c r="M144" s="338"/>
      <c r="N144" s="338"/>
    </row>
    <row r="145" spans="2:14" s="298" customFormat="1">
      <c r="B145" s="338"/>
      <c r="C145" s="338"/>
      <c r="D145" s="338"/>
      <c r="E145" s="338"/>
      <c r="F145" s="338"/>
      <c r="G145" s="338"/>
      <c r="H145" s="338"/>
      <c r="I145" s="338"/>
      <c r="J145" s="338"/>
      <c r="K145" s="338"/>
      <c r="L145" s="338"/>
      <c r="M145" s="338"/>
      <c r="N145" s="338"/>
    </row>
    <row r="146" spans="2:14" s="298" customFormat="1">
      <c r="B146" s="338"/>
      <c r="C146" s="338"/>
      <c r="D146" s="338"/>
      <c r="E146" s="338"/>
      <c r="F146" s="338"/>
      <c r="G146" s="338"/>
      <c r="H146" s="338"/>
      <c r="I146" s="338"/>
      <c r="J146" s="338"/>
      <c r="K146" s="338"/>
      <c r="L146" s="338"/>
      <c r="M146" s="338"/>
      <c r="N146" s="338"/>
    </row>
    <row r="147" spans="2:14" s="298" customFormat="1">
      <c r="B147" s="338"/>
      <c r="C147" s="338"/>
      <c r="D147" s="338"/>
      <c r="E147" s="338"/>
      <c r="F147" s="338"/>
      <c r="G147" s="338"/>
      <c r="H147" s="338"/>
      <c r="I147" s="338"/>
      <c r="J147" s="338"/>
      <c r="K147" s="338"/>
      <c r="L147" s="338"/>
      <c r="M147" s="338"/>
      <c r="N147" s="338"/>
    </row>
    <row r="148" spans="2:14" s="298" customFormat="1">
      <c r="B148" s="338"/>
      <c r="C148" s="338"/>
      <c r="D148" s="338"/>
      <c r="E148" s="338"/>
      <c r="F148" s="338"/>
      <c r="G148" s="338"/>
      <c r="H148" s="338"/>
      <c r="I148" s="338"/>
      <c r="J148" s="338"/>
      <c r="K148" s="338"/>
      <c r="L148" s="338"/>
      <c r="M148" s="338"/>
      <c r="N148" s="338"/>
    </row>
    <row r="149" spans="2:14" s="298" customFormat="1">
      <c r="B149" s="338"/>
      <c r="C149" s="338"/>
      <c r="D149" s="338"/>
      <c r="E149" s="338"/>
      <c r="F149" s="338"/>
      <c r="G149" s="338"/>
      <c r="H149" s="338"/>
      <c r="I149" s="338"/>
      <c r="J149" s="338"/>
      <c r="K149" s="338"/>
      <c r="L149" s="338"/>
      <c r="M149" s="338"/>
      <c r="N149" s="338"/>
    </row>
    <row r="150" spans="2:14" s="298" customFormat="1">
      <c r="B150" s="338"/>
      <c r="C150" s="338"/>
      <c r="D150" s="338"/>
      <c r="E150" s="338"/>
      <c r="F150" s="338"/>
      <c r="G150" s="338"/>
      <c r="H150" s="338"/>
      <c r="I150" s="338"/>
      <c r="J150" s="338"/>
      <c r="K150" s="338"/>
      <c r="L150" s="338"/>
      <c r="M150" s="338"/>
      <c r="N150" s="338"/>
    </row>
    <row r="151" spans="2:14" s="298" customFormat="1">
      <c r="B151" s="338"/>
      <c r="C151" s="338"/>
      <c r="D151" s="338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</row>
    <row r="152" spans="2:14" s="298" customFormat="1">
      <c r="B152" s="338"/>
      <c r="C152" s="338"/>
      <c r="D152" s="338"/>
      <c r="E152" s="338"/>
      <c r="F152" s="338"/>
      <c r="G152" s="338"/>
      <c r="H152" s="338"/>
      <c r="I152" s="338"/>
      <c r="J152" s="338"/>
      <c r="K152" s="338"/>
      <c r="L152" s="338"/>
      <c r="M152" s="338"/>
      <c r="N152" s="338"/>
    </row>
    <row r="153" spans="2:14" s="298" customFormat="1">
      <c r="B153" s="338"/>
      <c r="C153" s="338"/>
      <c r="D153" s="338"/>
      <c r="E153" s="338"/>
      <c r="F153" s="338"/>
      <c r="G153" s="338"/>
      <c r="H153" s="338"/>
      <c r="I153" s="338"/>
      <c r="J153" s="338"/>
      <c r="K153" s="338"/>
      <c r="L153" s="338"/>
      <c r="M153" s="338"/>
      <c r="N153" s="338"/>
    </row>
    <row r="154" spans="2:14" s="298" customFormat="1">
      <c r="B154" s="338"/>
      <c r="C154" s="338"/>
      <c r="D154" s="338"/>
      <c r="E154" s="338"/>
      <c r="F154" s="338"/>
      <c r="G154" s="338"/>
      <c r="H154" s="338"/>
      <c r="I154" s="338"/>
      <c r="J154" s="338"/>
      <c r="K154" s="338"/>
      <c r="L154" s="338"/>
      <c r="M154" s="338"/>
      <c r="N154" s="338"/>
    </row>
    <row r="155" spans="2:14" s="298" customFormat="1">
      <c r="B155" s="338"/>
      <c r="C155" s="338"/>
      <c r="D155" s="338"/>
      <c r="E155" s="338"/>
      <c r="F155" s="338"/>
      <c r="G155" s="338"/>
      <c r="H155" s="338"/>
      <c r="I155" s="338"/>
      <c r="J155" s="338"/>
      <c r="K155" s="338"/>
      <c r="L155" s="338"/>
      <c r="M155" s="338"/>
      <c r="N155" s="338"/>
    </row>
    <row r="156" spans="2:14" s="298" customFormat="1">
      <c r="B156" s="338"/>
      <c r="C156" s="338"/>
      <c r="D156" s="338"/>
      <c r="E156" s="338"/>
      <c r="F156" s="338"/>
      <c r="G156" s="338"/>
      <c r="H156" s="338"/>
      <c r="I156" s="338"/>
      <c r="J156" s="338"/>
      <c r="K156" s="338"/>
      <c r="L156" s="338"/>
      <c r="M156" s="338"/>
      <c r="N156" s="338"/>
    </row>
    <row r="157" spans="2:14" s="298" customFormat="1">
      <c r="B157" s="338"/>
      <c r="C157" s="338"/>
      <c r="D157" s="338"/>
      <c r="E157" s="338"/>
      <c r="F157" s="338"/>
      <c r="G157" s="338"/>
      <c r="H157" s="338"/>
      <c r="I157" s="338"/>
      <c r="J157" s="338"/>
      <c r="K157" s="338"/>
      <c r="L157" s="338"/>
      <c r="M157" s="338"/>
      <c r="N157" s="338"/>
    </row>
    <row r="158" spans="2:14" s="298" customFormat="1">
      <c r="B158" s="338"/>
      <c r="C158" s="338"/>
      <c r="D158" s="338"/>
      <c r="E158" s="338"/>
      <c r="F158" s="338"/>
      <c r="G158" s="338"/>
      <c r="H158" s="338"/>
      <c r="I158" s="338"/>
      <c r="J158" s="338"/>
      <c r="K158" s="338"/>
      <c r="L158" s="338"/>
      <c r="M158" s="338"/>
      <c r="N158" s="338"/>
    </row>
    <row r="159" spans="2:14" s="298" customFormat="1">
      <c r="B159" s="338"/>
      <c r="C159" s="338"/>
      <c r="D159" s="338"/>
      <c r="E159" s="338"/>
      <c r="F159" s="338"/>
      <c r="G159" s="338"/>
      <c r="H159" s="338"/>
      <c r="I159" s="338"/>
      <c r="J159" s="338"/>
      <c r="K159" s="338"/>
      <c r="L159" s="338"/>
      <c r="M159" s="338"/>
      <c r="N159" s="338"/>
    </row>
    <row r="160" spans="2:14" s="298" customFormat="1">
      <c r="B160" s="338"/>
      <c r="C160" s="338"/>
      <c r="D160" s="338"/>
      <c r="E160" s="338"/>
      <c r="F160" s="338"/>
      <c r="G160" s="338"/>
      <c r="H160" s="338"/>
      <c r="I160" s="338"/>
      <c r="J160" s="338"/>
      <c r="K160" s="338"/>
      <c r="L160" s="338"/>
      <c r="M160" s="338"/>
      <c r="N160" s="338"/>
    </row>
    <row r="161" spans="2:14" s="298" customFormat="1">
      <c r="B161" s="338"/>
      <c r="C161" s="338"/>
      <c r="D161" s="338"/>
      <c r="E161" s="338"/>
      <c r="F161" s="338"/>
      <c r="G161" s="338"/>
      <c r="H161" s="338"/>
      <c r="I161" s="338"/>
      <c r="J161" s="338"/>
      <c r="K161" s="338"/>
      <c r="L161" s="338"/>
      <c r="M161" s="338"/>
      <c r="N161" s="338"/>
    </row>
    <row r="162" spans="2:14" s="298" customFormat="1">
      <c r="B162" s="338"/>
      <c r="C162" s="338"/>
      <c r="D162" s="338"/>
      <c r="E162" s="338"/>
      <c r="F162" s="338"/>
      <c r="G162" s="338"/>
      <c r="H162" s="338"/>
      <c r="I162" s="338"/>
      <c r="J162" s="338"/>
      <c r="K162" s="338"/>
      <c r="L162" s="338"/>
      <c r="M162" s="338"/>
      <c r="N162" s="338"/>
    </row>
    <row r="163" spans="2:14" s="298" customFormat="1">
      <c r="B163" s="338"/>
      <c r="C163" s="338"/>
      <c r="D163" s="338"/>
      <c r="E163" s="338"/>
      <c r="F163" s="338"/>
      <c r="G163" s="338"/>
      <c r="H163" s="338"/>
      <c r="I163" s="338"/>
      <c r="J163" s="338"/>
      <c r="K163" s="338"/>
      <c r="L163" s="338"/>
      <c r="M163" s="338"/>
      <c r="N163" s="338"/>
    </row>
    <row r="164" spans="2:14" s="298" customFormat="1">
      <c r="B164" s="338"/>
      <c r="C164" s="338"/>
      <c r="D164" s="338"/>
      <c r="E164" s="338"/>
      <c r="F164" s="338"/>
      <c r="G164" s="338"/>
      <c r="H164" s="338"/>
      <c r="I164" s="338"/>
      <c r="J164" s="338"/>
      <c r="K164" s="338"/>
      <c r="L164" s="338"/>
      <c r="M164" s="338"/>
      <c r="N164" s="338"/>
    </row>
    <row r="165" spans="2:14" s="298" customFormat="1">
      <c r="B165" s="338"/>
      <c r="C165" s="338"/>
      <c r="D165" s="338"/>
      <c r="E165" s="338"/>
      <c r="F165" s="338"/>
      <c r="G165" s="338"/>
      <c r="H165" s="338"/>
      <c r="I165" s="338"/>
      <c r="J165" s="338"/>
      <c r="K165" s="338"/>
      <c r="L165" s="338"/>
      <c r="M165" s="338"/>
      <c r="N165" s="338"/>
    </row>
    <row r="166" spans="2:14" s="298" customFormat="1">
      <c r="B166" s="338"/>
      <c r="C166" s="338"/>
      <c r="D166" s="338"/>
      <c r="E166" s="338"/>
      <c r="F166" s="338"/>
      <c r="G166" s="338"/>
      <c r="H166" s="338"/>
      <c r="I166" s="338"/>
      <c r="J166" s="338"/>
      <c r="K166" s="338"/>
      <c r="L166" s="338"/>
      <c r="M166" s="338"/>
      <c r="N166" s="338"/>
    </row>
    <row r="167" spans="2:14" s="298" customFormat="1">
      <c r="B167" s="338"/>
      <c r="C167" s="338"/>
      <c r="D167" s="338"/>
      <c r="E167" s="338"/>
      <c r="F167" s="338"/>
      <c r="G167" s="338"/>
      <c r="H167" s="338"/>
      <c r="I167" s="338"/>
      <c r="J167" s="338"/>
      <c r="K167" s="338"/>
      <c r="L167" s="338"/>
      <c r="M167" s="338"/>
      <c r="N167" s="338"/>
    </row>
    <row r="168" spans="2:14" s="298" customFormat="1">
      <c r="B168" s="338"/>
      <c r="C168" s="338"/>
      <c r="D168" s="338"/>
      <c r="E168" s="338"/>
      <c r="F168" s="338"/>
      <c r="G168" s="338"/>
      <c r="H168" s="338"/>
      <c r="I168" s="338"/>
      <c r="J168" s="338"/>
      <c r="K168" s="338"/>
      <c r="L168" s="338"/>
      <c r="M168" s="338"/>
      <c r="N168" s="338"/>
    </row>
    <row r="169" spans="2:14" s="298" customFormat="1">
      <c r="B169" s="338"/>
      <c r="C169" s="338"/>
      <c r="D169" s="338"/>
      <c r="E169" s="338"/>
      <c r="F169" s="338"/>
      <c r="G169" s="338"/>
      <c r="H169" s="338"/>
      <c r="I169" s="338"/>
      <c r="J169" s="338"/>
      <c r="K169" s="338"/>
      <c r="L169" s="338"/>
      <c r="M169" s="338"/>
      <c r="N169" s="338"/>
    </row>
    <row r="170" spans="2:14" s="298" customFormat="1">
      <c r="B170" s="338"/>
      <c r="C170" s="338"/>
      <c r="D170" s="338"/>
      <c r="E170" s="338"/>
      <c r="F170" s="338"/>
      <c r="G170" s="338"/>
      <c r="H170" s="338"/>
      <c r="I170" s="338"/>
      <c r="J170" s="338"/>
      <c r="K170" s="338"/>
      <c r="L170" s="338"/>
      <c r="M170" s="338"/>
      <c r="N170" s="338"/>
    </row>
    <row r="171" spans="2:14" s="298" customFormat="1">
      <c r="B171" s="338"/>
      <c r="C171" s="338"/>
      <c r="D171" s="338"/>
      <c r="E171" s="338"/>
      <c r="F171" s="338"/>
      <c r="G171" s="338"/>
      <c r="H171" s="338"/>
      <c r="I171" s="338"/>
      <c r="J171" s="338"/>
      <c r="K171" s="338"/>
      <c r="L171" s="338"/>
      <c r="M171" s="338"/>
      <c r="N171" s="338"/>
    </row>
    <row r="172" spans="2:14" s="298" customFormat="1">
      <c r="B172" s="338"/>
      <c r="C172" s="338"/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</row>
    <row r="173" spans="2:14" s="298" customFormat="1">
      <c r="B173" s="338"/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</row>
    <row r="174" spans="2:14" s="298" customFormat="1">
      <c r="B174" s="338"/>
      <c r="C174" s="338"/>
      <c r="D174" s="338"/>
      <c r="E174" s="338"/>
      <c r="F174" s="338"/>
      <c r="G174" s="338"/>
      <c r="H174" s="338"/>
      <c r="I174" s="338"/>
      <c r="J174" s="338"/>
      <c r="K174" s="338"/>
      <c r="L174" s="338"/>
      <c r="M174" s="338"/>
      <c r="N174" s="338"/>
    </row>
    <row r="175" spans="2:14" s="298" customFormat="1">
      <c r="B175" s="338"/>
      <c r="C175" s="338"/>
      <c r="D175" s="338"/>
      <c r="E175" s="338"/>
      <c r="F175" s="338"/>
      <c r="G175" s="338"/>
      <c r="H175" s="338"/>
      <c r="I175" s="338"/>
      <c r="J175" s="338"/>
      <c r="K175" s="338"/>
      <c r="L175" s="338"/>
      <c r="M175" s="338"/>
      <c r="N175" s="338"/>
    </row>
    <row r="176" spans="2:14" s="298" customFormat="1">
      <c r="B176" s="338"/>
      <c r="C176" s="338"/>
      <c r="D176" s="338"/>
      <c r="E176" s="338"/>
      <c r="F176" s="338"/>
      <c r="G176" s="338"/>
      <c r="H176" s="338"/>
      <c r="I176" s="338"/>
      <c r="J176" s="338"/>
      <c r="K176" s="338"/>
      <c r="L176" s="338"/>
      <c r="M176" s="338"/>
      <c r="N176" s="338"/>
    </row>
    <row r="177" spans="2:14" s="298" customFormat="1">
      <c r="B177" s="338"/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</row>
    <row r="178" spans="2:14" s="298" customFormat="1">
      <c r="B178" s="338"/>
      <c r="C178" s="338"/>
      <c r="D178" s="338"/>
      <c r="E178" s="338"/>
      <c r="F178" s="338"/>
      <c r="G178" s="338"/>
      <c r="H178" s="338"/>
      <c r="I178" s="338"/>
      <c r="J178" s="338"/>
      <c r="K178" s="338"/>
      <c r="L178" s="338"/>
      <c r="M178" s="338"/>
      <c r="N178" s="338"/>
    </row>
    <row r="179" spans="2:14" s="298" customFormat="1">
      <c r="B179" s="338"/>
      <c r="C179" s="338"/>
      <c r="D179" s="338"/>
      <c r="E179" s="338"/>
      <c r="F179" s="338"/>
      <c r="G179" s="338"/>
      <c r="H179" s="338"/>
      <c r="I179" s="338"/>
      <c r="J179" s="338"/>
      <c r="K179" s="338"/>
      <c r="L179" s="338"/>
      <c r="M179" s="338"/>
      <c r="N179" s="338"/>
    </row>
    <row r="180" spans="2:14" s="298" customFormat="1">
      <c r="B180" s="338"/>
      <c r="C180" s="338"/>
      <c r="D180" s="338"/>
      <c r="E180" s="338"/>
      <c r="F180" s="338"/>
      <c r="G180" s="338"/>
      <c r="H180" s="338"/>
      <c r="I180" s="338"/>
      <c r="J180" s="338"/>
      <c r="K180" s="338"/>
      <c r="L180" s="338"/>
      <c r="M180" s="338"/>
      <c r="N180" s="338"/>
    </row>
    <row r="181" spans="2:14" s="298" customFormat="1">
      <c r="B181" s="338"/>
      <c r="C181" s="338"/>
      <c r="D181" s="338"/>
      <c r="E181" s="338"/>
      <c r="F181" s="338"/>
      <c r="G181" s="338"/>
      <c r="H181" s="338"/>
      <c r="I181" s="338"/>
      <c r="J181" s="338"/>
      <c r="K181" s="338"/>
      <c r="L181" s="338"/>
      <c r="M181" s="338"/>
      <c r="N181" s="338"/>
    </row>
    <row r="182" spans="2:14" s="298" customFormat="1">
      <c r="B182" s="338"/>
      <c r="C182" s="338"/>
      <c r="D182" s="338"/>
      <c r="E182" s="338"/>
      <c r="F182" s="338"/>
      <c r="G182" s="338"/>
      <c r="H182" s="338"/>
      <c r="I182" s="338"/>
      <c r="J182" s="338"/>
      <c r="K182" s="338"/>
      <c r="L182" s="338"/>
      <c r="M182" s="338"/>
      <c r="N182" s="338"/>
    </row>
    <row r="183" spans="2:14" s="298" customFormat="1">
      <c r="B183" s="338"/>
      <c r="C183" s="338"/>
      <c r="D183" s="338"/>
      <c r="E183" s="338"/>
      <c r="F183" s="338"/>
      <c r="G183" s="338"/>
      <c r="H183" s="338"/>
      <c r="I183" s="338"/>
      <c r="J183" s="338"/>
      <c r="K183" s="338"/>
      <c r="L183" s="338"/>
      <c r="M183" s="338"/>
      <c r="N183" s="338"/>
    </row>
    <row r="184" spans="2:14" s="298" customFormat="1">
      <c r="B184" s="338"/>
      <c r="C184" s="338"/>
      <c r="D184" s="338"/>
      <c r="E184" s="338"/>
      <c r="F184" s="338"/>
      <c r="G184" s="338"/>
      <c r="H184" s="338"/>
      <c r="I184" s="338"/>
      <c r="J184" s="338"/>
      <c r="K184" s="338"/>
      <c r="L184" s="338"/>
      <c r="M184" s="338"/>
      <c r="N184" s="338"/>
    </row>
    <row r="185" spans="2:14" s="298" customFormat="1">
      <c r="B185" s="338"/>
      <c r="C185" s="338"/>
      <c r="D185" s="338"/>
      <c r="E185" s="338"/>
      <c r="F185" s="338"/>
      <c r="G185" s="338"/>
      <c r="H185" s="338"/>
      <c r="I185" s="338"/>
      <c r="J185" s="338"/>
      <c r="K185" s="338"/>
      <c r="L185" s="338"/>
      <c r="M185" s="338"/>
      <c r="N185" s="338"/>
    </row>
    <row r="186" spans="2:14" s="298" customFormat="1">
      <c r="B186" s="338"/>
      <c r="C186" s="338"/>
      <c r="D186" s="338"/>
      <c r="E186" s="338"/>
      <c r="F186" s="338"/>
      <c r="G186" s="338"/>
      <c r="H186" s="338"/>
      <c r="I186" s="338"/>
      <c r="J186" s="338"/>
      <c r="K186" s="338"/>
      <c r="L186" s="338"/>
      <c r="M186" s="338"/>
      <c r="N186" s="338"/>
    </row>
    <row r="187" spans="2:14" s="298" customFormat="1">
      <c r="B187" s="338"/>
      <c r="C187" s="338"/>
      <c r="D187" s="338"/>
      <c r="E187" s="338"/>
      <c r="F187" s="338"/>
      <c r="G187" s="338"/>
      <c r="H187" s="338"/>
      <c r="I187" s="338"/>
      <c r="J187" s="338"/>
      <c r="K187" s="338"/>
      <c r="L187" s="338"/>
      <c r="M187" s="338"/>
      <c r="N187" s="338"/>
    </row>
    <row r="188" spans="2:14" s="298" customFormat="1">
      <c r="B188" s="338"/>
      <c r="C188" s="338"/>
      <c r="D188" s="338"/>
      <c r="E188" s="338"/>
      <c r="F188" s="338"/>
      <c r="G188" s="338"/>
      <c r="H188" s="338"/>
      <c r="I188" s="338"/>
      <c r="J188" s="338"/>
      <c r="K188" s="338"/>
      <c r="L188" s="338"/>
      <c r="M188" s="338"/>
      <c r="N188" s="338"/>
    </row>
    <row r="189" spans="2:14" s="298" customFormat="1">
      <c r="B189" s="338"/>
      <c r="C189" s="338"/>
      <c r="D189" s="338"/>
      <c r="E189" s="338"/>
      <c r="F189" s="338"/>
      <c r="G189" s="338"/>
      <c r="H189" s="338"/>
      <c r="I189" s="338"/>
      <c r="J189" s="338"/>
      <c r="K189" s="338"/>
      <c r="L189" s="338"/>
      <c r="M189" s="338"/>
      <c r="N189" s="338"/>
    </row>
    <row r="190" spans="2:14" s="298" customFormat="1">
      <c r="B190" s="338"/>
      <c r="C190" s="338"/>
      <c r="D190" s="338"/>
      <c r="E190" s="338"/>
      <c r="F190" s="338"/>
      <c r="G190" s="338"/>
      <c r="H190" s="338"/>
      <c r="I190" s="338"/>
      <c r="J190" s="338"/>
      <c r="K190" s="338"/>
      <c r="L190" s="338"/>
      <c r="M190" s="338"/>
      <c r="N190" s="338"/>
    </row>
    <row r="191" spans="2:14" s="298" customFormat="1">
      <c r="B191" s="338"/>
      <c r="C191" s="338"/>
      <c r="D191" s="338"/>
      <c r="E191" s="338"/>
      <c r="F191" s="338"/>
      <c r="G191" s="338"/>
      <c r="H191" s="338"/>
      <c r="I191" s="338"/>
      <c r="J191" s="338"/>
      <c r="K191" s="338"/>
      <c r="L191" s="338"/>
      <c r="M191" s="338"/>
      <c r="N191" s="338"/>
    </row>
    <row r="192" spans="2:14" s="298" customFormat="1">
      <c r="B192" s="338"/>
      <c r="C192" s="338"/>
      <c r="D192" s="338"/>
      <c r="E192" s="338"/>
      <c r="F192" s="338"/>
      <c r="G192" s="338"/>
      <c r="H192" s="338"/>
      <c r="I192" s="338"/>
      <c r="J192" s="338"/>
      <c r="K192" s="338"/>
      <c r="L192" s="338"/>
      <c r="M192" s="338"/>
      <c r="N192" s="338"/>
    </row>
    <row r="193" spans="2:14" s="298" customFormat="1">
      <c r="B193" s="338"/>
      <c r="C193" s="338"/>
      <c r="D193" s="338"/>
      <c r="E193" s="338"/>
      <c r="F193" s="338"/>
      <c r="G193" s="338"/>
      <c r="H193" s="338"/>
      <c r="I193" s="338"/>
      <c r="J193" s="338"/>
      <c r="K193" s="338"/>
      <c r="L193" s="338"/>
      <c r="M193" s="338"/>
      <c r="N193" s="338"/>
    </row>
    <row r="194" spans="2:14" s="298" customFormat="1">
      <c r="B194" s="338"/>
      <c r="C194" s="338"/>
      <c r="D194" s="338"/>
      <c r="E194" s="338"/>
      <c r="F194" s="338"/>
      <c r="G194" s="338"/>
      <c r="H194" s="338"/>
      <c r="I194" s="338"/>
      <c r="J194" s="338"/>
      <c r="K194" s="338"/>
      <c r="L194" s="338"/>
      <c r="M194" s="338"/>
      <c r="N194" s="338"/>
    </row>
    <row r="195" spans="2:14" s="298" customFormat="1"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</row>
    <row r="196" spans="2:14" s="298" customFormat="1">
      <c r="B196" s="338"/>
      <c r="C196" s="338"/>
      <c r="D196" s="338"/>
      <c r="E196" s="338"/>
      <c r="F196" s="338"/>
      <c r="G196" s="338"/>
      <c r="H196" s="338"/>
      <c r="I196" s="338"/>
      <c r="J196" s="338"/>
      <c r="K196" s="338"/>
      <c r="L196" s="338"/>
      <c r="M196" s="338"/>
      <c r="N196" s="338"/>
    </row>
    <row r="197" spans="2:14" s="298" customFormat="1">
      <c r="B197" s="338"/>
      <c r="C197" s="338"/>
      <c r="D197" s="338"/>
      <c r="E197" s="338"/>
      <c r="F197" s="338"/>
      <c r="G197" s="338"/>
      <c r="H197" s="338"/>
      <c r="I197" s="338"/>
      <c r="J197" s="338"/>
      <c r="K197" s="338"/>
      <c r="L197" s="338"/>
      <c r="M197" s="338"/>
      <c r="N197" s="338"/>
    </row>
    <row r="198" spans="2:14" s="298" customFormat="1">
      <c r="B198" s="338"/>
      <c r="C198" s="338"/>
      <c r="D198" s="338"/>
      <c r="E198" s="338"/>
      <c r="F198" s="338"/>
      <c r="G198" s="338"/>
      <c r="H198" s="338"/>
      <c r="I198" s="338"/>
      <c r="J198" s="338"/>
      <c r="K198" s="338"/>
      <c r="L198" s="338"/>
      <c r="M198" s="338"/>
      <c r="N198" s="338"/>
    </row>
    <row r="199" spans="2:14" s="298" customFormat="1">
      <c r="B199" s="338"/>
      <c r="C199" s="338"/>
      <c r="D199" s="338"/>
      <c r="E199" s="338"/>
      <c r="F199" s="338"/>
      <c r="G199" s="338"/>
      <c r="H199" s="338"/>
      <c r="I199" s="338"/>
      <c r="J199" s="338"/>
      <c r="K199" s="338"/>
      <c r="L199" s="338"/>
      <c r="M199" s="338"/>
      <c r="N199" s="338"/>
    </row>
    <row r="200" spans="2:14" s="298" customFormat="1">
      <c r="B200" s="338"/>
      <c r="C200" s="338"/>
      <c r="D200" s="338"/>
      <c r="E200" s="338"/>
      <c r="F200" s="338"/>
      <c r="G200" s="338"/>
      <c r="H200" s="338"/>
      <c r="I200" s="338"/>
      <c r="J200" s="338"/>
      <c r="K200" s="338"/>
      <c r="L200" s="338"/>
      <c r="M200" s="338"/>
      <c r="N200" s="338"/>
    </row>
    <row r="201" spans="2:14" s="298" customFormat="1">
      <c r="B201" s="338"/>
      <c r="C201" s="338"/>
      <c r="D201" s="338"/>
      <c r="E201" s="338"/>
      <c r="F201" s="338"/>
      <c r="G201" s="338"/>
      <c r="H201" s="338"/>
      <c r="I201" s="338"/>
      <c r="J201" s="338"/>
      <c r="K201" s="338"/>
      <c r="L201" s="338"/>
      <c r="M201" s="338"/>
      <c r="N201" s="338"/>
    </row>
    <row r="202" spans="2:14" s="298" customFormat="1">
      <c r="B202" s="338"/>
      <c r="C202" s="338"/>
      <c r="D202" s="338"/>
      <c r="E202" s="338"/>
      <c r="F202" s="338"/>
      <c r="G202" s="338"/>
      <c r="H202" s="338"/>
      <c r="I202" s="338"/>
      <c r="J202" s="338"/>
      <c r="K202" s="338"/>
      <c r="L202" s="338"/>
      <c r="M202" s="338"/>
      <c r="N202" s="338"/>
    </row>
    <row r="203" spans="2:14" s="298" customFormat="1">
      <c r="B203" s="338"/>
      <c r="C203" s="338"/>
      <c r="D203" s="338"/>
      <c r="E203" s="338"/>
      <c r="F203" s="338"/>
      <c r="G203" s="338"/>
      <c r="H203" s="338"/>
      <c r="I203" s="338"/>
      <c r="J203" s="338"/>
      <c r="K203" s="338"/>
      <c r="L203" s="338"/>
      <c r="M203" s="338"/>
      <c r="N203" s="338"/>
    </row>
    <row r="204" spans="2:14" s="298" customFormat="1">
      <c r="B204" s="338"/>
      <c r="C204" s="338"/>
      <c r="D204" s="338"/>
      <c r="E204" s="338"/>
      <c r="F204" s="338"/>
      <c r="G204" s="338"/>
      <c r="H204" s="338"/>
      <c r="I204" s="338"/>
      <c r="J204" s="338"/>
      <c r="K204" s="338"/>
      <c r="L204" s="338"/>
      <c r="M204" s="338"/>
      <c r="N204" s="338"/>
    </row>
    <row r="205" spans="2:14" s="298" customFormat="1">
      <c r="B205" s="338"/>
      <c r="C205" s="338"/>
      <c r="D205" s="338"/>
      <c r="E205" s="338"/>
      <c r="F205" s="338"/>
      <c r="G205" s="338"/>
      <c r="H205" s="338"/>
      <c r="I205" s="338"/>
      <c r="J205" s="338"/>
      <c r="K205" s="338"/>
      <c r="L205" s="338"/>
      <c r="M205" s="338"/>
      <c r="N205" s="338"/>
    </row>
    <row r="206" spans="2:14" s="298" customFormat="1"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338"/>
      <c r="M206" s="338"/>
      <c r="N206" s="338"/>
    </row>
    <row r="207" spans="2:14" s="298" customFormat="1">
      <c r="B207" s="338"/>
      <c r="C207" s="338"/>
      <c r="D207" s="338"/>
      <c r="E207" s="338"/>
      <c r="F207" s="338"/>
      <c r="G207" s="338"/>
      <c r="H207" s="338"/>
      <c r="I207" s="338"/>
      <c r="J207" s="338"/>
      <c r="K207" s="338"/>
      <c r="L207" s="338"/>
      <c r="M207" s="338"/>
      <c r="N207" s="338"/>
    </row>
    <row r="208" spans="2:14" s="298" customFormat="1">
      <c r="B208" s="338"/>
      <c r="C208" s="338"/>
      <c r="D208" s="338"/>
      <c r="E208" s="338"/>
      <c r="F208" s="338"/>
      <c r="G208" s="338"/>
      <c r="H208" s="338"/>
      <c r="I208" s="338"/>
      <c r="J208" s="338"/>
      <c r="K208" s="338"/>
      <c r="L208" s="338"/>
      <c r="M208" s="338"/>
      <c r="N208" s="338"/>
    </row>
    <row r="209" spans="2:14" s="298" customFormat="1">
      <c r="B209" s="338"/>
      <c r="C209" s="338"/>
      <c r="D209" s="338"/>
      <c r="E209" s="338"/>
      <c r="F209" s="338"/>
      <c r="G209" s="338"/>
      <c r="H209" s="338"/>
      <c r="I209" s="338"/>
      <c r="J209" s="338"/>
      <c r="K209" s="338"/>
      <c r="L209" s="338"/>
      <c r="M209" s="338"/>
      <c r="N209" s="338"/>
    </row>
    <row r="210" spans="2:14" s="298" customFormat="1">
      <c r="B210" s="338"/>
      <c r="C210" s="338"/>
      <c r="D210" s="338"/>
      <c r="E210" s="338"/>
      <c r="F210" s="338"/>
      <c r="G210" s="338"/>
      <c r="H210" s="338"/>
      <c r="I210" s="338"/>
      <c r="J210" s="338"/>
      <c r="K210" s="338"/>
      <c r="L210" s="338"/>
      <c r="M210" s="338"/>
      <c r="N210" s="338"/>
    </row>
    <row r="211" spans="2:14" s="298" customFormat="1">
      <c r="B211" s="338"/>
      <c r="C211" s="338"/>
      <c r="D211" s="338"/>
      <c r="E211" s="338"/>
      <c r="F211" s="338"/>
      <c r="G211" s="338"/>
      <c r="H211" s="338"/>
      <c r="I211" s="338"/>
      <c r="J211" s="338"/>
      <c r="K211" s="338"/>
      <c r="L211" s="338"/>
      <c r="M211" s="338"/>
      <c r="N211" s="338"/>
    </row>
    <row r="212" spans="2:14" s="298" customFormat="1">
      <c r="B212" s="338"/>
      <c r="C212" s="338"/>
      <c r="D212" s="338"/>
      <c r="E212" s="338"/>
      <c r="F212" s="338"/>
      <c r="G212" s="338"/>
      <c r="H212" s="338"/>
      <c r="I212" s="338"/>
      <c r="J212" s="338"/>
      <c r="K212" s="338"/>
      <c r="L212" s="338"/>
      <c r="M212" s="338"/>
      <c r="N212" s="338"/>
    </row>
    <row r="213" spans="2:14" s="298" customFormat="1">
      <c r="B213" s="338"/>
      <c r="C213" s="338"/>
      <c r="D213" s="338"/>
      <c r="E213" s="338"/>
      <c r="F213" s="338"/>
      <c r="G213" s="338"/>
      <c r="H213" s="338"/>
      <c r="I213" s="338"/>
      <c r="J213" s="338"/>
      <c r="K213" s="338"/>
      <c r="L213" s="338"/>
      <c r="M213" s="338"/>
      <c r="N213" s="338"/>
    </row>
    <row r="214" spans="2:14" s="298" customFormat="1">
      <c r="B214" s="338"/>
      <c r="C214" s="338"/>
      <c r="D214" s="338"/>
      <c r="E214" s="338"/>
      <c r="F214" s="338"/>
      <c r="G214" s="338"/>
      <c r="H214" s="338"/>
      <c r="I214" s="338"/>
      <c r="J214" s="338"/>
      <c r="K214" s="338"/>
      <c r="L214" s="338"/>
      <c r="M214" s="338"/>
      <c r="N214" s="338"/>
    </row>
    <row r="215" spans="2:14" s="298" customFormat="1">
      <c r="B215" s="338"/>
      <c r="C215" s="338"/>
      <c r="D215" s="338"/>
      <c r="E215" s="338"/>
      <c r="F215" s="338"/>
      <c r="G215" s="338"/>
      <c r="H215" s="338"/>
      <c r="I215" s="338"/>
      <c r="J215" s="338"/>
      <c r="K215" s="338"/>
      <c r="L215" s="338"/>
      <c r="M215" s="338"/>
      <c r="N215" s="338"/>
    </row>
    <row r="216" spans="2:14" s="298" customFormat="1">
      <c r="B216" s="338"/>
      <c r="C216" s="338"/>
      <c r="D216" s="338"/>
      <c r="E216" s="338"/>
      <c r="F216" s="338"/>
      <c r="G216" s="338"/>
      <c r="H216" s="338"/>
      <c r="I216" s="338"/>
      <c r="J216" s="338"/>
      <c r="K216" s="338"/>
      <c r="L216" s="338"/>
      <c r="M216" s="338"/>
      <c r="N216" s="338"/>
    </row>
    <row r="217" spans="2:14" s="298" customFormat="1">
      <c r="B217" s="338"/>
      <c r="C217" s="338"/>
      <c r="D217" s="338"/>
      <c r="E217" s="338"/>
      <c r="F217" s="338"/>
      <c r="G217" s="338"/>
      <c r="H217" s="338"/>
      <c r="I217" s="338"/>
      <c r="J217" s="338"/>
      <c r="K217" s="338"/>
      <c r="L217" s="338"/>
      <c r="M217" s="338"/>
      <c r="N217" s="338"/>
    </row>
    <row r="218" spans="2:14" s="298" customFormat="1">
      <c r="B218" s="338"/>
      <c r="C218" s="338"/>
      <c r="D218" s="338"/>
      <c r="E218" s="338"/>
      <c r="F218" s="338"/>
      <c r="G218" s="338"/>
      <c r="H218" s="338"/>
      <c r="I218" s="338"/>
      <c r="J218" s="338"/>
      <c r="K218" s="338"/>
      <c r="L218" s="338"/>
      <c r="M218" s="338"/>
      <c r="N218" s="338"/>
    </row>
    <row r="219" spans="2:14" s="298" customFormat="1">
      <c r="B219" s="338"/>
      <c r="C219" s="338"/>
      <c r="D219" s="338"/>
      <c r="E219" s="338"/>
      <c r="F219" s="338"/>
      <c r="G219" s="338"/>
      <c r="H219" s="338"/>
      <c r="I219" s="338"/>
      <c r="J219" s="338"/>
      <c r="K219" s="338"/>
      <c r="L219" s="338"/>
      <c r="M219" s="338"/>
      <c r="N219" s="338"/>
    </row>
    <row r="220" spans="2:14" s="298" customFormat="1">
      <c r="B220" s="338"/>
      <c r="C220" s="338"/>
      <c r="D220" s="338"/>
      <c r="E220" s="338"/>
      <c r="F220" s="338"/>
      <c r="G220" s="338"/>
      <c r="H220" s="338"/>
      <c r="I220" s="338"/>
      <c r="J220" s="338"/>
      <c r="K220" s="338"/>
      <c r="L220" s="338"/>
      <c r="M220" s="338"/>
      <c r="N220" s="338"/>
    </row>
    <row r="221" spans="2:14" s="298" customFormat="1">
      <c r="B221" s="338"/>
      <c r="C221" s="338"/>
      <c r="D221" s="338"/>
      <c r="E221" s="338"/>
      <c r="F221" s="338"/>
      <c r="G221" s="338"/>
      <c r="H221" s="338"/>
      <c r="I221" s="338"/>
      <c r="J221" s="338"/>
      <c r="K221" s="338"/>
      <c r="L221" s="338"/>
      <c r="M221" s="338"/>
      <c r="N221" s="338"/>
    </row>
    <row r="222" spans="2:14" s="298" customFormat="1">
      <c r="B222" s="338"/>
      <c r="C222" s="338"/>
      <c r="D222" s="338"/>
      <c r="E222" s="338"/>
      <c r="F222" s="338"/>
      <c r="G222" s="338"/>
      <c r="H222" s="338"/>
      <c r="I222" s="338"/>
      <c r="J222" s="338"/>
      <c r="K222" s="338"/>
      <c r="L222" s="338"/>
      <c r="M222" s="338"/>
      <c r="N222" s="338"/>
    </row>
    <row r="223" spans="2:14" s="298" customFormat="1">
      <c r="B223" s="338"/>
      <c r="C223" s="338"/>
      <c r="D223" s="338"/>
      <c r="E223" s="338"/>
      <c r="F223" s="338"/>
      <c r="G223" s="338"/>
      <c r="H223" s="338"/>
      <c r="I223" s="338"/>
      <c r="J223" s="338"/>
      <c r="K223" s="338"/>
      <c r="L223" s="338"/>
      <c r="M223" s="338"/>
      <c r="N223" s="338"/>
    </row>
    <row r="224" spans="2:14" s="298" customFormat="1">
      <c r="B224" s="338"/>
      <c r="C224" s="338"/>
      <c r="D224" s="338"/>
      <c r="E224" s="338"/>
      <c r="F224" s="338"/>
      <c r="G224" s="338"/>
      <c r="H224" s="338"/>
      <c r="I224" s="338"/>
      <c r="J224" s="338"/>
      <c r="K224" s="338"/>
      <c r="L224" s="338"/>
      <c r="M224" s="338"/>
      <c r="N224" s="338"/>
    </row>
    <row r="225" spans="2:14" s="298" customFormat="1">
      <c r="B225" s="338"/>
      <c r="C225" s="338"/>
      <c r="D225" s="338"/>
      <c r="E225" s="338"/>
      <c r="F225" s="338"/>
      <c r="G225" s="338"/>
      <c r="H225" s="338"/>
      <c r="I225" s="338"/>
      <c r="J225" s="338"/>
      <c r="K225" s="338"/>
      <c r="L225" s="338"/>
      <c r="M225" s="338"/>
      <c r="N225" s="338"/>
    </row>
    <row r="226" spans="2:14" s="298" customFormat="1">
      <c r="B226" s="338"/>
      <c r="C226" s="338"/>
      <c r="D226" s="338"/>
      <c r="E226" s="338"/>
      <c r="F226" s="338"/>
      <c r="G226" s="338"/>
      <c r="H226" s="338"/>
      <c r="I226" s="338"/>
      <c r="J226" s="338"/>
      <c r="K226" s="338"/>
      <c r="L226" s="338"/>
      <c r="M226" s="338"/>
      <c r="N226" s="338"/>
    </row>
    <row r="227" spans="2:14" s="298" customFormat="1">
      <c r="B227" s="338"/>
      <c r="C227" s="338"/>
      <c r="D227" s="338"/>
      <c r="E227" s="338"/>
      <c r="F227" s="338"/>
      <c r="G227" s="338"/>
      <c r="H227" s="338"/>
      <c r="I227" s="338"/>
      <c r="J227" s="338"/>
      <c r="K227" s="338"/>
      <c r="L227" s="338"/>
      <c r="M227" s="338"/>
      <c r="N227" s="338"/>
    </row>
    <row r="228" spans="2:14" s="298" customFormat="1">
      <c r="B228" s="338"/>
      <c r="C228" s="338"/>
      <c r="D228" s="338"/>
      <c r="E228" s="338"/>
      <c r="F228" s="338"/>
      <c r="G228" s="338"/>
      <c r="H228" s="338"/>
      <c r="I228" s="338"/>
      <c r="J228" s="338"/>
      <c r="K228" s="338"/>
      <c r="L228" s="338"/>
      <c r="M228" s="338"/>
      <c r="N228" s="338"/>
    </row>
    <row r="229" spans="2:14" s="298" customFormat="1">
      <c r="B229" s="338"/>
      <c r="C229" s="338"/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</row>
    <row r="230" spans="2:14" s="298" customFormat="1">
      <c r="B230" s="338"/>
      <c r="C230" s="338"/>
      <c r="D230" s="338"/>
      <c r="E230" s="338"/>
      <c r="F230" s="338"/>
      <c r="G230" s="338"/>
      <c r="H230" s="338"/>
      <c r="I230" s="338"/>
      <c r="J230" s="338"/>
      <c r="K230" s="338"/>
      <c r="L230" s="338"/>
      <c r="M230" s="338"/>
      <c r="N230" s="338"/>
    </row>
    <row r="231" spans="2:14" s="298" customFormat="1">
      <c r="B231" s="338"/>
      <c r="C231" s="338"/>
      <c r="D231" s="338"/>
      <c r="E231" s="338"/>
      <c r="F231" s="338"/>
      <c r="G231" s="338"/>
      <c r="H231" s="338"/>
      <c r="I231" s="338"/>
      <c r="J231" s="338"/>
      <c r="K231" s="338"/>
      <c r="L231" s="338"/>
      <c r="M231" s="338"/>
      <c r="N231" s="338"/>
    </row>
    <row r="232" spans="2:14" s="298" customFormat="1">
      <c r="B232" s="338"/>
      <c r="C232" s="338"/>
      <c r="D232" s="338"/>
      <c r="E232" s="338"/>
      <c r="F232" s="338"/>
      <c r="G232" s="338"/>
      <c r="H232" s="338"/>
      <c r="I232" s="338"/>
      <c r="J232" s="338"/>
      <c r="K232" s="338"/>
      <c r="L232" s="338"/>
      <c r="M232" s="338"/>
      <c r="N232" s="338"/>
    </row>
    <row r="233" spans="2:14" s="298" customFormat="1">
      <c r="B233" s="338"/>
      <c r="C233" s="338"/>
      <c r="D233" s="338"/>
      <c r="E233" s="338"/>
      <c r="F233" s="338"/>
      <c r="G233" s="338"/>
      <c r="H233" s="338"/>
      <c r="I233" s="338"/>
      <c r="J233" s="338"/>
      <c r="K233" s="338"/>
      <c r="L233" s="338"/>
      <c r="M233" s="338"/>
      <c r="N233" s="338"/>
    </row>
    <row r="234" spans="2:14" s="298" customFormat="1">
      <c r="B234" s="338"/>
      <c r="C234" s="338"/>
      <c r="D234" s="338"/>
      <c r="E234" s="338"/>
      <c r="F234" s="338"/>
      <c r="G234" s="338"/>
      <c r="H234" s="338"/>
      <c r="I234" s="338"/>
      <c r="J234" s="338"/>
      <c r="K234" s="338"/>
      <c r="L234" s="338"/>
      <c r="M234" s="338"/>
      <c r="N234" s="338"/>
    </row>
    <row r="235" spans="2:14" s="298" customFormat="1">
      <c r="B235" s="338"/>
      <c r="C235" s="338"/>
      <c r="D235" s="338"/>
      <c r="E235" s="338"/>
      <c r="F235" s="338"/>
      <c r="G235" s="338"/>
      <c r="H235" s="338"/>
      <c r="I235" s="338"/>
      <c r="J235" s="338"/>
      <c r="K235" s="338"/>
      <c r="L235" s="338"/>
      <c r="M235" s="338"/>
      <c r="N235" s="338"/>
    </row>
    <row r="236" spans="2:14" s="298" customFormat="1">
      <c r="B236" s="338"/>
      <c r="C236" s="338"/>
      <c r="D236" s="338"/>
      <c r="E236" s="338"/>
      <c r="F236" s="338"/>
      <c r="G236" s="338"/>
      <c r="H236" s="338"/>
      <c r="I236" s="338"/>
      <c r="J236" s="338"/>
      <c r="K236" s="338"/>
      <c r="L236" s="338"/>
      <c r="M236" s="338"/>
      <c r="N236" s="338"/>
    </row>
    <row r="237" spans="2:14" s="298" customFormat="1">
      <c r="B237" s="338"/>
      <c r="C237" s="338"/>
      <c r="D237" s="338"/>
      <c r="E237" s="338"/>
      <c r="F237" s="338"/>
      <c r="G237" s="338"/>
      <c r="H237" s="338"/>
      <c r="I237" s="338"/>
      <c r="J237" s="338"/>
      <c r="K237" s="338"/>
      <c r="L237" s="338"/>
      <c r="M237" s="338"/>
      <c r="N237" s="338"/>
    </row>
    <row r="238" spans="2:14" s="298" customFormat="1">
      <c r="B238" s="338"/>
      <c r="C238" s="338"/>
      <c r="D238" s="338"/>
      <c r="E238" s="338"/>
      <c r="F238" s="338"/>
      <c r="G238" s="338"/>
      <c r="H238" s="338"/>
      <c r="I238" s="338"/>
      <c r="J238" s="338"/>
      <c r="K238" s="338"/>
      <c r="L238" s="338"/>
      <c r="M238" s="338"/>
      <c r="N238" s="338"/>
    </row>
    <row r="239" spans="2:14" s="298" customFormat="1">
      <c r="B239" s="338"/>
      <c r="C239" s="338"/>
      <c r="D239" s="338"/>
      <c r="E239" s="338"/>
      <c r="F239" s="338"/>
      <c r="G239" s="338"/>
      <c r="H239" s="338"/>
      <c r="I239" s="338"/>
      <c r="J239" s="338"/>
      <c r="K239" s="338"/>
      <c r="L239" s="338"/>
      <c r="M239" s="338"/>
      <c r="N239" s="338"/>
    </row>
    <row r="240" spans="2:14" s="298" customFormat="1">
      <c r="B240" s="338"/>
      <c r="C240" s="338"/>
      <c r="D240" s="338"/>
      <c r="E240" s="338"/>
      <c r="F240" s="338"/>
      <c r="G240" s="338"/>
      <c r="H240" s="338"/>
      <c r="I240" s="338"/>
      <c r="J240" s="338"/>
      <c r="K240" s="338"/>
      <c r="L240" s="338"/>
      <c r="M240" s="338"/>
      <c r="N240" s="338"/>
    </row>
    <row r="241" spans="2:14" s="298" customFormat="1">
      <c r="B241" s="338"/>
      <c r="C241" s="338"/>
      <c r="D241" s="338"/>
      <c r="E241" s="338"/>
      <c r="F241" s="338"/>
      <c r="G241" s="338"/>
      <c r="H241" s="338"/>
      <c r="I241" s="338"/>
      <c r="J241" s="338"/>
      <c r="K241" s="338"/>
      <c r="L241" s="338"/>
      <c r="M241" s="338"/>
      <c r="N241" s="338"/>
    </row>
    <row r="242" spans="2:14" s="298" customFormat="1">
      <c r="B242" s="338"/>
      <c r="C242" s="338"/>
      <c r="D242" s="338"/>
      <c r="E242" s="338"/>
      <c r="F242" s="338"/>
      <c r="G242" s="338"/>
      <c r="H242" s="338"/>
      <c r="I242" s="338"/>
      <c r="J242" s="338"/>
      <c r="K242" s="338"/>
      <c r="L242" s="338"/>
      <c r="M242" s="338"/>
      <c r="N242" s="338"/>
    </row>
    <row r="243" spans="2:14" s="298" customFormat="1">
      <c r="B243" s="338"/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</row>
    <row r="244" spans="2:14" s="298" customFormat="1">
      <c r="B244" s="338"/>
      <c r="C244" s="338"/>
      <c r="D244" s="338"/>
      <c r="E244" s="338"/>
      <c r="F244" s="338"/>
      <c r="G244" s="338"/>
      <c r="H244" s="338"/>
      <c r="I244" s="338"/>
      <c r="J244" s="338"/>
      <c r="K244" s="338"/>
      <c r="L244" s="338"/>
      <c r="M244" s="338"/>
      <c r="N244" s="338"/>
    </row>
    <row r="245" spans="2:14" s="298" customFormat="1">
      <c r="B245" s="338"/>
      <c r="C245" s="338"/>
      <c r="D245" s="338"/>
      <c r="E245" s="338"/>
      <c r="F245" s="338"/>
      <c r="G245" s="338"/>
      <c r="H245" s="338"/>
      <c r="I245" s="338"/>
      <c r="J245" s="338"/>
      <c r="K245" s="338"/>
      <c r="L245" s="338"/>
      <c r="M245" s="338"/>
      <c r="N245" s="338"/>
    </row>
    <row r="246" spans="2:14" s="298" customFormat="1">
      <c r="B246" s="338"/>
      <c r="C246" s="338"/>
      <c r="D246" s="338"/>
      <c r="E246" s="338"/>
      <c r="F246" s="338"/>
      <c r="G246" s="338"/>
      <c r="H246" s="338"/>
      <c r="I246" s="338"/>
      <c r="J246" s="338"/>
      <c r="K246" s="338"/>
      <c r="L246" s="338"/>
      <c r="M246" s="338"/>
      <c r="N246" s="338"/>
    </row>
    <row r="247" spans="2:14" s="298" customFormat="1">
      <c r="B247" s="338"/>
      <c r="C247" s="338"/>
      <c r="D247" s="338"/>
      <c r="E247" s="338"/>
      <c r="F247" s="338"/>
      <c r="G247" s="338"/>
      <c r="H247" s="338"/>
      <c r="I247" s="338"/>
      <c r="J247" s="338"/>
      <c r="K247" s="338"/>
      <c r="L247" s="338"/>
      <c r="M247" s="338"/>
      <c r="N247" s="338"/>
    </row>
    <row r="248" spans="2:14" s="298" customFormat="1">
      <c r="B248" s="338"/>
      <c r="C248" s="338"/>
      <c r="D248" s="338"/>
      <c r="E248" s="338"/>
      <c r="F248" s="338"/>
      <c r="G248" s="338"/>
      <c r="H248" s="338"/>
      <c r="I248" s="338"/>
      <c r="J248" s="338"/>
      <c r="K248" s="338"/>
      <c r="L248" s="338"/>
      <c r="M248" s="338"/>
      <c r="N248" s="338"/>
    </row>
    <row r="249" spans="2:14" s="298" customFormat="1">
      <c r="B249" s="338"/>
      <c r="C249" s="338"/>
      <c r="D249" s="338"/>
      <c r="E249" s="338"/>
      <c r="F249" s="338"/>
      <c r="G249" s="338"/>
      <c r="H249" s="338"/>
      <c r="I249" s="338"/>
      <c r="J249" s="338"/>
      <c r="K249" s="338"/>
      <c r="L249" s="338"/>
      <c r="M249" s="338"/>
      <c r="N249" s="338"/>
    </row>
    <row r="250" spans="2:14" s="298" customFormat="1">
      <c r="B250" s="338"/>
      <c r="C250" s="338"/>
      <c r="D250" s="338"/>
      <c r="E250" s="338"/>
      <c r="F250" s="338"/>
      <c r="G250" s="338"/>
      <c r="H250" s="338"/>
      <c r="I250" s="338"/>
      <c r="J250" s="338"/>
      <c r="K250" s="338"/>
      <c r="L250" s="338"/>
      <c r="M250" s="338"/>
      <c r="N250" s="338"/>
    </row>
    <row r="251" spans="2:14" s="298" customFormat="1">
      <c r="B251" s="338"/>
      <c r="C251" s="338"/>
      <c r="D251" s="338"/>
      <c r="E251" s="338"/>
      <c r="F251" s="338"/>
      <c r="G251" s="338"/>
      <c r="H251" s="338"/>
      <c r="I251" s="338"/>
      <c r="J251" s="338"/>
      <c r="K251" s="338"/>
      <c r="L251" s="338"/>
      <c r="M251" s="338"/>
      <c r="N251" s="338"/>
    </row>
    <row r="252" spans="2:14" s="298" customFormat="1">
      <c r="B252" s="338"/>
      <c r="C252" s="338"/>
      <c r="D252" s="338"/>
      <c r="E252" s="338"/>
      <c r="F252" s="338"/>
      <c r="G252" s="338"/>
      <c r="H252" s="338"/>
      <c r="I252" s="338"/>
      <c r="J252" s="338"/>
      <c r="K252" s="338"/>
      <c r="L252" s="338"/>
      <c r="M252" s="338"/>
      <c r="N252" s="338"/>
    </row>
    <row r="253" spans="2:14" s="298" customFormat="1">
      <c r="B253" s="338"/>
      <c r="C253" s="338"/>
      <c r="D253" s="338"/>
      <c r="E253" s="338"/>
      <c r="F253" s="338"/>
      <c r="G253" s="338"/>
      <c r="H253" s="338"/>
      <c r="I253" s="338"/>
      <c r="J253" s="338"/>
      <c r="K253" s="338"/>
      <c r="L253" s="338"/>
      <c r="M253" s="338"/>
      <c r="N253" s="338"/>
    </row>
    <row r="254" spans="2:14" s="298" customFormat="1">
      <c r="B254" s="338"/>
      <c r="C254" s="338"/>
      <c r="D254" s="338"/>
      <c r="E254" s="338"/>
      <c r="F254" s="338"/>
      <c r="G254" s="338"/>
      <c r="H254" s="338"/>
      <c r="I254" s="338"/>
      <c r="J254" s="338"/>
      <c r="K254" s="338"/>
      <c r="L254" s="338"/>
      <c r="M254" s="338"/>
      <c r="N254" s="338"/>
    </row>
    <row r="255" spans="2:14" s="298" customFormat="1">
      <c r="B255" s="338"/>
      <c r="C255" s="338"/>
      <c r="D255" s="338"/>
      <c r="E255" s="338"/>
      <c r="F255" s="338"/>
      <c r="G255" s="338"/>
      <c r="H255" s="338"/>
      <c r="I255" s="338"/>
      <c r="J255" s="338"/>
      <c r="K255" s="338"/>
      <c r="L255" s="338"/>
      <c r="M255" s="338"/>
      <c r="N255" s="338"/>
    </row>
    <row r="256" spans="2:14" s="298" customFormat="1">
      <c r="B256" s="338"/>
      <c r="C256" s="338"/>
      <c r="D256" s="338"/>
      <c r="E256" s="338"/>
      <c r="F256" s="338"/>
      <c r="G256" s="338"/>
      <c r="H256" s="338"/>
      <c r="I256" s="338"/>
      <c r="J256" s="338"/>
      <c r="K256" s="338"/>
      <c r="L256" s="338"/>
      <c r="M256" s="338"/>
      <c r="N256" s="338"/>
    </row>
    <row r="257" spans="2:14" s="298" customFormat="1">
      <c r="B257" s="338"/>
      <c r="C257" s="338"/>
      <c r="D257" s="338"/>
      <c r="E257" s="338"/>
      <c r="F257" s="338"/>
      <c r="G257" s="338"/>
      <c r="H257" s="338"/>
      <c r="I257" s="338"/>
      <c r="J257" s="338"/>
      <c r="K257" s="338"/>
      <c r="L257" s="338"/>
      <c r="M257" s="338"/>
      <c r="N257" s="338"/>
    </row>
    <row r="258" spans="2:14" s="298" customFormat="1">
      <c r="B258" s="338"/>
      <c r="C258" s="338"/>
      <c r="D258" s="338"/>
      <c r="E258" s="338"/>
      <c r="F258" s="338"/>
      <c r="G258" s="338"/>
      <c r="H258" s="338"/>
      <c r="I258" s="338"/>
      <c r="J258" s="338"/>
      <c r="K258" s="338"/>
      <c r="L258" s="338"/>
      <c r="M258" s="338"/>
      <c r="N258" s="338"/>
    </row>
    <row r="259" spans="2:14" s="298" customFormat="1">
      <c r="B259" s="338"/>
      <c r="C259" s="338"/>
      <c r="D259" s="338"/>
      <c r="E259" s="338"/>
      <c r="F259" s="338"/>
      <c r="G259" s="338"/>
      <c r="H259" s="338"/>
      <c r="I259" s="338"/>
      <c r="J259" s="338"/>
      <c r="K259" s="338"/>
      <c r="L259" s="338"/>
      <c r="M259" s="338"/>
      <c r="N259" s="338"/>
    </row>
    <row r="260" spans="2:14" s="298" customFormat="1">
      <c r="B260" s="338"/>
      <c r="C260" s="338"/>
      <c r="D260" s="338"/>
      <c r="E260" s="338"/>
      <c r="F260" s="338"/>
      <c r="G260" s="338"/>
      <c r="H260" s="338"/>
      <c r="I260" s="338"/>
      <c r="J260" s="338"/>
      <c r="K260" s="338"/>
      <c r="L260" s="338"/>
      <c r="M260" s="338"/>
      <c r="N260" s="338"/>
    </row>
    <row r="261" spans="2:14" s="298" customFormat="1">
      <c r="B261" s="338"/>
      <c r="C261" s="338"/>
      <c r="D261" s="338"/>
      <c r="E261" s="338"/>
      <c r="F261" s="338"/>
      <c r="G261" s="338"/>
      <c r="H261" s="338"/>
      <c r="I261" s="338"/>
      <c r="J261" s="338"/>
      <c r="K261" s="338"/>
      <c r="L261" s="338"/>
      <c r="M261" s="338"/>
      <c r="N261" s="338"/>
    </row>
    <row r="262" spans="2:14" s="298" customFormat="1">
      <c r="B262" s="338"/>
      <c r="C262" s="338"/>
      <c r="D262" s="338"/>
      <c r="E262" s="338"/>
      <c r="F262" s="338"/>
      <c r="G262" s="338"/>
      <c r="H262" s="338"/>
      <c r="I262" s="338"/>
      <c r="J262" s="338"/>
      <c r="K262" s="338"/>
      <c r="L262" s="338"/>
      <c r="M262" s="338"/>
      <c r="N262" s="338"/>
    </row>
    <row r="263" spans="2:14" s="298" customFormat="1">
      <c r="B263" s="338"/>
      <c r="C263" s="338"/>
      <c r="D263" s="338"/>
      <c r="E263" s="338"/>
      <c r="F263" s="338"/>
      <c r="G263" s="338"/>
      <c r="H263" s="338"/>
      <c r="I263" s="338"/>
      <c r="J263" s="338"/>
      <c r="K263" s="338"/>
      <c r="L263" s="338"/>
      <c r="M263" s="338"/>
      <c r="N263" s="338"/>
    </row>
    <row r="264" spans="2:14" s="298" customFormat="1">
      <c r="B264" s="338"/>
      <c r="C264" s="338"/>
      <c r="D264" s="338"/>
      <c r="E264" s="338"/>
      <c r="F264" s="338"/>
      <c r="G264" s="338"/>
      <c r="H264" s="338"/>
      <c r="I264" s="338"/>
      <c r="J264" s="338"/>
      <c r="K264" s="338"/>
      <c r="L264" s="338"/>
      <c r="M264" s="338"/>
      <c r="N264" s="338"/>
    </row>
    <row r="265" spans="2:14" s="298" customFormat="1">
      <c r="B265" s="338"/>
      <c r="C265" s="338"/>
      <c r="D265" s="338"/>
      <c r="E265" s="338"/>
      <c r="F265" s="338"/>
      <c r="G265" s="338"/>
      <c r="H265" s="338"/>
      <c r="I265" s="338"/>
      <c r="J265" s="338"/>
      <c r="K265" s="338"/>
      <c r="L265" s="338"/>
      <c r="M265" s="338"/>
      <c r="N265" s="338"/>
    </row>
    <row r="266" spans="2:14" s="298" customFormat="1">
      <c r="B266" s="338"/>
      <c r="C266" s="338"/>
      <c r="D266" s="338"/>
      <c r="E266" s="338"/>
      <c r="F266" s="338"/>
      <c r="G266" s="338"/>
      <c r="H266" s="338"/>
      <c r="I266" s="338"/>
      <c r="J266" s="338"/>
      <c r="K266" s="338"/>
      <c r="L266" s="338"/>
      <c r="M266" s="338"/>
      <c r="N266" s="338"/>
    </row>
    <row r="267" spans="2:14" s="298" customFormat="1">
      <c r="B267" s="338"/>
      <c r="C267" s="338"/>
      <c r="D267" s="338"/>
      <c r="E267" s="338"/>
      <c r="F267" s="338"/>
      <c r="G267" s="338"/>
      <c r="H267" s="338"/>
      <c r="I267" s="338"/>
      <c r="J267" s="338"/>
      <c r="K267" s="338"/>
      <c r="L267" s="338"/>
      <c r="M267" s="338"/>
      <c r="N267" s="338"/>
    </row>
    <row r="268" spans="2:14" s="298" customFormat="1">
      <c r="B268" s="338"/>
      <c r="C268" s="338"/>
      <c r="D268" s="338"/>
      <c r="E268" s="338"/>
      <c r="F268" s="338"/>
      <c r="G268" s="338"/>
      <c r="H268" s="338"/>
      <c r="I268" s="338"/>
      <c r="J268" s="338"/>
      <c r="K268" s="338"/>
      <c r="L268" s="338"/>
      <c r="M268" s="338"/>
      <c r="N268" s="338"/>
    </row>
    <row r="269" spans="2:14" s="298" customFormat="1">
      <c r="B269" s="338"/>
      <c r="C269" s="338"/>
      <c r="D269" s="338"/>
      <c r="E269" s="338"/>
      <c r="F269" s="338"/>
      <c r="G269" s="338"/>
      <c r="H269" s="338"/>
      <c r="I269" s="338"/>
      <c r="J269" s="338"/>
      <c r="K269" s="338"/>
      <c r="L269" s="338"/>
      <c r="M269" s="338"/>
      <c r="N269" s="338"/>
    </row>
    <row r="270" spans="2:14" s="298" customFormat="1">
      <c r="B270" s="338"/>
      <c r="C270" s="338"/>
      <c r="D270" s="338"/>
      <c r="E270" s="338"/>
      <c r="F270" s="338"/>
      <c r="G270" s="338"/>
      <c r="H270" s="338"/>
      <c r="I270" s="338"/>
      <c r="J270" s="338"/>
      <c r="K270" s="338"/>
      <c r="L270" s="338"/>
      <c r="M270" s="338"/>
      <c r="N270" s="338"/>
    </row>
    <row r="271" spans="2:14" s="298" customFormat="1">
      <c r="B271" s="338"/>
      <c r="C271" s="338"/>
      <c r="D271" s="338"/>
      <c r="E271" s="338"/>
      <c r="F271" s="338"/>
      <c r="G271" s="338"/>
      <c r="H271" s="338"/>
      <c r="I271" s="338"/>
      <c r="J271" s="338"/>
      <c r="K271" s="338"/>
      <c r="L271" s="338"/>
      <c r="M271" s="338"/>
      <c r="N271" s="338"/>
    </row>
    <row r="272" spans="2:14" s="298" customFormat="1">
      <c r="B272" s="338"/>
      <c r="C272" s="338"/>
      <c r="D272" s="338"/>
      <c r="E272" s="338"/>
      <c r="F272" s="338"/>
      <c r="G272" s="338"/>
      <c r="H272" s="338"/>
      <c r="I272" s="338"/>
      <c r="J272" s="338"/>
      <c r="K272" s="338"/>
      <c r="L272" s="338"/>
      <c r="M272" s="338"/>
      <c r="N272" s="338"/>
    </row>
    <row r="273" spans="2:14" s="298" customFormat="1">
      <c r="B273" s="338"/>
      <c r="C273" s="338"/>
      <c r="D273" s="338"/>
      <c r="E273" s="338"/>
      <c r="F273" s="338"/>
      <c r="G273" s="338"/>
      <c r="H273" s="338"/>
      <c r="I273" s="338"/>
      <c r="J273" s="338"/>
      <c r="K273" s="338"/>
      <c r="L273" s="338"/>
      <c r="M273" s="338"/>
      <c r="N273" s="338"/>
    </row>
    <row r="274" spans="2:14" s="298" customFormat="1">
      <c r="B274" s="338"/>
      <c r="C274" s="338"/>
      <c r="D274" s="338"/>
      <c r="E274" s="338"/>
      <c r="F274" s="338"/>
      <c r="G274" s="338"/>
      <c r="H274" s="338"/>
      <c r="I274" s="338"/>
      <c r="J274" s="338"/>
      <c r="K274" s="338"/>
      <c r="L274" s="338"/>
      <c r="M274" s="338"/>
      <c r="N274" s="338"/>
    </row>
    <row r="275" spans="2:14" s="298" customFormat="1">
      <c r="B275" s="338"/>
      <c r="C275" s="338"/>
      <c r="D275" s="338"/>
      <c r="E275" s="338"/>
      <c r="F275" s="338"/>
      <c r="G275" s="338"/>
      <c r="H275" s="338"/>
      <c r="I275" s="338"/>
      <c r="J275" s="338"/>
      <c r="K275" s="338"/>
      <c r="L275" s="338"/>
      <c r="M275" s="338"/>
      <c r="N275" s="338"/>
    </row>
    <row r="276" spans="2:14" s="298" customFormat="1">
      <c r="B276" s="338"/>
      <c r="C276" s="338"/>
      <c r="D276" s="338"/>
      <c r="E276" s="338"/>
      <c r="F276" s="338"/>
      <c r="G276" s="338"/>
      <c r="H276" s="338"/>
      <c r="I276" s="338"/>
      <c r="J276" s="338"/>
      <c r="K276" s="338"/>
      <c r="L276" s="338"/>
      <c r="M276" s="338"/>
      <c r="N276" s="338"/>
    </row>
    <row r="277" spans="2:14" s="298" customFormat="1">
      <c r="B277" s="338"/>
      <c r="C277" s="338"/>
      <c r="D277" s="338"/>
      <c r="E277" s="338"/>
      <c r="F277" s="338"/>
      <c r="G277" s="338"/>
      <c r="H277" s="338"/>
      <c r="I277" s="338"/>
      <c r="J277" s="338"/>
      <c r="K277" s="338"/>
      <c r="L277" s="338"/>
      <c r="M277" s="338"/>
      <c r="N277" s="338"/>
    </row>
    <row r="278" spans="2:14" s="298" customFormat="1">
      <c r="B278" s="338"/>
      <c r="C278" s="338"/>
      <c r="D278" s="338"/>
      <c r="E278" s="338"/>
      <c r="F278" s="338"/>
      <c r="G278" s="338"/>
      <c r="H278" s="338"/>
      <c r="I278" s="338"/>
      <c r="J278" s="338"/>
      <c r="K278" s="338"/>
      <c r="L278" s="338"/>
      <c r="M278" s="338"/>
      <c r="N278" s="338"/>
    </row>
    <row r="279" spans="2:14" s="298" customFormat="1">
      <c r="B279" s="338"/>
      <c r="C279" s="338"/>
      <c r="D279" s="338"/>
      <c r="E279" s="338"/>
      <c r="F279" s="338"/>
      <c r="G279" s="338"/>
      <c r="H279" s="338"/>
      <c r="I279" s="338"/>
      <c r="J279" s="338"/>
      <c r="K279" s="338"/>
      <c r="L279" s="338"/>
      <c r="M279" s="338"/>
      <c r="N279" s="338"/>
    </row>
    <row r="280" spans="2:14" s="298" customFormat="1">
      <c r="B280" s="338"/>
      <c r="C280" s="338"/>
      <c r="D280" s="338"/>
      <c r="E280" s="338"/>
      <c r="F280" s="338"/>
      <c r="G280" s="338"/>
      <c r="H280" s="338"/>
      <c r="I280" s="338"/>
      <c r="J280" s="338"/>
      <c r="K280" s="338"/>
      <c r="L280" s="338"/>
      <c r="M280" s="338"/>
      <c r="N280" s="338"/>
    </row>
    <row r="281" spans="2:14" s="298" customFormat="1">
      <c r="B281" s="338"/>
      <c r="C281" s="338"/>
      <c r="D281" s="338"/>
      <c r="E281" s="338"/>
      <c r="F281" s="338"/>
      <c r="G281" s="338"/>
      <c r="H281" s="338"/>
      <c r="I281" s="338"/>
      <c r="J281" s="338"/>
      <c r="K281" s="338"/>
      <c r="L281" s="338"/>
      <c r="M281" s="338"/>
      <c r="N281" s="338"/>
    </row>
    <row r="282" spans="2:14" s="298" customFormat="1">
      <c r="B282" s="338"/>
      <c r="C282" s="338"/>
      <c r="D282" s="338"/>
      <c r="E282" s="338"/>
      <c r="F282" s="338"/>
      <c r="G282" s="338"/>
      <c r="H282" s="338"/>
      <c r="I282" s="338"/>
      <c r="J282" s="338"/>
      <c r="K282" s="338"/>
      <c r="L282" s="338"/>
      <c r="M282" s="338"/>
      <c r="N282" s="338"/>
    </row>
    <row r="283" spans="2:14" s="298" customFormat="1">
      <c r="B283" s="338"/>
      <c r="C283" s="338"/>
      <c r="D283" s="338"/>
      <c r="E283" s="338"/>
      <c r="F283" s="338"/>
      <c r="G283" s="338"/>
      <c r="H283" s="338"/>
      <c r="I283" s="338"/>
      <c r="J283" s="338"/>
      <c r="K283" s="338"/>
      <c r="L283" s="338"/>
      <c r="M283" s="338"/>
      <c r="N283" s="338"/>
    </row>
    <row r="284" spans="2:14" s="298" customFormat="1">
      <c r="B284" s="338"/>
      <c r="C284" s="338"/>
      <c r="D284" s="338"/>
      <c r="E284" s="338"/>
      <c r="F284" s="338"/>
      <c r="G284" s="338"/>
      <c r="H284" s="338"/>
      <c r="I284" s="338"/>
      <c r="J284" s="338"/>
      <c r="K284" s="338"/>
      <c r="L284" s="338"/>
      <c r="M284" s="338"/>
      <c r="N284" s="338"/>
    </row>
    <row r="285" spans="2:14" s="298" customFormat="1">
      <c r="B285" s="338"/>
      <c r="C285" s="338"/>
      <c r="D285" s="338"/>
      <c r="E285" s="338"/>
      <c r="F285" s="338"/>
      <c r="G285" s="338"/>
      <c r="H285" s="338"/>
      <c r="I285" s="338"/>
      <c r="J285" s="338"/>
      <c r="K285" s="338"/>
      <c r="L285" s="338"/>
      <c r="M285" s="338"/>
      <c r="N285" s="338"/>
    </row>
    <row r="286" spans="2:14" s="298" customFormat="1">
      <c r="B286" s="338"/>
      <c r="C286" s="338"/>
      <c r="D286" s="338"/>
      <c r="E286" s="338"/>
      <c r="F286" s="338"/>
      <c r="G286" s="338"/>
      <c r="H286" s="338"/>
      <c r="I286" s="338"/>
      <c r="J286" s="338"/>
      <c r="K286" s="338"/>
      <c r="L286" s="338"/>
      <c r="M286" s="338"/>
      <c r="N286" s="338"/>
    </row>
    <row r="287" spans="2:14" s="298" customFormat="1">
      <c r="B287" s="338"/>
      <c r="C287" s="338"/>
      <c r="D287" s="338"/>
      <c r="E287" s="338"/>
      <c r="F287" s="338"/>
      <c r="G287" s="338"/>
      <c r="H287" s="338"/>
      <c r="I287" s="338"/>
      <c r="J287" s="338"/>
      <c r="K287" s="338"/>
      <c r="L287" s="338"/>
      <c r="M287" s="338"/>
      <c r="N287" s="338"/>
    </row>
    <row r="288" spans="2:14" s="298" customFormat="1">
      <c r="B288" s="338"/>
      <c r="C288" s="338"/>
      <c r="D288" s="338"/>
      <c r="E288" s="338"/>
      <c r="F288" s="338"/>
      <c r="G288" s="338"/>
      <c r="H288" s="338"/>
      <c r="I288" s="338"/>
      <c r="J288" s="338"/>
      <c r="K288" s="338"/>
      <c r="L288" s="338"/>
      <c r="M288" s="338"/>
      <c r="N288" s="338"/>
    </row>
    <row r="289" spans="2:14" s="298" customFormat="1">
      <c r="B289" s="338"/>
      <c r="C289" s="338"/>
      <c r="D289" s="338"/>
      <c r="E289" s="338"/>
      <c r="F289" s="338"/>
      <c r="G289" s="338"/>
      <c r="H289" s="338"/>
      <c r="I289" s="338"/>
      <c r="J289" s="338"/>
      <c r="K289" s="338"/>
      <c r="L289" s="338"/>
      <c r="M289" s="338"/>
      <c r="N289" s="338"/>
    </row>
    <row r="290" spans="2:14" s="298" customFormat="1">
      <c r="B290" s="338"/>
      <c r="C290" s="338"/>
      <c r="D290" s="338"/>
      <c r="E290" s="338"/>
      <c r="F290" s="338"/>
      <c r="G290" s="338"/>
      <c r="H290" s="338"/>
      <c r="I290" s="338"/>
      <c r="J290" s="338"/>
      <c r="K290" s="338"/>
      <c r="L290" s="338"/>
      <c r="M290" s="338"/>
      <c r="N290" s="338"/>
    </row>
    <row r="291" spans="2:14" s="298" customFormat="1">
      <c r="B291" s="338"/>
      <c r="C291" s="338"/>
      <c r="D291" s="338"/>
      <c r="E291" s="338"/>
      <c r="F291" s="338"/>
      <c r="G291" s="338"/>
      <c r="H291" s="338"/>
      <c r="I291" s="338"/>
      <c r="J291" s="338"/>
      <c r="K291" s="338"/>
      <c r="L291" s="338"/>
      <c r="M291" s="338"/>
      <c r="N291" s="338"/>
    </row>
    <row r="292" spans="2:14" s="298" customFormat="1">
      <c r="B292" s="338"/>
      <c r="C292" s="338"/>
      <c r="D292" s="338"/>
      <c r="E292" s="338"/>
      <c r="F292" s="338"/>
      <c r="G292" s="338"/>
      <c r="H292" s="338"/>
      <c r="I292" s="338"/>
      <c r="J292" s="338"/>
      <c r="K292" s="338"/>
      <c r="L292" s="338"/>
      <c r="M292" s="338"/>
      <c r="N292" s="338"/>
    </row>
    <row r="293" spans="2:14" s="298" customFormat="1">
      <c r="B293" s="338"/>
      <c r="C293" s="338"/>
      <c r="D293" s="338"/>
      <c r="E293" s="338"/>
      <c r="F293" s="338"/>
      <c r="G293" s="338"/>
      <c r="H293" s="338"/>
      <c r="I293" s="338"/>
      <c r="J293" s="338"/>
      <c r="K293" s="338"/>
      <c r="L293" s="338"/>
      <c r="M293" s="338"/>
      <c r="N293" s="338"/>
    </row>
    <row r="294" spans="2:14" s="298" customFormat="1">
      <c r="B294" s="338"/>
      <c r="C294" s="338"/>
      <c r="D294" s="338"/>
      <c r="E294" s="338"/>
      <c r="F294" s="338"/>
      <c r="G294" s="338"/>
      <c r="H294" s="338"/>
      <c r="I294" s="338"/>
      <c r="J294" s="338"/>
      <c r="K294" s="338"/>
      <c r="L294" s="338"/>
      <c r="M294" s="338"/>
      <c r="N294" s="338"/>
    </row>
    <row r="295" spans="2:14" s="298" customFormat="1">
      <c r="B295" s="338"/>
      <c r="C295" s="338"/>
      <c r="D295" s="338"/>
      <c r="E295" s="338"/>
      <c r="F295" s="338"/>
      <c r="G295" s="338"/>
      <c r="H295" s="338"/>
      <c r="I295" s="338"/>
      <c r="J295" s="338"/>
      <c r="K295" s="338"/>
      <c r="L295" s="338"/>
      <c r="M295" s="338"/>
      <c r="N295" s="338"/>
    </row>
    <row r="296" spans="2:14" s="298" customFormat="1">
      <c r="B296" s="338"/>
      <c r="C296" s="338"/>
      <c r="D296" s="338"/>
      <c r="E296" s="338"/>
      <c r="F296" s="338"/>
      <c r="G296" s="338"/>
      <c r="H296" s="338"/>
      <c r="I296" s="338"/>
      <c r="J296" s="338"/>
      <c r="K296" s="338"/>
      <c r="L296" s="338"/>
      <c r="M296" s="338"/>
      <c r="N296" s="338"/>
    </row>
    <row r="297" spans="2:14" s="298" customFormat="1">
      <c r="B297" s="346"/>
      <c r="C297" s="338"/>
      <c r="D297" s="338"/>
      <c r="E297" s="338"/>
      <c r="F297" s="338"/>
      <c r="G297" s="338"/>
      <c r="H297" s="338"/>
      <c r="I297" s="338"/>
      <c r="J297" s="338"/>
      <c r="K297" s="338"/>
      <c r="L297" s="338"/>
      <c r="M297" s="338"/>
      <c r="N297" s="338"/>
    </row>
    <row r="298" spans="2:14" s="298" customFormat="1">
      <c r="B298" s="346"/>
      <c r="C298" s="338"/>
      <c r="D298" s="338"/>
      <c r="E298" s="338"/>
      <c r="F298" s="338"/>
      <c r="G298" s="338"/>
      <c r="H298" s="338"/>
      <c r="I298" s="338"/>
      <c r="J298" s="338"/>
      <c r="K298" s="338"/>
      <c r="L298" s="338"/>
      <c r="M298" s="338"/>
      <c r="N298" s="338"/>
    </row>
    <row r="299" spans="2:14" s="298" customFormat="1">
      <c r="B299" s="346"/>
      <c r="C299" s="338"/>
      <c r="D299" s="338"/>
      <c r="E299" s="338"/>
      <c r="F299" s="338"/>
      <c r="G299" s="338"/>
      <c r="H299" s="338"/>
      <c r="I299" s="338"/>
      <c r="J299" s="338"/>
      <c r="K299" s="338"/>
      <c r="L299" s="338"/>
      <c r="M299" s="338"/>
      <c r="N299" s="338"/>
    </row>
    <row r="300" spans="2:14" s="298" customFormat="1">
      <c r="B300" s="346"/>
      <c r="C300" s="338"/>
      <c r="D300" s="338"/>
      <c r="E300" s="338"/>
      <c r="F300" s="338"/>
      <c r="G300" s="338"/>
      <c r="H300" s="338"/>
      <c r="I300" s="338"/>
      <c r="J300" s="338"/>
      <c r="K300" s="338"/>
      <c r="L300" s="338"/>
      <c r="M300" s="338"/>
      <c r="N300" s="338"/>
    </row>
    <row r="301" spans="2:14" s="298" customFormat="1">
      <c r="B301" s="346"/>
      <c r="C301" s="338"/>
      <c r="D301" s="338"/>
      <c r="E301" s="338"/>
      <c r="F301" s="338"/>
      <c r="G301" s="338"/>
      <c r="H301" s="338"/>
      <c r="I301" s="338"/>
      <c r="J301" s="338"/>
      <c r="K301" s="338"/>
      <c r="L301" s="338"/>
      <c r="M301" s="338"/>
      <c r="N301" s="338"/>
    </row>
    <row r="302" spans="2:14" s="298" customFormat="1">
      <c r="B302" s="346"/>
      <c r="C302" s="338"/>
      <c r="D302" s="338"/>
      <c r="E302" s="338"/>
      <c r="F302" s="338"/>
      <c r="G302" s="338"/>
      <c r="H302" s="338"/>
      <c r="I302" s="338"/>
      <c r="J302" s="338"/>
      <c r="K302" s="338"/>
      <c r="L302" s="338"/>
      <c r="M302" s="338"/>
      <c r="N302" s="338"/>
    </row>
    <row r="303" spans="2:14" s="298" customFormat="1">
      <c r="B303" s="346"/>
      <c r="C303" s="338"/>
      <c r="D303" s="338"/>
      <c r="E303" s="338"/>
      <c r="F303" s="338"/>
      <c r="G303" s="338"/>
      <c r="H303" s="338"/>
      <c r="I303" s="338"/>
      <c r="J303" s="338"/>
      <c r="K303" s="338"/>
      <c r="L303" s="338"/>
      <c r="M303" s="338"/>
      <c r="N303" s="338"/>
    </row>
    <row r="304" spans="2:14" s="298" customFormat="1">
      <c r="B304" s="346"/>
      <c r="C304" s="338"/>
      <c r="D304" s="338"/>
      <c r="E304" s="338"/>
      <c r="F304" s="338"/>
      <c r="G304" s="338"/>
      <c r="H304" s="338"/>
      <c r="I304" s="338"/>
      <c r="J304" s="338"/>
      <c r="K304" s="338"/>
      <c r="L304" s="338"/>
      <c r="M304" s="338"/>
      <c r="N304" s="338"/>
    </row>
    <row r="305" spans="2:14" s="298" customFormat="1">
      <c r="B305" s="346"/>
      <c r="C305" s="338"/>
      <c r="D305" s="338"/>
      <c r="E305" s="338"/>
      <c r="F305" s="338"/>
      <c r="G305" s="338"/>
      <c r="H305" s="338"/>
      <c r="I305" s="338"/>
      <c r="J305" s="338"/>
      <c r="K305" s="338"/>
      <c r="L305" s="338"/>
      <c r="M305" s="338"/>
      <c r="N305" s="338"/>
    </row>
    <row r="306" spans="2:14" s="298" customFormat="1">
      <c r="B306" s="346"/>
      <c r="C306" s="338"/>
      <c r="D306" s="338"/>
      <c r="E306" s="338"/>
      <c r="F306" s="338"/>
      <c r="G306" s="338"/>
      <c r="H306" s="338"/>
      <c r="I306" s="338"/>
      <c r="J306" s="338"/>
      <c r="K306" s="338"/>
      <c r="L306" s="338"/>
      <c r="M306" s="338"/>
      <c r="N306" s="338"/>
    </row>
    <row r="307" spans="2:14" s="298" customFormat="1">
      <c r="B307" s="346"/>
      <c r="C307" s="338"/>
      <c r="D307" s="338"/>
      <c r="E307" s="338"/>
      <c r="F307" s="338"/>
      <c r="G307" s="338"/>
      <c r="H307" s="338"/>
      <c r="I307" s="338"/>
      <c r="J307" s="338"/>
      <c r="K307" s="338"/>
      <c r="L307" s="338"/>
      <c r="M307" s="338"/>
      <c r="N307" s="338"/>
    </row>
    <row r="308" spans="2:14" s="298" customFormat="1">
      <c r="B308" s="346"/>
      <c r="C308" s="338"/>
      <c r="D308" s="338"/>
      <c r="E308" s="338"/>
      <c r="F308" s="338"/>
      <c r="G308" s="338"/>
      <c r="H308" s="338"/>
      <c r="I308" s="338"/>
      <c r="J308" s="338"/>
      <c r="K308" s="338"/>
      <c r="L308" s="338"/>
      <c r="M308" s="338"/>
      <c r="N308" s="338"/>
    </row>
    <row r="309" spans="2:14" s="298" customFormat="1">
      <c r="B309" s="346"/>
      <c r="C309" s="338"/>
      <c r="D309" s="338"/>
      <c r="E309" s="338"/>
      <c r="F309" s="338"/>
      <c r="G309" s="338"/>
      <c r="H309" s="338"/>
      <c r="I309" s="338"/>
      <c r="J309" s="338"/>
      <c r="K309" s="338"/>
      <c r="L309" s="338"/>
      <c r="M309" s="338"/>
      <c r="N309" s="338"/>
    </row>
    <row r="310" spans="2:14" s="298" customFormat="1">
      <c r="B310" s="346"/>
      <c r="C310" s="338"/>
      <c r="D310" s="338"/>
      <c r="E310" s="338"/>
      <c r="F310" s="338"/>
      <c r="G310" s="338"/>
      <c r="H310" s="338"/>
      <c r="I310" s="338"/>
      <c r="J310" s="338"/>
      <c r="K310" s="338"/>
      <c r="L310" s="338"/>
      <c r="M310" s="338"/>
      <c r="N310" s="338"/>
    </row>
    <row r="311" spans="2:14" s="298" customFormat="1">
      <c r="B311" s="346"/>
      <c r="C311" s="338"/>
      <c r="D311" s="338"/>
      <c r="E311" s="338"/>
      <c r="F311" s="338"/>
      <c r="G311" s="338"/>
      <c r="H311" s="338"/>
      <c r="I311" s="338"/>
      <c r="J311" s="338"/>
      <c r="K311" s="338"/>
      <c r="L311" s="338"/>
      <c r="M311" s="338"/>
      <c r="N311" s="338"/>
    </row>
    <row r="312" spans="2:14" s="298" customFormat="1">
      <c r="B312" s="346"/>
      <c r="C312" s="338"/>
      <c r="D312" s="338"/>
      <c r="E312" s="338"/>
      <c r="F312" s="338"/>
      <c r="G312" s="338"/>
      <c r="H312" s="338"/>
      <c r="I312" s="338"/>
      <c r="J312" s="338"/>
      <c r="K312" s="338"/>
      <c r="L312" s="338"/>
      <c r="M312" s="338"/>
      <c r="N312" s="338"/>
    </row>
    <row r="313" spans="2:14" s="298" customFormat="1">
      <c r="B313" s="346"/>
      <c r="C313" s="338"/>
      <c r="D313" s="338"/>
      <c r="E313" s="338"/>
      <c r="F313" s="338"/>
      <c r="G313" s="338"/>
      <c r="H313" s="338"/>
      <c r="I313" s="338"/>
      <c r="J313" s="338"/>
      <c r="K313" s="338"/>
      <c r="L313" s="338"/>
      <c r="M313" s="338"/>
      <c r="N313" s="338"/>
    </row>
    <row r="314" spans="2:14" s="298" customFormat="1">
      <c r="B314" s="346"/>
      <c r="C314" s="338"/>
      <c r="D314" s="338"/>
      <c r="E314" s="338"/>
      <c r="F314" s="338"/>
      <c r="G314" s="338"/>
      <c r="H314" s="338"/>
      <c r="I314" s="338"/>
      <c r="J314" s="338"/>
      <c r="K314" s="338"/>
      <c r="L314" s="338"/>
      <c r="M314" s="338"/>
      <c r="N314" s="338"/>
    </row>
    <row r="315" spans="2:14" s="298" customFormat="1">
      <c r="B315" s="346"/>
      <c r="C315" s="338"/>
      <c r="D315" s="338"/>
      <c r="E315" s="338"/>
      <c r="F315" s="338"/>
      <c r="G315" s="338"/>
      <c r="H315" s="338"/>
      <c r="I315" s="338"/>
      <c r="J315" s="338"/>
      <c r="K315" s="338"/>
      <c r="L315" s="338"/>
      <c r="M315" s="338"/>
      <c r="N315" s="338"/>
    </row>
    <row r="316" spans="2:14" s="298" customFormat="1">
      <c r="B316" s="346"/>
      <c r="C316" s="338"/>
      <c r="D316" s="338"/>
      <c r="E316" s="338"/>
      <c r="F316" s="338"/>
      <c r="G316" s="338"/>
      <c r="H316" s="338"/>
      <c r="I316" s="338"/>
      <c r="J316" s="338"/>
      <c r="K316" s="338"/>
      <c r="L316" s="338"/>
      <c r="M316" s="338"/>
      <c r="N316" s="338"/>
    </row>
    <row r="317" spans="2:14" s="298" customFormat="1">
      <c r="B317" s="346"/>
      <c r="C317" s="338"/>
      <c r="D317" s="338"/>
      <c r="E317" s="338"/>
      <c r="F317" s="338"/>
      <c r="G317" s="338"/>
      <c r="H317" s="338"/>
      <c r="I317" s="338"/>
      <c r="J317" s="338"/>
      <c r="K317" s="338"/>
      <c r="L317" s="338"/>
      <c r="M317" s="338"/>
      <c r="N317" s="338"/>
    </row>
    <row r="318" spans="2:14" s="298" customFormat="1">
      <c r="B318" s="346"/>
      <c r="C318" s="338"/>
      <c r="D318" s="338"/>
      <c r="E318" s="338"/>
      <c r="F318" s="338"/>
      <c r="G318" s="338"/>
      <c r="H318" s="338"/>
      <c r="I318" s="338"/>
      <c r="J318" s="338"/>
      <c r="K318" s="338"/>
      <c r="L318" s="338"/>
      <c r="M318" s="338"/>
      <c r="N318" s="338"/>
    </row>
    <row r="319" spans="2:14" s="298" customFormat="1">
      <c r="B319" s="346"/>
      <c r="C319" s="338"/>
      <c r="D319" s="338"/>
      <c r="E319" s="338"/>
      <c r="F319" s="338"/>
      <c r="G319" s="338"/>
      <c r="H319" s="338"/>
      <c r="I319" s="338"/>
      <c r="J319" s="338"/>
      <c r="K319" s="338"/>
      <c r="L319" s="338"/>
      <c r="M319" s="338"/>
      <c r="N319" s="338"/>
    </row>
    <row r="320" spans="2:14" s="298" customFormat="1">
      <c r="B320" s="346"/>
      <c r="C320" s="338"/>
      <c r="D320" s="338"/>
      <c r="E320" s="338"/>
      <c r="F320" s="338"/>
      <c r="G320" s="338"/>
      <c r="H320" s="338"/>
      <c r="I320" s="338"/>
      <c r="J320" s="338"/>
      <c r="K320" s="338"/>
      <c r="L320" s="338"/>
      <c r="M320" s="338"/>
      <c r="N320" s="338"/>
    </row>
    <row r="321" spans="2:14" s="298" customFormat="1">
      <c r="B321" s="346"/>
      <c r="C321" s="338"/>
      <c r="D321" s="338"/>
      <c r="E321" s="338"/>
      <c r="F321" s="338"/>
      <c r="G321" s="338"/>
      <c r="H321" s="338"/>
      <c r="I321" s="338"/>
      <c r="J321" s="338"/>
      <c r="K321" s="338"/>
      <c r="L321" s="338"/>
      <c r="M321" s="338"/>
      <c r="N321" s="338"/>
    </row>
    <row r="322" spans="2:14" s="298" customFormat="1">
      <c r="B322" s="346"/>
      <c r="C322" s="338"/>
      <c r="D322" s="338"/>
      <c r="E322" s="338"/>
      <c r="F322" s="338"/>
      <c r="G322" s="338"/>
      <c r="H322" s="338"/>
      <c r="I322" s="338"/>
      <c r="J322" s="338"/>
      <c r="K322" s="338"/>
      <c r="L322" s="338"/>
      <c r="M322" s="338"/>
      <c r="N322" s="338"/>
    </row>
    <row r="323" spans="2:14" s="298" customFormat="1">
      <c r="B323" s="346"/>
      <c r="C323" s="338"/>
      <c r="D323" s="338"/>
      <c r="E323" s="338"/>
      <c r="F323" s="338"/>
      <c r="G323" s="338"/>
      <c r="H323" s="338"/>
      <c r="I323" s="338"/>
      <c r="J323" s="338"/>
      <c r="K323" s="338"/>
      <c r="L323" s="338"/>
      <c r="M323" s="338"/>
      <c r="N323" s="338"/>
    </row>
    <row r="324" spans="2:14" s="298" customFormat="1">
      <c r="B324" s="346"/>
      <c r="C324" s="338"/>
      <c r="D324" s="338"/>
      <c r="E324" s="338"/>
      <c r="F324" s="338"/>
      <c r="G324" s="338"/>
      <c r="H324" s="338"/>
      <c r="I324" s="338"/>
      <c r="J324" s="338"/>
      <c r="K324" s="338"/>
      <c r="L324" s="338"/>
      <c r="M324" s="338"/>
      <c r="N324" s="338"/>
    </row>
    <row r="325" spans="2:14" s="298" customFormat="1">
      <c r="B325" s="346"/>
      <c r="C325" s="338"/>
      <c r="D325" s="338"/>
      <c r="E325" s="338"/>
      <c r="F325" s="338"/>
      <c r="G325" s="338"/>
      <c r="H325" s="338"/>
      <c r="I325" s="338"/>
      <c r="J325" s="338"/>
      <c r="K325" s="338"/>
      <c r="L325" s="338"/>
      <c r="M325" s="338"/>
      <c r="N325" s="338"/>
    </row>
    <row r="326" spans="2:14" s="298" customFormat="1">
      <c r="B326" s="346"/>
      <c r="C326" s="338"/>
      <c r="D326" s="338"/>
      <c r="E326" s="338"/>
      <c r="F326" s="338"/>
      <c r="G326" s="338"/>
      <c r="H326" s="338"/>
      <c r="I326" s="338"/>
      <c r="J326" s="338"/>
      <c r="K326" s="338"/>
      <c r="L326" s="338"/>
      <c r="M326" s="338"/>
      <c r="N326" s="338"/>
    </row>
    <row r="327" spans="2:14" s="298" customFormat="1">
      <c r="B327" s="346"/>
      <c r="C327" s="338"/>
      <c r="D327" s="338"/>
      <c r="E327" s="338"/>
      <c r="F327" s="338"/>
      <c r="G327" s="338"/>
      <c r="H327" s="338"/>
      <c r="I327" s="338"/>
      <c r="J327" s="338"/>
      <c r="K327" s="338"/>
      <c r="L327" s="338"/>
      <c r="M327" s="338"/>
      <c r="N327" s="338"/>
    </row>
    <row r="328" spans="2:14" s="298" customFormat="1">
      <c r="B328" s="346"/>
      <c r="C328" s="338"/>
      <c r="D328" s="338"/>
      <c r="E328" s="338"/>
      <c r="F328" s="338"/>
      <c r="G328" s="338"/>
      <c r="H328" s="338"/>
      <c r="I328" s="338"/>
      <c r="J328" s="338"/>
      <c r="K328" s="338"/>
      <c r="L328" s="338"/>
      <c r="M328" s="338"/>
      <c r="N328" s="338"/>
    </row>
    <row r="329" spans="2:14" s="298" customFormat="1">
      <c r="B329" s="346"/>
      <c r="C329" s="338"/>
      <c r="D329" s="338"/>
      <c r="E329" s="338"/>
      <c r="F329" s="338"/>
      <c r="G329" s="338"/>
      <c r="H329" s="338"/>
      <c r="I329" s="338"/>
      <c r="J329" s="338"/>
      <c r="K329" s="338"/>
      <c r="L329" s="338"/>
      <c r="M329" s="338"/>
      <c r="N329" s="338"/>
    </row>
    <row r="330" spans="2:14" s="298" customFormat="1">
      <c r="B330" s="346"/>
      <c r="C330" s="338"/>
      <c r="D330" s="338"/>
      <c r="E330" s="338"/>
      <c r="F330" s="338"/>
      <c r="G330" s="338"/>
      <c r="H330" s="338"/>
      <c r="I330" s="338"/>
      <c r="J330" s="338"/>
      <c r="K330" s="338"/>
      <c r="L330" s="338"/>
      <c r="M330" s="338"/>
      <c r="N330" s="338"/>
    </row>
    <row r="331" spans="2:14" s="298" customFormat="1">
      <c r="B331" s="346"/>
      <c r="C331" s="338"/>
      <c r="D331" s="338"/>
      <c r="E331" s="338"/>
      <c r="F331" s="338"/>
      <c r="G331" s="338"/>
      <c r="H331" s="338"/>
      <c r="I331" s="338"/>
      <c r="J331" s="338"/>
      <c r="K331" s="338"/>
      <c r="L331" s="338"/>
      <c r="M331" s="338"/>
      <c r="N331" s="338"/>
    </row>
    <row r="332" spans="2:14" s="298" customFormat="1">
      <c r="B332" s="346"/>
      <c r="C332" s="338"/>
      <c r="D332" s="338"/>
      <c r="E332" s="338"/>
      <c r="F332" s="338"/>
      <c r="G332" s="338"/>
      <c r="H332" s="338"/>
      <c r="I332" s="338"/>
      <c r="J332" s="338"/>
      <c r="K332" s="338"/>
      <c r="L332" s="338"/>
      <c r="M332" s="338"/>
      <c r="N332" s="338"/>
    </row>
    <row r="333" spans="2:14" s="298" customFormat="1">
      <c r="B333" s="346"/>
      <c r="C333" s="338"/>
      <c r="D333" s="338"/>
      <c r="E333" s="338"/>
      <c r="F333" s="338"/>
      <c r="G333" s="338"/>
      <c r="H333" s="338"/>
      <c r="I333" s="338"/>
      <c r="J333" s="338"/>
      <c r="K333" s="338"/>
      <c r="L333" s="338"/>
      <c r="M333" s="338"/>
      <c r="N333" s="338"/>
    </row>
    <row r="334" spans="2:14" s="298" customFormat="1">
      <c r="B334" s="346"/>
      <c r="C334" s="338"/>
      <c r="D334" s="338"/>
      <c r="E334" s="338"/>
      <c r="F334" s="338"/>
      <c r="G334" s="338"/>
      <c r="H334" s="338"/>
      <c r="I334" s="338"/>
      <c r="J334" s="338"/>
      <c r="K334" s="338"/>
      <c r="L334" s="338"/>
      <c r="M334" s="338"/>
      <c r="N334" s="338"/>
    </row>
    <row r="335" spans="2:14" s="298" customFormat="1">
      <c r="B335" s="346"/>
      <c r="C335" s="338"/>
      <c r="D335" s="338"/>
      <c r="E335" s="338"/>
      <c r="F335" s="338"/>
      <c r="G335" s="338"/>
      <c r="H335" s="338"/>
      <c r="I335" s="338"/>
      <c r="J335" s="338"/>
      <c r="K335" s="338"/>
      <c r="L335" s="338"/>
      <c r="M335" s="338"/>
      <c r="N335" s="338"/>
    </row>
    <row r="336" spans="2:14" s="298" customFormat="1">
      <c r="B336" s="346"/>
      <c r="C336" s="338"/>
      <c r="D336" s="338"/>
      <c r="E336" s="338"/>
      <c r="F336" s="338"/>
      <c r="G336" s="338"/>
      <c r="H336" s="338"/>
      <c r="I336" s="338"/>
      <c r="J336" s="338"/>
      <c r="K336" s="338"/>
      <c r="L336" s="338"/>
      <c r="M336" s="338"/>
      <c r="N336" s="338"/>
    </row>
    <row r="337" spans="2:14" s="298" customFormat="1">
      <c r="B337" s="346"/>
      <c r="C337" s="338"/>
      <c r="D337" s="338"/>
      <c r="E337" s="338"/>
      <c r="F337" s="338"/>
      <c r="G337" s="338"/>
      <c r="H337" s="338"/>
      <c r="I337" s="338"/>
      <c r="J337" s="338"/>
      <c r="K337" s="338"/>
      <c r="L337" s="338"/>
      <c r="M337" s="338"/>
      <c r="N337" s="338"/>
    </row>
    <row r="338" spans="2:14" s="298" customFormat="1">
      <c r="B338" s="346"/>
      <c r="C338" s="338"/>
      <c r="D338" s="338"/>
      <c r="E338" s="338"/>
      <c r="F338" s="338"/>
      <c r="G338" s="338"/>
      <c r="H338" s="338"/>
      <c r="I338" s="338"/>
      <c r="J338" s="338"/>
      <c r="K338" s="338"/>
      <c r="L338" s="338"/>
      <c r="M338" s="338"/>
      <c r="N338" s="338"/>
    </row>
    <row r="339" spans="2:14" s="298" customFormat="1">
      <c r="B339" s="346"/>
      <c r="C339" s="338"/>
      <c r="D339" s="338"/>
      <c r="E339" s="338"/>
      <c r="F339" s="338"/>
      <c r="G339" s="338"/>
      <c r="H339" s="338"/>
      <c r="I339" s="338"/>
      <c r="J339" s="338"/>
      <c r="K339" s="338"/>
      <c r="L339" s="338"/>
      <c r="M339" s="338"/>
      <c r="N339" s="338"/>
    </row>
    <row r="340" spans="2:14" s="298" customFormat="1">
      <c r="B340" s="346"/>
      <c r="C340" s="338"/>
      <c r="D340" s="338"/>
      <c r="E340" s="338"/>
      <c r="F340" s="338"/>
      <c r="G340" s="338"/>
      <c r="H340" s="338"/>
      <c r="I340" s="338"/>
      <c r="J340" s="338"/>
      <c r="K340" s="338"/>
      <c r="L340" s="338"/>
      <c r="M340" s="338"/>
      <c r="N340" s="338"/>
    </row>
    <row r="341" spans="2:14" s="298" customFormat="1">
      <c r="B341" s="346"/>
      <c r="C341" s="338"/>
      <c r="D341" s="338"/>
      <c r="E341" s="338"/>
      <c r="F341" s="338"/>
      <c r="G341" s="338"/>
      <c r="H341" s="338"/>
      <c r="I341" s="338"/>
      <c r="J341" s="338"/>
      <c r="K341" s="338"/>
      <c r="L341" s="338"/>
      <c r="M341" s="338"/>
      <c r="N341" s="338"/>
    </row>
    <row r="342" spans="2:14" s="298" customFormat="1">
      <c r="B342" s="346"/>
      <c r="C342" s="338"/>
      <c r="D342" s="338"/>
      <c r="E342" s="338"/>
      <c r="F342" s="338"/>
      <c r="G342" s="338"/>
      <c r="H342" s="338"/>
      <c r="I342" s="338"/>
      <c r="J342" s="338"/>
      <c r="K342" s="338"/>
      <c r="L342" s="338"/>
      <c r="M342" s="338"/>
      <c r="N342" s="338"/>
    </row>
    <row r="343" spans="2:14" s="298" customFormat="1">
      <c r="B343" s="346"/>
      <c r="C343" s="338"/>
      <c r="D343" s="338"/>
      <c r="E343" s="338"/>
      <c r="F343" s="338"/>
      <c r="G343" s="338"/>
      <c r="H343" s="338"/>
      <c r="I343" s="338"/>
      <c r="J343" s="338"/>
      <c r="K343" s="338"/>
      <c r="L343" s="338"/>
      <c r="M343" s="338"/>
      <c r="N343" s="338"/>
    </row>
    <row r="344" spans="2:14" s="298" customFormat="1">
      <c r="B344" s="346"/>
      <c r="C344" s="338"/>
      <c r="D344" s="338"/>
      <c r="E344" s="338"/>
      <c r="F344" s="338"/>
      <c r="G344" s="338"/>
      <c r="H344" s="338"/>
      <c r="I344" s="338"/>
      <c r="J344" s="338"/>
      <c r="K344" s="338"/>
      <c r="L344" s="338"/>
      <c r="M344" s="338"/>
      <c r="N344" s="338"/>
    </row>
    <row r="345" spans="2:14" s="298" customFormat="1">
      <c r="B345" s="346"/>
      <c r="C345" s="338"/>
      <c r="D345" s="338"/>
      <c r="E345" s="338"/>
      <c r="F345" s="338"/>
      <c r="G345" s="338"/>
      <c r="H345" s="338"/>
      <c r="I345" s="338"/>
      <c r="J345" s="338"/>
      <c r="K345" s="338"/>
      <c r="L345" s="338"/>
      <c r="M345" s="338"/>
      <c r="N345" s="338"/>
    </row>
    <row r="346" spans="2:14" s="298" customFormat="1">
      <c r="B346" s="346"/>
      <c r="C346" s="338"/>
      <c r="D346" s="338"/>
      <c r="E346" s="338"/>
      <c r="F346" s="338"/>
      <c r="G346" s="338"/>
      <c r="H346" s="338"/>
      <c r="I346" s="338"/>
      <c r="J346" s="338"/>
      <c r="K346" s="338"/>
      <c r="L346" s="338"/>
      <c r="M346" s="338"/>
      <c r="N346" s="338"/>
    </row>
    <row r="347" spans="2:14" s="298" customFormat="1">
      <c r="B347" s="346"/>
      <c r="C347" s="338"/>
      <c r="D347" s="338"/>
      <c r="E347" s="338"/>
      <c r="F347" s="338"/>
      <c r="G347" s="338"/>
      <c r="H347" s="338"/>
      <c r="I347" s="338"/>
      <c r="J347" s="338"/>
      <c r="K347" s="338"/>
      <c r="L347" s="338"/>
      <c r="M347" s="338"/>
      <c r="N347" s="338"/>
    </row>
    <row r="348" spans="2:14" s="298" customFormat="1">
      <c r="B348" s="346"/>
      <c r="C348" s="338"/>
      <c r="D348" s="338"/>
      <c r="E348" s="338"/>
      <c r="F348" s="338"/>
      <c r="G348" s="338"/>
      <c r="H348" s="338"/>
      <c r="I348" s="338"/>
      <c r="J348" s="338"/>
      <c r="K348" s="338"/>
      <c r="L348" s="338"/>
      <c r="M348" s="338"/>
      <c r="N348" s="338"/>
    </row>
    <row r="349" spans="2:14" s="298" customFormat="1">
      <c r="B349" s="346"/>
      <c r="C349" s="338"/>
      <c r="D349" s="338"/>
      <c r="E349" s="338"/>
      <c r="F349" s="338"/>
      <c r="G349" s="338"/>
      <c r="H349" s="338"/>
      <c r="I349" s="338"/>
      <c r="J349" s="338"/>
      <c r="K349" s="338"/>
      <c r="L349" s="338"/>
      <c r="M349" s="338"/>
      <c r="N349" s="338"/>
    </row>
    <row r="350" spans="2:14" s="298" customFormat="1">
      <c r="B350" s="346"/>
      <c r="C350" s="338"/>
      <c r="D350" s="338"/>
      <c r="E350" s="338"/>
      <c r="F350" s="338"/>
      <c r="G350" s="338"/>
      <c r="H350" s="338"/>
      <c r="I350" s="338"/>
      <c r="J350" s="338"/>
      <c r="K350" s="338"/>
      <c r="L350" s="338"/>
      <c r="M350" s="338"/>
      <c r="N350" s="338"/>
    </row>
    <row r="351" spans="2:14" s="298" customFormat="1">
      <c r="B351" s="346"/>
      <c r="C351" s="338"/>
      <c r="D351" s="338"/>
      <c r="E351" s="338"/>
      <c r="F351" s="338"/>
      <c r="G351" s="338"/>
      <c r="H351" s="338"/>
      <c r="I351" s="338"/>
      <c r="J351" s="338"/>
      <c r="K351" s="338"/>
      <c r="L351" s="338"/>
      <c r="M351" s="338"/>
      <c r="N351" s="338"/>
    </row>
    <row r="352" spans="2:14" s="298" customFormat="1">
      <c r="B352" s="346"/>
      <c r="C352" s="338"/>
      <c r="D352" s="338"/>
      <c r="E352" s="338"/>
      <c r="F352" s="338"/>
      <c r="G352" s="338"/>
      <c r="H352" s="338"/>
      <c r="I352" s="338"/>
      <c r="J352" s="338"/>
      <c r="K352" s="338"/>
      <c r="L352" s="338"/>
      <c r="M352" s="338"/>
      <c r="N352" s="338"/>
    </row>
    <row r="353" spans="2:14" s="298" customFormat="1">
      <c r="B353" s="346"/>
      <c r="C353" s="338"/>
      <c r="D353" s="338"/>
      <c r="E353" s="338"/>
      <c r="F353" s="338"/>
      <c r="G353" s="338"/>
      <c r="H353" s="338"/>
      <c r="I353" s="338"/>
      <c r="J353" s="338"/>
      <c r="K353" s="338"/>
      <c r="L353" s="338"/>
      <c r="M353" s="338"/>
      <c r="N353" s="338"/>
    </row>
    <row r="354" spans="2:14" s="298" customFormat="1">
      <c r="B354" s="346"/>
      <c r="C354" s="338"/>
      <c r="D354" s="338"/>
      <c r="E354" s="338"/>
      <c r="F354" s="338"/>
      <c r="G354" s="338"/>
      <c r="H354" s="338"/>
      <c r="I354" s="338"/>
      <c r="J354" s="338"/>
      <c r="K354" s="338"/>
      <c r="L354" s="338"/>
      <c r="M354" s="338"/>
      <c r="N354" s="338"/>
    </row>
    <row r="355" spans="2:14" s="298" customFormat="1">
      <c r="B355" s="346"/>
      <c r="C355" s="338"/>
      <c r="D355" s="338"/>
      <c r="E355" s="338"/>
      <c r="F355" s="338"/>
      <c r="G355" s="338"/>
      <c r="H355" s="338"/>
      <c r="I355" s="338"/>
      <c r="J355" s="338"/>
      <c r="K355" s="338"/>
      <c r="L355" s="338"/>
      <c r="M355" s="338"/>
      <c r="N355" s="338"/>
    </row>
    <row r="356" spans="2:14" s="298" customFormat="1">
      <c r="B356" s="346"/>
      <c r="C356" s="338"/>
      <c r="D356" s="338"/>
      <c r="E356" s="338"/>
      <c r="F356" s="338"/>
      <c r="G356" s="338"/>
      <c r="H356" s="338"/>
      <c r="I356" s="338"/>
      <c r="J356" s="338"/>
      <c r="K356" s="338"/>
      <c r="L356" s="338"/>
      <c r="M356" s="338"/>
      <c r="N356" s="338"/>
    </row>
    <row r="357" spans="2:14" s="298" customFormat="1">
      <c r="B357" s="346"/>
      <c r="C357" s="338"/>
      <c r="D357" s="338"/>
      <c r="E357" s="338"/>
      <c r="F357" s="338"/>
      <c r="G357" s="338"/>
      <c r="H357" s="338"/>
      <c r="I357" s="338"/>
      <c r="J357" s="338"/>
      <c r="K357" s="338"/>
      <c r="L357" s="338"/>
      <c r="M357" s="338"/>
      <c r="N357" s="338"/>
    </row>
    <row r="358" spans="2:14" s="298" customFormat="1">
      <c r="B358" s="346"/>
      <c r="C358" s="338"/>
      <c r="D358" s="338"/>
      <c r="E358" s="338"/>
      <c r="F358" s="338"/>
      <c r="G358" s="338"/>
      <c r="H358" s="338"/>
      <c r="I358" s="338"/>
      <c r="J358" s="338"/>
      <c r="K358" s="338"/>
      <c r="L358" s="338"/>
      <c r="M358" s="338"/>
      <c r="N358" s="338"/>
    </row>
    <row r="359" spans="2:14" s="298" customFormat="1">
      <c r="B359" s="346"/>
      <c r="C359" s="338"/>
      <c r="D359" s="338"/>
      <c r="E359" s="338"/>
      <c r="F359" s="338"/>
      <c r="G359" s="338"/>
      <c r="H359" s="338"/>
      <c r="I359" s="338"/>
      <c r="J359" s="338"/>
      <c r="K359" s="338"/>
      <c r="L359" s="338"/>
      <c r="M359" s="338"/>
      <c r="N359" s="338"/>
    </row>
    <row r="360" spans="2:14" s="298" customFormat="1">
      <c r="B360" s="346"/>
      <c r="C360" s="338"/>
      <c r="D360" s="338"/>
      <c r="E360" s="338"/>
      <c r="F360" s="338"/>
      <c r="G360" s="338"/>
      <c r="H360" s="338"/>
      <c r="I360" s="338"/>
      <c r="J360" s="338"/>
      <c r="K360" s="338"/>
      <c r="L360" s="338"/>
      <c r="M360" s="338"/>
      <c r="N360" s="338"/>
    </row>
    <row r="361" spans="2:14" s="298" customFormat="1">
      <c r="B361" s="346"/>
      <c r="C361" s="338"/>
      <c r="D361" s="338"/>
      <c r="E361" s="338"/>
      <c r="F361" s="338"/>
      <c r="G361" s="338"/>
      <c r="H361" s="338"/>
      <c r="I361" s="338"/>
      <c r="J361" s="338"/>
      <c r="K361" s="338"/>
      <c r="L361" s="338"/>
      <c r="M361" s="338"/>
      <c r="N361" s="338"/>
    </row>
    <row r="362" spans="2:14" s="298" customFormat="1">
      <c r="B362" s="346"/>
      <c r="C362" s="338"/>
      <c r="D362" s="338"/>
      <c r="E362" s="338"/>
      <c r="F362" s="338"/>
      <c r="G362" s="338"/>
      <c r="H362" s="338"/>
      <c r="I362" s="338"/>
      <c r="J362" s="338"/>
      <c r="K362" s="338"/>
      <c r="L362" s="338"/>
      <c r="M362" s="338"/>
      <c r="N362" s="338"/>
    </row>
    <row r="363" spans="2:14" s="298" customFormat="1">
      <c r="B363" s="346"/>
      <c r="C363" s="338"/>
      <c r="D363" s="338"/>
      <c r="E363" s="338"/>
      <c r="F363" s="338"/>
      <c r="G363" s="338"/>
      <c r="H363" s="338"/>
      <c r="I363" s="338"/>
      <c r="J363" s="338"/>
      <c r="K363" s="338"/>
      <c r="L363" s="338"/>
      <c r="M363" s="338"/>
      <c r="N363" s="338"/>
    </row>
    <row r="364" spans="2:14" s="298" customFormat="1">
      <c r="B364" s="346"/>
      <c r="C364" s="338"/>
      <c r="D364" s="338"/>
      <c r="E364" s="338"/>
      <c r="F364" s="338"/>
      <c r="G364" s="338"/>
      <c r="H364" s="338"/>
      <c r="I364" s="338"/>
      <c r="J364" s="338"/>
      <c r="K364" s="338"/>
      <c r="L364" s="338"/>
      <c r="M364" s="338"/>
      <c r="N364" s="338"/>
    </row>
    <row r="365" spans="2:14" s="298" customFormat="1">
      <c r="B365" s="346"/>
      <c r="C365" s="338"/>
      <c r="D365" s="338"/>
      <c r="E365" s="338"/>
      <c r="F365" s="338"/>
      <c r="G365" s="338"/>
      <c r="H365" s="338"/>
      <c r="I365" s="338"/>
      <c r="J365" s="338"/>
      <c r="K365" s="338"/>
      <c r="L365" s="338"/>
      <c r="M365" s="338"/>
      <c r="N365" s="338"/>
    </row>
    <row r="366" spans="2:14" s="298" customFormat="1">
      <c r="B366" s="346"/>
      <c r="C366" s="338"/>
      <c r="D366" s="338"/>
      <c r="E366" s="338"/>
      <c r="F366" s="338"/>
      <c r="G366" s="338"/>
      <c r="H366" s="338"/>
      <c r="I366" s="338"/>
      <c r="J366" s="338"/>
      <c r="K366" s="338"/>
      <c r="L366" s="338"/>
      <c r="M366" s="338"/>
      <c r="N366" s="338"/>
    </row>
    <row r="367" spans="2:14" s="298" customFormat="1">
      <c r="B367" s="346"/>
      <c r="C367" s="338"/>
      <c r="D367" s="338"/>
      <c r="E367" s="338"/>
      <c r="F367" s="338"/>
      <c r="G367" s="338"/>
      <c r="H367" s="338"/>
      <c r="I367" s="338"/>
      <c r="J367" s="338"/>
      <c r="K367" s="338"/>
      <c r="L367" s="338"/>
      <c r="M367" s="338"/>
      <c r="N367" s="338"/>
    </row>
    <row r="368" spans="2:14" s="298" customFormat="1">
      <c r="B368" s="346"/>
      <c r="C368" s="338"/>
      <c r="D368" s="338"/>
      <c r="E368" s="338"/>
      <c r="F368" s="338"/>
      <c r="G368" s="338"/>
      <c r="H368" s="338"/>
      <c r="I368" s="338"/>
      <c r="J368" s="338"/>
      <c r="K368" s="338"/>
      <c r="L368" s="338"/>
      <c r="M368" s="338"/>
      <c r="N368" s="338"/>
    </row>
    <row r="369" spans="2:14" s="298" customFormat="1">
      <c r="B369" s="346"/>
      <c r="C369" s="338"/>
      <c r="D369" s="338"/>
      <c r="E369" s="338"/>
      <c r="F369" s="338"/>
      <c r="G369" s="338"/>
      <c r="H369" s="338"/>
      <c r="I369" s="338"/>
      <c r="J369" s="338"/>
      <c r="K369" s="338"/>
      <c r="L369" s="338"/>
      <c r="M369" s="338"/>
      <c r="N369" s="338"/>
    </row>
    <row r="370" spans="2:14" s="298" customFormat="1">
      <c r="B370" s="346"/>
      <c r="C370" s="338"/>
      <c r="D370" s="338"/>
      <c r="E370" s="338"/>
      <c r="F370" s="338"/>
      <c r="G370" s="338"/>
      <c r="H370" s="338"/>
      <c r="I370" s="338"/>
      <c r="J370" s="338"/>
      <c r="K370" s="338"/>
      <c r="L370" s="338"/>
      <c r="M370" s="338"/>
      <c r="N370" s="338"/>
    </row>
    <row r="371" spans="2:14" s="298" customFormat="1">
      <c r="B371" s="346"/>
      <c r="C371" s="338"/>
      <c r="D371" s="338"/>
      <c r="E371" s="338"/>
      <c r="F371" s="338"/>
      <c r="G371" s="338"/>
      <c r="H371" s="338"/>
      <c r="I371" s="338"/>
      <c r="J371" s="338"/>
      <c r="K371" s="338"/>
      <c r="L371" s="338"/>
      <c r="M371" s="338"/>
      <c r="N371" s="338"/>
    </row>
    <row r="372" spans="2:14" s="298" customFormat="1">
      <c r="B372" s="346"/>
      <c r="C372" s="338"/>
      <c r="D372" s="338"/>
      <c r="E372" s="338"/>
      <c r="F372" s="338"/>
      <c r="G372" s="338"/>
      <c r="H372" s="338"/>
      <c r="I372" s="338"/>
      <c r="J372" s="338"/>
      <c r="K372" s="338"/>
      <c r="L372" s="338"/>
      <c r="M372" s="338"/>
      <c r="N372" s="338"/>
    </row>
    <row r="373" spans="2:14" s="298" customFormat="1">
      <c r="B373" s="346"/>
      <c r="C373" s="338"/>
      <c r="D373" s="338"/>
      <c r="E373" s="338"/>
      <c r="F373" s="338"/>
      <c r="G373" s="338"/>
      <c r="H373" s="338"/>
      <c r="I373" s="338"/>
      <c r="J373" s="338"/>
      <c r="K373" s="338"/>
      <c r="L373" s="338"/>
      <c r="M373" s="338"/>
      <c r="N373" s="338"/>
    </row>
    <row r="374" spans="2:14" s="298" customFormat="1">
      <c r="B374" s="346"/>
      <c r="C374" s="338"/>
      <c r="D374" s="338"/>
      <c r="E374" s="338"/>
      <c r="F374" s="338"/>
      <c r="G374" s="338"/>
      <c r="H374" s="338"/>
      <c r="I374" s="338"/>
      <c r="J374" s="338"/>
      <c r="K374" s="338"/>
      <c r="L374" s="338"/>
      <c r="M374" s="338"/>
      <c r="N374" s="338"/>
    </row>
    <row r="375" spans="2:14" s="298" customFormat="1">
      <c r="B375" s="346"/>
      <c r="C375" s="338"/>
      <c r="D375" s="338"/>
      <c r="E375" s="338"/>
      <c r="F375" s="338"/>
      <c r="G375" s="338"/>
      <c r="H375" s="338"/>
      <c r="I375" s="338"/>
      <c r="J375" s="338"/>
      <c r="K375" s="338"/>
      <c r="L375" s="338"/>
      <c r="M375" s="338"/>
      <c r="N375" s="338"/>
    </row>
    <row r="376" spans="2:14" s="298" customFormat="1">
      <c r="B376" s="346"/>
      <c r="C376" s="338"/>
      <c r="D376" s="338"/>
      <c r="E376" s="338"/>
      <c r="F376" s="338"/>
      <c r="G376" s="338"/>
      <c r="H376" s="338"/>
      <c r="I376" s="338"/>
      <c r="J376" s="338"/>
      <c r="K376" s="338"/>
      <c r="L376" s="338"/>
      <c r="M376" s="338"/>
      <c r="N376" s="338"/>
    </row>
    <row r="377" spans="2:14" s="298" customFormat="1">
      <c r="B377" s="346"/>
      <c r="C377" s="338"/>
      <c r="D377" s="338"/>
      <c r="E377" s="338"/>
      <c r="F377" s="338"/>
      <c r="G377" s="338"/>
      <c r="H377" s="338"/>
      <c r="I377" s="338"/>
      <c r="J377" s="338"/>
      <c r="K377" s="338"/>
      <c r="L377" s="338"/>
      <c r="M377" s="338"/>
      <c r="N377" s="338"/>
    </row>
    <row r="378" spans="2:14" s="298" customFormat="1">
      <c r="B378" s="346"/>
      <c r="C378" s="338"/>
      <c r="D378" s="338"/>
      <c r="E378" s="338"/>
      <c r="F378" s="338"/>
      <c r="G378" s="338"/>
      <c r="H378" s="338"/>
      <c r="I378" s="338"/>
      <c r="J378" s="338"/>
      <c r="K378" s="338"/>
      <c r="L378" s="338"/>
      <c r="M378" s="338"/>
      <c r="N378" s="338"/>
    </row>
    <row r="379" spans="2:14" s="298" customFormat="1">
      <c r="B379" s="346"/>
      <c r="C379" s="338"/>
      <c r="D379" s="338"/>
      <c r="E379" s="338"/>
      <c r="F379" s="338"/>
      <c r="G379" s="338"/>
      <c r="H379" s="338"/>
      <c r="I379" s="338"/>
      <c r="J379" s="338"/>
      <c r="K379" s="338"/>
      <c r="L379" s="338"/>
      <c r="M379" s="338"/>
      <c r="N379" s="338"/>
    </row>
    <row r="380" spans="2:14" s="298" customFormat="1">
      <c r="B380" s="346"/>
      <c r="C380" s="338"/>
      <c r="D380" s="338"/>
      <c r="E380" s="338"/>
      <c r="F380" s="338"/>
      <c r="G380" s="338"/>
      <c r="H380" s="338"/>
      <c r="I380" s="338"/>
      <c r="J380" s="338"/>
      <c r="K380" s="338"/>
      <c r="L380" s="338"/>
      <c r="M380" s="338"/>
      <c r="N380" s="338"/>
    </row>
    <row r="381" spans="2:14" s="298" customFormat="1">
      <c r="B381" s="346"/>
      <c r="C381" s="338"/>
      <c r="D381" s="338"/>
      <c r="E381" s="338"/>
      <c r="F381" s="338"/>
      <c r="G381" s="338"/>
      <c r="H381" s="338"/>
      <c r="I381" s="338"/>
      <c r="J381" s="338"/>
      <c r="K381" s="338"/>
      <c r="L381" s="338"/>
      <c r="M381" s="338"/>
      <c r="N381" s="338"/>
    </row>
    <row r="382" spans="2:14" s="298" customFormat="1">
      <c r="B382" s="346"/>
      <c r="C382" s="338"/>
      <c r="D382" s="338"/>
      <c r="E382" s="338"/>
      <c r="F382" s="338"/>
      <c r="G382" s="338"/>
      <c r="H382" s="338"/>
      <c r="I382" s="338"/>
      <c r="J382" s="338"/>
      <c r="K382" s="338"/>
      <c r="L382" s="338"/>
      <c r="M382" s="338"/>
      <c r="N382" s="338"/>
    </row>
    <row r="383" spans="2:14" s="298" customFormat="1">
      <c r="B383" s="346"/>
      <c r="C383" s="338"/>
      <c r="D383" s="338"/>
      <c r="E383" s="338"/>
      <c r="F383" s="338"/>
      <c r="G383" s="338"/>
      <c r="H383" s="338"/>
      <c r="I383" s="338"/>
      <c r="J383" s="338"/>
      <c r="K383" s="338"/>
      <c r="L383" s="338"/>
      <c r="M383" s="338"/>
      <c r="N383" s="338"/>
    </row>
    <row r="384" spans="2:14" s="298" customFormat="1">
      <c r="B384" s="346"/>
      <c r="C384" s="338"/>
      <c r="D384" s="338"/>
      <c r="E384" s="338"/>
      <c r="F384" s="338"/>
      <c r="G384" s="338"/>
      <c r="H384" s="338"/>
      <c r="I384" s="338"/>
      <c r="J384" s="338"/>
      <c r="K384" s="338"/>
      <c r="L384" s="338"/>
      <c r="M384" s="338"/>
      <c r="N384" s="338"/>
    </row>
    <row r="385" spans="2:14" s="298" customFormat="1">
      <c r="B385" s="346"/>
      <c r="C385" s="338"/>
      <c r="D385" s="338"/>
      <c r="E385" s="338"/>
      <c r="F385" s="338"/>
      <c r="G385" s="338"/>
      <c r="H385" s="338"/>
      <c r="I385" s="338"/>
      <c r="J385" s="338"/>
      <c r="K385" s="338"/>
      <c r="L385" s="338"/>
      <c r="M385" s="338"/>
      <c r="N385" s="338"/>
    </row>
    <row r="386" spans="2:14" s="298" customFormat="1">
      <c r="B386" s="346"/>
      <c r="C386" s="338"/>
      <c r="D386" s="338"/>
      <c r="E386" s="338"/>
      <c r="F386" s="338"/>
      <c r="G386" s="338"/>
      <c r="H386" s="338"/>
      <c r="I386" s="338"/>
      <c r="J386" s="338"/>
      <c r="K386" s="338"/>
      <c r="L386" s="338"/>
      <c r="M386" s="338"/>
      <c r="N386" s="338"/>
    </row>
    <row r="387" spans="2:14" s="298" customFormat="1">
      <c r="B387" s="346"/>
      <c r="C387" s="338"/>
      <c r="D387" s="338"/>
      <c r="E387" s="338"/>
      <c r="F387" s="338"/>
      <c r="G387" s="338"/>
      <c r="H387" s="338"/>
      <c r="I387" s="338"/>
      <c r="J387" s="338"/>
      <c r="K387" s="338"/>
      <c r="L387" s="338"/>
      <c r="M387" s="338"/>
      <c r="N387" s="338"/>
    </row>
    <row r="388" spans="2:14" s="298" customFormat="1">
      <c r="B388" s="346"/>
      <c r="C388" s="338"/>
      <c r="D388" s="338"/>
      <c r="E388" s="338"/>
      <c r="F388" s="338"/>
      <c r="G388" s="338"/>
      <c r="H388" s="338"/>
      <c r="I388" s="338"/>
      <c r="J388" s="338"/>
      <c r="K388" s="338"/>
      <c r="L388" s="338"/>
      <c r="M388" s="338"/>
      <c r="N388" s="338"/>
    </row>
    <row r="389" spans="2:14" s="298" customFormat="1">
      <c r="B389" s="346"/>
      <c r="C389" s="338"/>
      <c r="D389" s="338"/>
      <c r="E389" s="338"/>
      <c r="F389" s="338"/>
      <c r="G389" s="338"/>
      <c r="H389" s="338"/>
      <c r="I389" s="338"/>
      <c r="J389" s="338"/>
      <c r="K389" s="338"/>
      <c r="L389" s="338"/>
      <c r="M389" s="338"/>
      <c r="N389" s="338"/>
    </row>
    <row r="390" spans="2:14" s="298" customFormat="1">
      <c r="B390" s="346"/>
      <c r="C390" s="338"/>
      <c r="D390" s="338"/>
      <c r="E390" s="338"/>
      <c r="F390" s="338"/>
      <c r="G390" s="338"/>
      <c r="H390" s="338"/>
      <c r="I390" s="338"/>
      <c r="J390" s="338"/>
      <c r="K390" s="338"/>
      <c r="L390" s="338"/>
      <c r="M390" s="338"/>
      <c r="N390" s="338"/>
    </row>
    <row r="391" spans="2:14" s="298" customFormat="1">
      <c r="B391" s="346"/>
      <c r="C391" s="338"/>
      <c r="D391" s="338"/>
      <c r="E391" s="338"/>
      <c r="F391" s="338"/>
      <c r="G391" s="338"/>
      <c r="H391" s="338"/>
      <c r="I391" s="338"/>
      <c r="J391" s="338"/>
      <c r="K391" s="338"/>
      <c r="L391" s="338"/>
      <c r="M391" s="338"/>
      <c r="N391" s="338"/>
    </row>
    <row r="392" spans="2:14" s="298" customFormat="1">
      <c r="B392" s="346"/>
      <c r="C392" s="338"/>
      <c r="D392" s="338"/>
      <c r="E392" s="338"/>
      <c r="F392" s="338"/>
      <c r="G392" s="338"/>
      <c r="H392" s="338"/>
      <c r="I392" s="338"/>
      <c r="J392" s="338"/>
      <c r="K392" s="338"/>
      <c r="L392" s="338"/>
      <c r="M392" s="338"/>
      <c r="N392" s="338"/>
    </row>
    <row r="393" spans="2:14" s="298" customFormat="1">
      <c r="B393" s="346"/>
      <c r="C393" s="338"/>
      <c r="D393" s="338"/>
      <c r="E393" s="338"/>
      <c r="F393" s="338"/>
      <c r="G393" s="338"/>
      <c r="H393" s="338"/>
      <c r="I393" s="338"/>
      <c r="J393" s="338"/>
      <c r="K393" s="338"/>
      <c r="L393" s="338"/>
      <c r="M393" s="338"/>
      <c r="N393" s="338"/>
    </row>
    <row r="394" spans="2:14" s="298" customFormat="1">
      <c r="B394" s="346"/>
      <c r="C394" s="338"/>
      <c r="D394" s="338"/>
      <c r="E394" s="338"/>
      <c r="F394" s="338"/>
      <c r="G394" s="338"/>
      <c r="H394" s="338"/>
      <c r="I394" s="338"/>
      <c r="J394" s="338"/>
      <c r="K394" s="338"/>
      <c r="L394" s="338"/>
      <c r="M394" s="338"/>
      <c r="N394" s="338"/>
    </row>
    <row r="395" spans="2:14" s="298" customFormat="1">
      <c r="B395" s="346"/>
      <c r="C395" s="338"/>
      <c r="D395" s="338"/>
      <c r="E395" s="338"/>
      <c r="F395" s="338"/>
      <c r="G395" s="338"/>
      <c r="H395" s="338"/>
      <c r="I395" s="338"/>
      <c r="J395" s="338"/>
      <c r="K395" s="338"/>
      <c r="L395" s="338"/>
      <c r="M395" s="338"/>
      <c r="N395" s="338"/>
    </row>
    <row r="396" spans="2:14" s="298" customFormat="1">
      <c r="B396" s="346"/>
      <c r="C396" s="338"/>
      <c r="D396" s="338"/>
      <c r="E396" s="338"/>
      <c r="F396" s="338"/>
      <c r="G396" s="338"/>
      <c r="H396" s="338"/>
      <c r="I396" s="338"/>
      <c r="J396" s="338"/>
      <c r="K396" s="338"/>
      <c r="L396" s="338"/>
      <c r="M396" s="338"/>
      <c r="N396" s="338"/>
    </row>
    <row r="397" spans="2:14" s="298" customFormat="1">
      <c r="B397" s="346"/>
      <c r="C397" s="338"/>
      <c r="D397" s="338"/>
      <c r="E397" s="338"/>
      <c r="F397" s="338"/>
      <c r="G397" s="338"/>
      <c r="H397" s="338"/>
      <c r="I397" s="338"/>
      <c r="J397" s="338"/>
      <c r="K397" s="338"/>
      <c r="L397" s="338"/>
      <c r="M397" s="338"/>
      <c r="N397" s="338"/>
    </row>
    <row r="398" spans="2:14" s="298" customFormat="1">
      <c r="B398" s="346"/>
      <c r="C398" s="338"/>
      <c r="D398" s="338"/>
      <c r="E398" s="338"/>
      <c r="F398" s="338"/>
      <c r="G398" s="338"/>
      <c r="H398" s="338"/>
      <c r="I398" s="338"/>
      <c r="J398" s="338"/>
      <c r="K398" s="338"/>
      <c r="L398" s="338"/>
      <c r="M398" s="338"/>
      <c r="N398" s="338"/>
    </row>
    <row r="399" spans="2:14" s="298" customFormat="1">
      <c r="B399" s="346"/>
      <c r="C399" s="338"/>
      <c r="D399" s="338"/>
      <c r="E399" s="338"/>
      <c r="F399" s="338"/>
      <c r="G399" s="338"/>
      <c r="H399" s="338"/>
      <c r="I399" s="338"/>
      <c r="J399" s="338"/>
      <c r="K399" s="338"/>
      <c r="L399" s="338"/>
      <c r="M399" s="338"/>
      <c r="N399" s="338"/>
    </row>
    <row r="400" spans="2:14" s="298" customFormat="1">
      <c r="B400" s="346"/>
      <c r="C400" s="338"/>
      <c r="D400" s="338"/>
      <c r="E400" s="338"/>
      <c r="F400" s="338"/>
      <c r="G400" s="338"/>
      <c r="H400" s="338"/>
      <c r="I400" s="338"/>
      <c r="J400" s="338"/>
      <c r="K400" s="338"/>
      <c r="L400" s="338"/>
      <c r="M400" s="338"/>
      <c r="N400" s="338"/>
    </row>
    <row r="401" spans="2:14" s="298" customFormat="1">
      <c r="B401" s="346"/>
      <c r="C401" s="338"/>
      <c r="D401" s="338"/>
      <c r="E401" s="338"/>
      <c r="F401" s="338"/>
      <c r="G401" s="338"/>
      <c r="H401" s="338"/>
      <c r="I401" s="338"/>
      <c r="J401" s="338"/>
      <c r="K401" s="338"/>
      <c r="L401" s="338"/>
      <c r="M401" s="338"/>
      <c r="N401" s="338"/>
    </row>
    <row r="402" spans="2:14" s="298" customFormat="1">
      <c r="B402" s="346"/>
      <c r="C402" s="338"/>
      <c r="D402" s="338"/>
      <c r="E402" s="338"/>
      <c r="F402" s="338"/>
      <c r="G402" s="338"/>
      <c r="H402" s="338"/>
      <c r="I402" s="338"/>
      <c r="J402" s="338"/>
      <c r="K402" s="338"/>
      <c r="L402" s="338"/>
      <c r="M402" s="338"/>
      <c r="N402" s="338"/>
    </row>
    <row r="403" spans="2:14" s="298" customFormat="1">
      <c r="B403" s="346"/>
      <c r="C403" s="338"/>
      <c r="D403" s="338"/>
      <c r="E403" s="338"/>
      <c r="F403" s="338"/>
      <c r="G403" s="338"/>
      <c r="H403" s="338"/>
      <c r="I403" s="338"/>
      <c r="J403" s="338"/>
      <c r="K403" s="338"/>
      <c r="L403" s="338"/>
      <c r="M403" s="338"/>
      <c r="N403" s="338"/>
    </row>
    <row r="404" spans="2:14" s="298" customFormat="1">
      <c r="B404" s="346"/>
      <c r="C404" s="338"/>
      <c r="D404" s="338"/>
      <c r="E404" s="338"/>
      <c r="F404" s="338"/>
      <c r="G404" s="338"/>
      <c r="H404" s="338"/>
      <c r="I404" s="338"/>
      <c r="J404" s="338"/>
      <c r="K404" s="338"/>
      <c r="L404" s="338"/>
      <c r="M404" s="338"/>
      <c r="N404" s="338"/>
    </row>
    <row r="405" spans="2:14" s="298" customFormat="1">
      <c r="B405" s="346"/>
      <c r="C405" s="338"/>
      <c r="D405" s="338"/>
      <c r="E405" s="338"/>
      <c r="F405" s="338"/>
      <c r="G405" s="338"/>
      <c r="H405" s="338"/>
      <c r="I405" s="338"/>
      <c r="J405" s="338"/>
      <c r="K405" s="338"/>
      <c r="L405" s="338"/>
      <c r="M405" s="338"/>
      <c r="N405" s="338"/>
    </row>
    <row r="406" spans="2:14" s="298" customFormat="1">
      <c r="B406" s="346"/>
      <c r="C406" s="338"/>
      <c r="D406" s="338"/>
      <c r="E406" s="338"/>
      <c r="F406" s="338"/>
      <c r="G406" s="338"/>
      <c r="H406" s="338"/>
      <c r="I406" s="338"/>
      <c r="J406" s="338"/>
      <c r="K406" s="338"/>
      <c r="L406" s="338"/>
      <c r="M406" s="338"/>
      <c r="N406" s="338"/>
    </row>
    <row r="407" spans="2:14" s="298" customFormat="1">
      <c r="B407" s="346"/>
      <c r="C407" s="338"/>
      <c r="D407" s="338"/>
      <c r="E407" s="338"/>
      <c r="F407" s="338"/>
      <c r="G407" s="338"/>
      <c r="H407" s="338"/>
      <c r="I407" s="338"/>
      <c r="J407" s="338"/>
      <c r="K407" s="338"/>
      <c r="L407" s="338"/>
      <c r="M407" s="338"/>
      <c r="N407" s="338"/>
    </row>
    <row r="408" spans="2:14" s="298" customFormat="1">
      <c r="B408" s="346"/>
      <c r="C408" s="338"/>
      <c r="D408" s="338"/>
      <c r="E408" s="338"/>
      <c r="F408" s="338"/>
      <c r="G408" s="338"/>
      <c r="H408" s="338"/>
      <c r="I408" s="338"/>
      <c r="J408" s="338"/>
      <c r="K408" s="338"/>
      <c r="L408" s="338"/>
      <c r="M408" s="338"/>
      <c r="N408" s="338"/>
    </row>
    <row r="409" spans="2:14" s="298" customFormat="1">
      <c r="B409" s="346"/>
      <c r="C409" s="338"/>
      <c r="D409" s="338"/>
      <c r="E409" s="338"/>
      <c r="F409" s="338"/>
      <c r="G409" s="338"/>
      <c r="H409" s="338"/>
      <c r="I409" s="338"/>
      <c r="J409" s="338"/>
      <c r="K409" s="338"/>
      <c r="L409" s="338"/>
      <c r="M409" s="338"/>
      <c r="N409" s="338"/>
    </row>
    <row r="410" spans="2:14" s="298" customFormat="1">
      <c r="B410" s="346"/>
      <c r="C410" s="338"/>
      <c r="D410" s="338"/>
      <c r="E410" s="338"/>
      <c r="F410" s="338"/>
      <c r="G410" s="338"/>
      <c r="H410" s="338"/>
      <c r="I410" s="338"/>
      <c r="J410" s="338"/>
      <c r="K410" s="338"/>
      <c r="L410" s="338"/>
      <c r="M410" s="338"/>
      <c r="N410" s="338"/>
    </row>
    <row r="411" spans="2:14" s="298" customFormat="1">
      <c r="B411" s="346"/>
      <c r="C411" s="338"/>
      <c r="D411" s="338"/>
      <c r="E411" s="338"/>
      <c r="F411" s="338"/>
      <c r="G411" s="338"/>
      <c r="H411" s="338"/>
      <c r="I411" s="338"/>
      <c r="J411" s="338"/>
      <c r="K411" s="338"/>
      <c r="L411" s="338"/>
      <c r="M411" s="338"/>
      <c r="N411" s="338"/>
    </row>
    <row r="412" spans="2:14" s="298" customFormat="1">
      <c r="B412" s="346"/>
      <c r="C412" s="338"/>
      <c r="D412" s="338"/>
      <c r="E412" s="338"/>
      <c r="F412" s="338"/>
      <c r="G412" s="338"/>
      <c r="H412" s="338"/>
      <c r="I412" s="338"/>
      <c r="J412" s="338"/>
      <c r="K412" s="338"/>
      <c r="L412" s="338"/>
      <c r="M412" s="338"/>
      <c r="N412" s="338"/>
    </row>
    <row r="413" spans="2:14" s="298" customFormat="1">
      <c r="B413" s="346"/>
      <c r="C413" s="338"/>
      <c r="D413" s="338"/>
      <c r="E413" s="338"/>
      <c r="F413" s="338"/>
      <c r="G413" s="338"/>
      <c r="H413" s="338"/>
      <c r="I413" s="338"/>
      <c r="J413" s="338"/>
      <c r="K413" s="338"/>
      <c r="L413" s="338"/>
      <c r="M413" s="338"/>
      <c r="N413" s="338"/>
    </row>
    <row r="414" spans="2:14" s="298" customFormat="1">
      <c r="B414" s="346"/>
      <c r="C414" s="338"/>
      <c r="D414" s="338"/>
      <c r="E414" s="338"/>
      <c r="F414" s="338"/>
      <c r="G414" s="338"/>
      <c r="H414" s="338"/>
      <c r="I414" s="338"/>
      <c r="J414" s="338"/>
      <c r="K414" s="338"/>
      <c r="L414" s="338"/>
      <c r="M414" s="338"/>
      <c r="N414" s="338"/>
    </row>
    <row r="415" spans="2:14" s="298" customFormat="1">
      <c r="B415" s="346"/>
      <c r="C415" s="338"/>
      <c r="D415" s="338"/>
      <c r="E415" s="338"/>
      <c r="F415" s="338"/>
      <c r="G415" s="338"/>
      <c r="H415" s="338"/>
      <c r="I415" s="338"/>
      <c r="J415" s="338"/>
      <c r="K415" s="338"/>
      <c r="L415" s="338"/>
      <c r="M415" s="338"/>
      <c r="N415" s="338"/>
    </row>
    <row r="416" spans="2:14" s="298" customFormat="1">
      <c r="B416" s="346"/>
      <c r="C416" s="338"/>
      <c r="D416" s="338"/>
      <c r="E416" s="338"/>
      <c r="F416" s="338"/>
      <c r="G416" s="338"/>
      <c r="H416" s="338"/>
      <c r="I416" s="338"/>
      <c r="J416" s="338"/>
      <c r="K416" s="338"/>
      <c r="L416" s="338"/>
      <c r="M416" s="338"/>
      <c r="N416" s="338"/>
    </row>
    <row r="417" spans="2:14" s="298" customFormat="1">
      <c r="B417" s="346"/>
      <c r="C417" s="338"/>
      <c r="D417" s="338"/>
      <c r="E417" s="338"/>
      <c r="F417" s="338"/>
      <c r="G417" s="338"/>
      <c r="H417" s="338"/>
      <c r="I417" s="338"/>
      <c r="J417" s="338"/>
      <c r="K417" s="338"/>
      <c r="L417" s="338"/>
      <c r="M417" s="338"/>
      <c r="N417" s="338"/>
    </row>
    <row r="418" spans="2:14" s="298" customFormat="1">
      <c r="B418" s="346"/>
      <c r="C418" s="338"/>
      <c r="D418" s="338"/>
      <c r="E418" s="338"/>
      <c r="F418" s="338"/>
      <c r="G418" s="338"/>
      <c r="H418" s="338"/>
      <c r="I418" s="338"/>
      <c r="J418" s="338"/>
      <c r="K418" s="338"/>
      <c r="L418" s="338"/>
      <c r="M418" s="338"/>
      <c r="N418" s="338"/>
    </row>
    <row r="419" spans="2:14" s="298" customFormat="1">
      <c r="B419" s="346"/>
      <c r="C419" s="338"/>
      <c r="D419" s="338"/>
      <c r="E419" s="338"/>
      <c r="F419" s="338"/>
      <c r="G419" s="338"/>
      <c r="H419" s="338"/>
      <c r="I419" s="338"/>
      <c r="J419" s="338"/>
      <c r="K419" s="338"/>
      <c r="L419" s="338"/>
      <c r="M419" s="338"/>
      <c r="N419" s="338"/>
    </row>
    <row r="420" spans="2:14" s="298" customFormat="1">
      <c r="B420" s="346"/>
      <c r="C420" s="338"/>
      <c r="D420" s="338"/>
      <c r="E420" s="338"/>
      <c r="F420" s="338"/>
      <c r="G420" s="338"/>
      <c r="H420" s="338"/>
      <c r="I420" s="338"/>
      <c r="J420" s="338"/>
      <c r="K420" s="338"/>
      <c r="L420" s="338"/>
      <c r="M420" s="338"/>
      <c r="N420" s="338"/>
    </row>
    <row r="421" spans="2:14" s="298" customFormat="1">
      <c r="B421" s="346"/>
      <c r="C421" s="338"/>
      <c r="D421" s="338"/>
      <c r="E421" s="338"/>
      <c r="F421" s="338"/>
      <c r="G421" s="338"/>
      <c r="H421" s="338"/>
      <c r="I421" s="338"/>
      <c r="J421" s="338"/>
      <c r="K421" s="338"/>
      <c r="L421" s="338"/>
      <c r="M421" s="338"/>
      <c r="N421" s="338"/>
    </row>
    <row r="422" spans="2:14" s="298" customFormat="1">
      <c r="B422" s="346"/>
      <c r="C422" s="338"/>
      <c r="D422" s="338"/>
      <c r="E422" s="338"/>
      <c r="F422" s="338"/>
      <c r="G422" s="338"/>
      <c r="H422" s="338"/>
      <c r="I422" s="338"/>
      <c r="J422" s="338"/>
      <c r="K422" s="338"/>
      <c r="L422" s="338"/>
      <c r="M422" s="338"/>
      <c r="N422" s="338"/>
    </row>
    <row r="423" spans="2:14" s="298" customFormat="1">
      <c r="B423" s="346"/>
      <c r="C423" s="338"/>
      <c r="D423" s="338"/>
      <c r="E423" s="338"/>
      <c r="F423" s="338"/>
      <c r="G423" s="338"/>
      <c r="H423" s="338"/>
      <c r="I423" s="338"/>
      <c r="J423" s="338"/>
      <c r="K423" s="338"/>
      <c r="L423" s="338"/>
      <c r="M423" s="338"/>
      <c r="N423" s="338"/>
    </row>
    <row r="424" spans="2:14" s="298" customFormat="1">
      <c r="B424" s="346"/>
      <c r="C424" s="338"/>
      <c r="D424" s="338"/>
      <c r="E424" s="338"/>
      <c r="F424" s="338"/>
      <c r="G424" s="338"/>
      <c r="H424" s="338"/>
      <c r="I424" s="338"/>
      <c r="J424" s="338"/>
      <c r="K424" s="338"/>
      <c r="L424" s="338"/>
      <c r="M424" s="338"/>
      <c r="N424" s="338"/>
    </row>
    <row r="425" spans="2:14" s="298" customFormat="1">
      <c r="B425" s="346"/>
      <c r="C425" s="338"/>
      <c r="D425" s="338"/>
      <c r="E425" s="338"/>
      <c r="F425" s="338"/>
      <c r="G425" s="338"/>
      <c r="H425" s="338"/>
      <c r="I425" s="338"/>
      <c r="J425" s="338"/>
      <c r="K425" s="338"/>
      <c r="L425" s="338"/>
      <c r="M425" s="338"/>
      <c r="N425" s="338"/>
    </row>
    <row r="426" spans="2:14" s="298" customFormat="1">
      <c r="B426" s="346"/>
      <c r="C426" s="338"/>
      <c r="D426" s="338"/>
      <c r="E426" s="338"/>
      <c r="F426" s="338"/>
      <c r="G426" s="338"/>
      <c r="H426" s="338"/>
      <c r="I426" s="338"/>
      <c r="J426" s="338"/>
      <c r="K426" s="338"/>
      <c r="L426" s="338"/>
      <c r="M426" s="338"/>
      <c r="N426" s="338"/>
    </row>
    <row r="427" spans="2:14" s="298" customFormat="1">
      <c r="B427" s="346"/>
      <c r="C427" s="338"/>
      <c r="D427" s="338"/>
      <c r="E427" s="338"/>
      <c r="F427" s="338"/>
      <c r="G427" s="338"/>
      <c r="H427" s="338"/>
      <c r="I427" s="338"/>
      <c r="J427" s="338"/>
      <c r="K427" s="338"/>
      <c r="L427" s="338"/>
      <c r="M427" s="338"/>
      <c r="N427" s="338"/>
    </row>
    <row r="428" spans="2:14" s="298" customFormat="1">
      <c r="B428" s="346"/>
      <c r="C428" s="338"/>
      <c r="D428" s="338"/>
      <c r="E428" s="338"/>
      <c r="F428" s="338"/>
      <c r="G428" s="338"/>
      <c r="H428" s="338"/>
      <c r="I428" s="338"/>
      <c r="J428" s="338"/>
      <c r="K428" s="338"/>
      <c r="L428" s="338"/>
      <c r="M428" s="338"/>
      <c r="N428" s="338"/>
    </row>
    <row r="429" spans="2:14" s="298" customFormat="1">
      <c r="B429" s="346"/>
      <c r="C429" s="338"/>
      <c r="D429" s="338"/>
      <c r="E429" s="338"/>
      <c r="F429" s="338"/>
      <c r="G429" s="338"/>
      <c r="H429" s="338"/>
      <c r="I429" s="338"/>
      <c r="J429" s="338"/>
      <c r="K429" s="338"/>
      <c r="L429" s="338"/>
      <c r="M429" s="338"/>
      <c r="N429" s="338"/>
    </row>
    <row r="430" spans="2:14" s="298" customFormat="1">
      <c r="B430" s="346"/>
      <c r="C430" s="338"/>
      <c r="D430" s="338"/>
      <c r="E430" s="338"/>
      <c r="F430" s="338"/>
      <c r="G430" s="338"/>
      <c r="H430" s="338"/>
      <c r="I430" s="338"/>
      <c r="J430" s="338"/>
      <c r="K430" s="338"/>
      <c r="L430" s="338"/>
      <c r="M430" s="338"/>
      <c r="N430" s="338"/>
    </row>
    <row r="431" spans="2:14" s="298" customFormat="1">
      <c r="B431" s="346"/>
      <c r="C431" s="338"/>
      <c r="D431" s="338"/>
      <c r="E431" s="338"/>
      <c r="F431" s="338"/>
      <c r="G431" s="338"/>
      <c r="H431" s="338"/>
      <c r="I431" s="338"/>
      <c r="J431" s="338"/>
      <c r="K431" s="338"/>
      <c r="L431" s="338"/>
      <c r="M431" s="338"/>
      <c r="N431" s="338"/>
    </row>
    <row r="432" spans="2:14" s="298" customFormat="1">
      <c r="B432" s="346"/>
      <c r="C432" s="338"/>
      <c r="D432" s="338"/>
      <c r="E432" s="338"/>
      <c r="F432" s="338"/>
      <c r="G432" s="338"/>
      <c r="H432" s="338"/>
      <c r="I432" s="338"/>
      <c r="J432" s="338"/>
      <c r="K432" s="338"/>
      <c r="L432" s="338"/>
      <c r="M432" s="338"/>
      <c r="N432" s="338"/>
    </row>
    <row r="433" spans="2:14" s="298" customFormat="1">
      <c r="B433" s="346"/>
      <c r="C433" s="338"/>
      <c r="D433" s="338"/>
      <c r="E433" s="338"/>
      <c r="F433" s="338"/>
      <c r="G433" s="338"/>
      <c r="H433" s="338"/>
      <c r="I433" s="338"/>
      <c r="J433" s="338"/>
      <c r="K433" s="338"/>
      <c r="L433" s="338"/>
      <c r="M433" s="338"/>
      <c r="N433" s="338"/>
    </row>
    <row r="434" spans="2:14" s="298" customFormat="1">
      <c r="B434" s="346"/>
      <c r="C434" s="338"/>
      <c r="D434" s="338"/>
      <c r="E434" s="338"/>
      <c r="F434" s="338"/>
      <c r="G434" s="338"/>
      <c r="H434" s="338"/>
      <c r="I434" s="338"/>
      <c r="J434" s="338"/>
      <c r="K434" s="338"/>
      <c r="L434" s="338"/>
      <c r="M434" s="338"/>
      <c r="N434" s="338"/>
    </row>
    <row r="435" spans="2:14" s="298" customFormat="1">
      <c r="B435" s="346"/>
      <c r="C435" s="338"/>
      <c r="D435" s="338"/>
      <c r="E435" s="338"/>
      <c r="F435" s="338"/>
      <c r="G435" s="338"/>
      <c r="H435" s="338"/>
      <c r="I435" s="338"/>
      <c r="J435" s="338"/>
      <c r="K435" s="338"/>
      <c r="L435" s="338"/>
      <c r="M435" s="338"/>
      <c r="N435" s="338"/>
    </row>
    <row r="436" spans="2:14" s="298" customFormat="1">
      <c r="B436" s="346"/>
      <c r="C436" s="338"/>
      <c r="D436" s="338"/>
      <c r="E436" s="338"/>
      <c r="F436" s="338"/>
      <c r="G436" s="338"/>
      <c r="H436" s="338"/>
      <c r="I436" s="338"/>
      <c r="J436" s="338"/>
      <c r="K436" s="338"/>
      <c r="L436" s="338"/>
      <c r="M436" s="338"/>
      <c r="N436" s="338"/>
    </row>
    <row r="437" spans="2:14" s="298" customFormat="1">
      <c r="B437" s="346"/>
      <c r="C437" s="338"/>
      <c r="D437" s="338"/>
      <c r="E437" s="338"/>
      <c r="F437" s="338"/>
      <c r="G437" s="338"/>
      <c r="H437" s="338"/>
      <c r="I437" s="338"/>
      <c r="J437" s="338"/>
      <c r="K437" s="338"/>
      <c r="L437" s="338"/>
      <c r="M437" s="338"/>
      <c r="N437" s="338"/>
    </row>
    <row r="438" spans="2:14" s="298" customFormat="1">
      <c r="B438" s="346"/>
      <c r="C438" s="338"/>
      <c r="D438" s="338"/>
      <c r="E438" s="338"/>
      <c r="F438" s="338"/>
      <c r="G438" s="338"/>
      <c r="H438" s="338"/>
      <c r="I438" s="338"/>
      <c r="J438" s="338"/>
      <c r="K438" s="338"/>
      <c r="L438" s="338"/>
      <c r="M438" s="338"/>
      <c r="N438" s="338"/>
    </row>
    <row r="439" spans="2:14" s="298" customFormat="1">
      <c r="B439" s="346"/>
      <c r="C439" s="338"/>
      <c r="D439" s="338"/>
      <c r="E439" s="338"/>
      <c r="F439" s="338"/>
      <c r="G439" s="338"/>
      <c r="H439" s="338"/>
      <c r="I439" s="338"/>
      <c r="J439" s="338"/>
      <c r="K439" s="338"/>
      <c r="L439" s="338"/>
      <c r="M439" s="338"/>
      <c r="N439" s="338"/>
    </row>
    <row r="440" spans="2:14" s="298" customFormat="1">
      <c r="B440" s="346"/>
      <c r="C440" s="338"/>
      <c r="D440" s="338"/>
      <c r="E440" s="338"/>
      <c r="F440" s="338"/>
      <c r="G440" s="338"/>
      <c r="H440" s="338"/>
      <c r="I440" s="338"/>
      <c r="J440" s="338"/>
      <c r="K440" s="338"/>
      <c r="L440" s="338"/>
      <c r="M440" s="338"/>
      <c r="N440" s="338"/>
    </row>
    <row r="441" spans="2:14" s="298" customFormat="1">
      <c r="B441" s="346"/>
      <c r="C441" s="338"/>
      <c r="D441" s="338"/>
      <c r="E441" s="338"/>
      <c r="F441" s="338"/>
      <c r="G441" s="338"/>
      <c r="H441" s="338"/>
      <c r="I441" s="338"/>
      <c r="J441" s="338"/>
      <c r="K441" s="338"/>
      <c r="L441" s="338"/>
      <c r="M441" s="338"/>
      <c r="N441" s="338"/>
    </row>
    <row r="442" spans="2:14" s="298" customFormat="1">
      <c r="B442" s="346"/>
      <c r="C442" s="338"/>
      <c r="D442" s="338"/>
      <c r="E442" s="338"/>
      <c r="F442" s="338"/>
      <c r="G442" s="338"/>
      <c r="H442" s="338"/>
      <c r="I442" s="338"/>
      <c r="J442" s="338"/>
      <c r="K442" s="338"/>
      <c r="L442" s="338"/>
      <c r="M442" s="338"/>
      <c r="N442" s="338"/>
    </row>
    <row r="443" spans="2:14" s="298" customFormat="1">
      <c r="B443" s="346"/>
      <c r="C443" s="338"/>
      <c r="D443" s="338"/>
      <c r="E443" s="338"/>
      <c r="F443" s="338"/>
      <c r="G443" s="338"/>
      <c r="H443" s="338"/>
      <c r="I443" s="338"/>
      <c r="J443" s="338"/>
      <c r="K443" s="338"/>
      <c r="L443" s="338"/>
      <c r="M443" s="338"/>
      <c r="N443" s="338"/>
    </row>
    <row r="444" spans="2:14" s="298" customFormat="1">
      <c r="B444" s="346"/>
      <c r="C444" s="338"/>
      <c r="D444" s="338"/>
      <c r="E444" s="338"/>
      <c r="F444" s="338"/>
      <c r="G444" s="338"/>
      <c r="H444" s="338"/>
      <c r="I444" s="338"/>
      <c r="J444" s="338"/>
      <c r="K444" s="338"/>
      <c r="L444" s="338"/>
      <c r="M444" s="338"/>
      <c r="N444" s="338"/>
    </row>
    <row r="445" spans="2:14" s="298" customFormat="1">
      <c r="B445" s="346"/>
      <c r="C445" s="338"/>
      <c r="D445" s="338"/>
      <c r="E445" s="338"/>
      <c r="F445" s="338"/>
      <c r="G445" s="338"/>
      <c r="H445" s="338"/>
      <c r="I445" s="338"/>
      <c r="J445" s="338"/>
      <c r="K445" s="338"/>
      <c r="L445" s="338"/>
      <c r="M445" s="338"/>
      <c r="N445" s="338"/>
    </row>
    <row r="446" spans="2:14" s="298" customFormat="1">
      <c r="B446" s="346"/>
      <c r="C446" s="338"/>
      <c r="D446" s="338"/>
      <c r="E446" s="338"/>
      <c r="F446" s="338"/>
      <c r="G446" s="338"/>
      <c r="H446" s="338"/>
      <c r="I446" s="338"/>
      <c r="J446" s="338"/>
      <c r="K446" s="338"/>
      <c r="L446" s="338"/>
      <c r="M446" s="338"/>
      <c r="N446" s="338"/>
    </row>
    <row r="447" spans="2:14" s="298" customFormat="1">
      <c r="B447" s="346"/>
      <c r="C447" s="338"/>
      <c r="D447" s="338"/>
      <c r="E447" s="338"/>
      <c r="F447" s="338"/>
      <c r="G447" s="338"/>
      <c r="H447" s="338"/>
      <c r="I447" s="338"/>
      <c r="J447" s="338"/>
      <c r="K447" s="338"/>
      <c r="L447" s="338"/>
      <c r="M447" s="338"/>
      <c r="N447" s="338"/>
    </row>
    <row r="448" spans="2:14" s="298" customFormat="1">
      <c r="B448" s="346"/>
      <c r="C448" s="338"/>
      <c r="D448" s="338"/>
      <c r="E448" s="338"/>
      <c r="F448" s="338"/>
      <c r="G448" s="338"/>
      <c r="H448" s="338"/>
      <c r="I448" s="338"/>
      <c r="J448" s="338"/>
      <c r="K448" s="338"/>
      <c r="L448" s="338"/>
      <c r="M448" s="338"/>
      <c r="N448" s="338"/>
    </row>
    <row r="449" spans="2:14" s="298" customFormat="1">
      <c r="B449" s="346"/>
      <c r="C449" s="338"/>
      <c r="D449" s="338"/>
      <c r="E449" s="338"/>
      <c r="F449" s="338"/>
      <c r="G449" s="338"/>
      <c r="H449" s="338"/>
      <c r="I449" s="338"/>
      <c r="J449" s="338"/>
      <c r="K449" s="338"/>
      <c r="L449" s="338"/>
      <c r="M449" s="338"/>
      <c r="N449" s="338"/>
    </row>
    <row r="450" spans="2:14" s="298" customFormat="1">
      <c r="B450" s="346"/>
      <c r="C450" s="338"/>
      <c r="D450" s="338"/>
      <c r="E450" s="338"/>
      <c r="F450" s="338"/>
      <c r="G450" s="338"/>
      <c r="H450" s="338"/>
      <c r="I450" s="338"/>
      <c r="J450" s="338"/>
      <c r="K450" s="338"/>
      <c r="L450" s="338"/>
      <c r="M450" s="338"/>
      <c r="N450" s="338"/>
    </row>
    <row r="451" spans="2:14" s="298" customFormat="1">
      <c r="B451" s="346"/>
      <c r="C451" s="338"/>
      <c r="D451" s="338"/>
      <c r="E451" s="338"/>
      <c r="F451" s="338"/>
      <c r="G451" s="338"/>
      <c r="H451" s="338"/>
      <c r="I451" s="338"/>
      <c r="J451" s="338"/>
      <c r="K451" s="338"/>
      <c r="L451" s="338"/>
      <c r="M451" s="338"/>
      <c r="N451" s="338"/>
    </row>
    <row r="452" spans="2:14" s="298" customFormat="1">
      <c r="B452" s="346"/>
      <c r="C452" s="338"/>
      <c r="D452" s="338"/>
      <c r="E452" s="338"/>
      <c r="F452" s="338"/>
      <c r="G452" s="338"/>
      <c r="H452" s="338"/>
      <c r="I452" s="338"/>
      <c r="J452" s="338"/>
      <c r="K452" s="338"/>
      <c r="L452" s="338"/>
      <c r="M452" s="338"/>
      <c r="N452" s="338"/>
    </row>
    <row r="453" spans="2:14" s="298" customFormat="1">
      <c r="B453" s="346"/>
      <c r="C453" s="338"/>
      <c r="D453" s="338"/>
      <c r="E453" s="338"/>
      <c r="F453" s="338"/>
      <c r="G453" s="338"/>
      <c r="H453" s="338"/>
      <c r="I453" s="338"/>
      <c r="J453" s="338"/>
      <c r="K453" s="338"/>
      <c r="L453" s="338"/>
      <c r="M453" s="338"/>
      <c r="N453" s="338"/>
    </row>
    <row r="454" spans="2:14" s="298" customFormat="1">
      <c r="B454" s="346"/>
      <c r="C454" s="338"/>
      <c r="D454" s="338"/>
      <c r="E454" s="338"/>
      <c r="F454" s="338"/>
      <c r="G454" s="338"/>
      <c r="H454" s="338"/>
      <c r="I454" s="338"/>
      <c r="J454" s="338"/>
      <c r="K454" s="338"/>
      <c r="L454" s="338"/>
      <c r="M454" s="338"/>
      <c r="N454" s="338"/>
    </row>
    <row r="455" spans="2:14" s="298" customFormat="1">
      <c r="B455" s="346"/>
      <c r="C455" s="338"/>
      <c r="D455" s="338"/>
      <c r="E455" s="338"/>
      <c r="F455" s="338"/>
      <c r="G455" s="338"/>
      <c r="H455" s="338"/>
      <c r="I455" s="338"/>
      <c r="J455" s="338"/>
      <c r="K455" s="338"/>
      <c r="L455" s="338"/>
      <c r="M455" s="338"/>
      <c r="N455" s="338"/>
    </row>
    <row r="456" spans="2:14" s="298" customFormat="1">
      <c r="B456" s="346"/>
      <c r="C456" s="338"/>
      <c r="D456" s="338"/>
      <c r="E456" s="338"/>
      <c r="F456" s="338"/>
      <c r="G456" s="338"/>
      <c r="H456" s="338"/>
      <c r="I456" s="338"/>
      <c r="J456" s="338"/>
      <c r="K456" s="338"/>
      <c r="L456" s="338"/>
      <c r="M456" s="338"/>
      <c r="N456" s="338"/>
    </row>
    <row r="457" spans="2:14" s="298" customFormat="1">
      <c r="B457" s="346"/>
      <c r="C457" s="338"/>
      <c r="D457" s="338"/>
      <c r="E457" s="338"/>
      <c r="F457" s="338"/>
      <c r="G457" s="338"/>
      <c r="H457" s="338"/>
      <c r="I457" s="338"/>
      <c r="J457" s="338"/>
      <c r="K457" s="338"/>
      <c r="L457" s="338"/>
      <c r="M457" s="338"/>
      <c r="N457" s="338"/>
    </row>
    <row r="458" spans="2:14" s="298" customFormat="1">
      <c r="B458" s="346"/>
      <c r="C458" s="338"/>
      <c r="D458" s="338"/>
      <c r="E458" s="338"/>
      <c r="F458" s="338"/>
      <c r="G458" s="338"/>
      <c r="H458" s="338"/>
      <c r="I458" s="338"/>
      <c r="J458" s="338"/>
      <c r="K458" s="338"/>
      <c r="L458" s="338"/>
      <c r="M458" s="338"/>
      <c r="N458" s="338"/>
    </row>
    <row r="459" spans="2:14" s="298" customFormat="1">
      <c r="B459" s="346"/>
      <c r="C459" s="338"/>
      <c r="D459" s="338"/>
      <c r="E459" s="338"/>
      <c r="F459" s="338"/>
      <c r="G459" s="338"/>
      <c r="H459" s="338"/>
      <c r="I459" s="338"/>
      <c r="J459" s="338"/>
      <c r="K459" s="338"/>
      <c r="L459" s="338"/>
      <c r="M459" s="338"/>
      <c r="N459" s="338"/>
    </row>
    <row r="460" spans="2:14" s="298" customFormat="1">
      <c r="B460" s="346"/>
      <c r="C460" s="338"/>
      <c r="D460" s="338"/>
      <c r="E460" s="338"/>
      <c r="F460" s="338"/>
      <c r="G460" s="338"/>
      <c r="H460" s="338"/>
      <c r="I460" s="338"/>
      <c r="J460" s="338"/>
      <c r="K460" s="338"/>
      <c r="L460" s="338"/>
      <c r="M460" s="338"/>
      <c r="N460" s="338"/>
    </row>
    <row r="461" spans="2:14" s="298" customFormat="1">
      <c r="B461" s="346"/>
      <c r="C461" s="338"/>
      <c r="D461" s="338"/>
      <c r="E461" s="338"/>
      <c r="F461" s="338"/>
      <c r="G461" s="338"/>
      <c r="H461" s="338"/>
      <c r="I461" s="338"/>
      <c r="J461" s="338"/>
      <c r="K461" s="338"/>
      <c r="L461" s="338"/>
      <c r="M461" s="338"/>
      <c r="N461" s="338"/>
    </row>
    <row r="462" spans="2:14" s="298" customFormat="1">
      <c r="B462" s="346"/>
      <c r="C462" s="338"/>
      <c r="D462" s="338"/>
      <c r="E462" s="338"/>
      <c r="F462" s="338"/>
      <c r="G462" s="338"/>
      <c r="H462" s="338"/>
      <c r="I462" s="338"/>
      <c r="J462" s="338"/>
      <c r="K462" s="338"/>
      <c r="L462" s="338"/>
      <c r="M462" s="338"/>
      <c r="N462" s="338"/>
    </row>
    <row r="463" spans="2:14" s="298" customFormat="1">
      <c r="B463" s="346"/>
      <c r="C463" s="338"/>
      <c r="D463" s="338"/>
      <c r="E463" s="338"/>
      <c r="F463" s="338"/>
      <c r="G463" s="338"/>
      <c r="H463" s="338"/>
      <c r="I463" s="338"/>
      <c r="J463" s="338"/>
      <c r="K463" s="338"/>
      <c r="L463" s="338"/>
      <c r="M463" s="338"/>
      <c r="N463" s="338"/>
    </row>
    <row r="464" spans="2:14" s="298" customFormat="1">
      <c r="B464" s="346"/>
      <c r="C464" s="338"/>
      <c r="D464" s="338"/>
      <c r="E464" s="338"/>
      <c r="F464" s="338"/>
      <c r="G464" s="338"/>
      <c r="H464" s="338"/>
      <c r="I464" s="338"/>
      <c r="J464" s="338"/>
      <c r="K464" s="338"/>
      <c r="L464" s="338"/>
      <c r="M464" s="338"/>
      <c r="N464" s="338"/>
    </row>
    <row r="465" spans="2:14" s="298" customFormat="1">
      <c r="B465" s="346"/>
      <c r="C465" s="338"/>
      <c r="D465" s="338"/>
      <c r="E465" s="338"/>
      <c r="F465" s="338"/>
      <c r="G465" s="338"/>
      <c r="H465" s="338"/>
      <c r="I465" s="338"/>
      <c r="J465" s="338"/>
      <c r="K465" s="338"/>
      <c r="L465" s="338"/>
      <c r="M465" s="338"/>
      <c r="N465" s="338"/>
    </row>
    <row r="466" spans="2:14" s="298" customFormat="1">
      <c r="B466" s="346"/>
      <c r="C466" s="338"/>
      <c r="D466" s="338"/>
      <c r="E466" s="338"/>
      <c r="F466" s="338"/>
      <c r="G466" s="338"/>
      <c r="H466" s="338"/>
      <c r="I466" s="338"/>
      <c r="J466" s="338"/>
      <c r="K466" s="338"/>
      <c r="L466" s="338"/>
      <c r="M466" s="338"/>
      <c r="N466" s="338"/>
    </row>
    <row r="467" spans="2:14" s="298" customFormat="1">
      <c r="B467" s="346"/>
      <c r="C467" s="338"/>
      <c r="D467" s="338"/>
      <c r="E467" s="338"/>
      <c r="F467" s="338"/>
      <c r="G467" s="338"/>
      <c r="H467" s="338"/>
      <c r="I467" s="338"/>
      <c r="J467" s="338"/>
      <c r="K467" s="338"/>
      <c r="L467" s="338"/>
      <c r="M467" s="338"/>
      <c r="N467" s="338"/>
    </row>
    <row r="468" spans="2:14" s="298" customFormat="1">
      <c r="B468" s="346"/>
      <c r="C468" s="338"/>
      <c r="D468" s="338"/>
      <c r="E468" s="338"/>
      <c r="F468" s="338"/>
      <c r="G468" s="338"/>
      <c r="H468" s="338"/>
      <c r="I468" s="338"/>
      <c r="J468" s="338"/>
      <c r="K468" s="338"/>
      <c r="L468" s="338"/>
      <c r="M468" s="338"/>
      <c r="N468" s="338"/>
    </row>
    <row r="469" spans="2:14" s="298" customFormat="1">
      <c r="B469" s="346"/>
      <c r="C469" s="338"/>
      <c r="D469" s="338"/>
      <c r="E469" s="338"/>
      <c r="F469" s="338"/>
      <c r="G469" s="338"/>
      <c r="H469" s="338"/>
      <c r="I469" s="338"/>
      <c r="J469" s="338"/>
      <c r="K469" s="338"/>
      <c r="L469" s="338"/>
      <c r="M469" s="338"/>
      <c r="N469" s="338"/>
    </row>
    <row r="470" spans="2:14" s="298" customFormat="1">
      <c r="B470" s="346"/>
      <c r="C470" s="338"/>
      <c r="D470" s="338"/>
      <c r="E470" s="338"/>
      <c r="F470" s="338"/>
      <c r="G470" s="338"/>
      <c r="H470" s="338"/>
      <c r="I470" s="338"/>
      <c r="J470" s="338"/>
      <c r="K470" s="338"/>
      <c r="L470" s="338"/>
      <c r="M470" s="338"/>
      <c r="N470" s="338"/>
    </row>
    <row r="471" spans="2:14" s="298" customFormat="1">
      <c r="B471" s="346"/>
      <c r="C471" s="338"/>
      <c r="D471" s="338"/>
      <c r="E471" s="338"/>
      <c r="F471" s="338"/>
      <c r="G471" s="338"/>
      <c r="H471" s="338"/>
      <c r="I471" s="338"/>
      <c r="J471" s="338"/>
      <c r="K471" s="338"/>
      <c r="L471" s="338"/>
      <c r="M471" s="338"/>
      <c r="N471" s="338"/>
    </row>
    <row r="472" spans="2:14" s="298" customFormat="1">
      <c r="B472" s="346"/>
      <c r="C472" s="338"/>
      <c r="D472" s="338"/>
      <c r="E472" s="338"/>
      <c r="F472" s="338"/>
      <c r="G472" s="338"/>
      <c r="H472" s="338"/>
      <c r="I472" s="338"/>
      <c r="J472" s="338"/>
      <c r="K472" s="338"/>
      <c r="L472" s="338"/>
      <c r="M472" s="338"/>
      <c r="N472" s="338"/>
    </row>
    <row r="473" spans="2:14" s="298" customFormat="1">
      <c r="B473" s="346"/>
      <c r="C473" s="338"/>
      <c r="D473" s="338"/>
      <c r="E473" s="338"/>
      <c r="F473" s="338"/>
      <c r="G473" s="338"/>
      <c r="H473" s="338"/>
      <c r="I473" s="338"/>
      <c r="J473" s="338"/>
      <c r="K473" s="338"/>
      <c r="L473" s="338"/>
      <c r="M473" s="338"/>
      <c r="N473" s="338"/>
    </row>
    <row r="474" spans="2:14" s="298" customFormat="1">
      <c r="B474" s="346"/>
      <c r="C474" s="338"/>
      <c r="D474" s="338"/>
      <c r="E474" s="338"/>
      <c r="F474" s="338"/>
      <c r="G474" s="338"/>
      <c r="H474" s="338"/>
      <c r="I474" s="338"/>
      <c r="J474" s="338"/>
      <c r="K474" s="338"/>
      <c r="L474" s="338"/>
      <c r="M474" s="338"/>
      <c r="N474" s="338"/>
    </row>
    <row r="475" spans="2:14" s="298" customFormat="1">
      <c r="B475" s="346"/>
      <c r="C475" s="338"/>
      <c r="D475" s="338"/>
      <c r="E475" s="338"/>
      <c r="F475" s="338"/>
      <c r="G475" s="338"/>
      <c r="H475" s="338"/>
      <c r="I475" s="338"/>
      <c r="J475" s="338"/>
      <c r="K475" s="338"/>
      <c r="L475" s="338"/>
      <c r="M475" s="338"/>
      <c r="N475" s="338"/>
    </row>
    <row r="476" spans="2:14" s="298" customFormat="1">
      <c r="B476" s="346"/>
      <c r="C476" s="338"/>
      <c r="D476" s="338"/>
      <c r="E476" s="338"/>
      <c r="F476" s="338"/>
      <c r="G476" s="338"/>
      <c r="H476" s="338"/>
      <c r="I476" s="338"/>
      <c r="J476" s="338"/>
      <c r="K476" s="338"/>
      <c r="L476" s="338"/>
      <c r="M476" s="338"/>
      <c r="N476" s="338"/>
    </row>
    <row r="477" spans="2:14" s="298" customFormat="1">
      <c r="B477" s="346"/>
      <c r="C477" s="338"/>
      <c r="D477" s="338"/>
      <c r="E477" s="338"/>
      <c r="F477" s="338"/>
      <c r="G477" s="338"/>
      <c r="H477" s="338"/>
      <c r="I477" s="338"/>
      <c r="J477" s="338"/>
      <c r="K477" s="338"/>
      <c r="L477" s="338"/>
      <c r="M477" s="338"/>
      <c r="N477" s="338"/>
    </row>
    <row r="478" spans="2:14" s="298" customFormat="1">
      <c r="B478" s="346"/>
      <c r="C478" s="338"/>
      <c r="D478" s="338"/>
      <c r="E478" s="338"/>
      <c r="F478" s="338"/>
      <c r="G478" s="338"/>
      <c r="H478" s="338"/>
      <c r="I478" s="338"/>
      <c r="J478" s="338"/>
      <c r="K478" s="338"/>
      <c r="L478" s="338"/>
      <c r="M478" s="338"/>
      <c r="N478" s="338"/>
    </row>
    <row r="479" spans="2:14" s="298" customFormat="1">
      <c r="B479" s="346"/>
      <c r="C479" s="338"/>
      <c r="D479" s="338"/>
      <c r="E479" s="338"/>
      <c r="F479" s="338"/>
      <c r="G479" s="338"/>
      <c r="H479" s="338"/>
      <c r="I479" s="338"/>
      <c r="J479" s="338"/>
      <c r="K479" s="338"/>
      <c r="L479" s="338"/>
      <c r="M479" s="338"/>
      <c r="N479" s="338"/>
    </row>
    <row r="480" spans="2:14" s="298" customFormat="1">
      <c r="B480" s="346"/>
      <c r="C480" s="338"/>
      <c r="D480" s="338"/>
      <c r="E480" s="338"/>
      <c r="F480" s="338"/>
      <c r="G480" s="338"/>
      <c r="H480" s="338"/>
      <c r="I480" s="338"/>
      <c r="J480" s="338"/>
      <c r="K480" s="338"/>
      <c r="L480" s="338"/>
      <c r="M480" s="338"/>
      <c r="N480" s="338"/>
    </row>
    <row r="481" spans="2:14" s="298" customFormat="1">
      <c r="B481" s="346"/>
      <c r="C481" s="338"/>
      <c r="D481" s="338"/>
      <c r="E481" s="338"/>
      <c r="F481" s="338"/>
      <c r="G481" s="338"/>
      <c r="H481" s="338"/>
      <c r="I481" s="338"/>
      <c r="J481" s="338"/>
      <c r="K481" s="338"/>
      <c r="L481" s="338"/>
      <c r="M481" s="338"/>
      <c r="N481" s="338"/>
    </row>
    <row r="482" spans="2:14" s="298" customFormat="1">
      <c r="B482" s="346"/>
      <c r="C482" s="338"/>
      <c r="D482" s="338"/>
      <c r="E482" s="338"/>
      <c r="F482" s="338"/>
      <c r="G482" s="338"/>
      <c r="H482" s="338"/>
      <c r="I482" s="338"/>
      <c r="J482" s="338"/>
      <c r="K482" s="338"/>
      <c r="L482" s="338"/>
      <c r="M482" s="338"/>
      <c r="N482" s="338"/>
    </row>
    <row r="483" spans="2:14" s="298" customFormat="1">
      <c r="B483" s="346"/>
      <c r="C483" s="338"/>
      <c r="D483" s="338"/>
      <c r="E483" s="338"/>
      <c r="F483" s="338"/>
      <c r="G483" s="338"/>
      <c r="H483" s="338"/>
      <c r="I483" s="338"/>
      <c r="J483" s="338"/>
      <c r="K483" s="338"/>
      <c r="L483" s="338"/>
      <c r="M483" s="338"/>
      <c r="N483" s="338"/>
    </row>
    <row r="484" spans="2:14" s="298" customFormat="1">
      <c r="B484" s="346"/>
      <c r="C484" s="338"/>
      <c r="D484" s="338"/>
      <c r="E484" s="338"/>
      <c r="F484" s="338"/>
      <c r="G484" s="338"/>
      <c r="H484" s="338"/>
      <c r="I484" s="338"/>
      <c r="J484" s="338"/>
      <c r="K484" s="338"/>
      <c r="L484" s="338"/>
      <c r="M484" s="338"/>
      <c r="N484" s="338"/>
    </row>
    <row r="485" spans="2:14" s="298" customFormat="1">
      <c r="B485" s="346"/>
      <c r="C485" s="338"/>
      <c r="D485" s="338"/>
      <c r="E485" s="338"/>
      <c r="F485" s="338"/>
      <c r="G485" s="338"/>
      <c r="H485" s="338"/>
      <c r="I485" s="338"/>
      <c r="J485" s="338"/>
      <c r="K485" s="338"/>
      <c r="L485" s="338"/>
      <c r="M485" s="338"/>
      <c r="N485" s="338"/>
    </row>
    <row r="486" spans="2:14" s="298" customFormat="1">
      <c r="B486" s="346"/>
      <c r="C486" s="338"/>
      <c r="D486" s="338"/>
      <c r="E486" s="338"/>
      <c r="F486" s="338"/>
      <c r="G486" s="338"/>
      <c r="H486" s="338"/>
      <c r="I486" s="338"/>
      <c r="J486" s="338"/>
      <c r="K486" s="338"/>
      <c r="L486" s="338"/>
      <c r="M486" s="338"/>
      <c r="N486" s="338"/>
    </row>
    <row r="487" spans="2:14" s="298" customFormat="1">
      <c r="B487" s="346"/>
      <c r="C487" s="338"/>
      <c r="D487" s="338"/>
      <c r="E487" s="338"/>
      <c r="F487" s="338"/>
      <c r="G487" s="338"/>
      <c r="H487" s="338"/>
      <c r="I487" s="338"/>
      <c r="J487" s="338"/>
      <c r="K487" s="338"/>
      <c r="L487" s="338"/>
      <c r="M487" s="338"/>
      <c r="N487" s="338"/>
    </row>
    <row r="488" spans="2:14" s="298" customFormat="1">
      <c r="B488" s="346"/>
      <c r="C488" s="338"/>
      <c r="D488" s="338"/>
      <c r="E488" s="338"/>
      <c r="F488" s="338"/>
      <c r="G488" s="338"/>
      <c r="H488" s="338"/>
      <c r="I488" s="338"/>
      <c r="J488" s="338"/>
      <c r="K488" s="338"/>
      <c r="L488" s="338"/>
      <c r="M488" s="338"/>
      <c r="N488" s="338"/>
    </row>
    <row r="489" spans="2:14" s="298" customFormat="1">
      <c r="B489" s="346"/>
      <c r="C489" s="338"/>
      <c r="D489" s="338"/>
      <c r="E489" s="338"/>
      <c r="F489" s="338"/>
      <c r="G489" s="338"/>
      <c r="H489" s="338"/>
      <c r="I489" s="338"/>
      <c r="J489" s="338"/>
      <c r="K489" s="338"/>
      <c r="L489" s="338"/>
      <c r="M489" s="338"/>
      <c r="N489" s="338"/>
    </row>
    <row r="490" spans="2:14" s="298" customFormat="1">
      <c r="B490" s="346"/>
      <c r="C490" s="338"/>
      <c r="D490" s="338"/>
      <c r="E490" s="338"/>
      <c r="F490" s="338"/>
      <c r="G490" s="338"/>
      <c r="H490" s="338"/>
      <c r="I490" s="338"/>
      <c r="J490" s="338"/>
      <c r="K490" s="338"/>
      <c r="L490" s="338"/>
      <c r="M490" s="338"/>
      <c r="N490" s="338"/>
    </row>
    <row r="491" spans="2:14" s="298" customFormat="1">
      <c r="B491" s="346"/>
      <c r="C491" s="338"/>
      <c r="D491" s="338"/>
      <c r="E491" s="338"/>
      <c r="F491" s="338"/>
      <c r="G491" s="338"/>
      <c r="H491" s="338"/>
      <c r="I491" s="338"/>
      <c r="J491" s="338"/>
      <c r="K491" s="338"/>
      <c r="L491" s="338"/>
      <c r="M491" s="338"/>
      <c r="N491" s="338"/>
    </row>
    <row r="492" spans="2:14" s="298" customFormat="1">
      <c r="B492" s="346"/>
      <c r="C492" s="338"/>
      <c r="D492" s="338"/>
      <c r="E492" s="338"/>
      <c r="F492" s="338"/>
      <c r="G492" s="338"/>
      <c r="H492" s="338"/>
      <c r="I492" s="338"/>
      <c r="J492" s="338"/>
      <c r="K492" s="338"/>
      <c r="L492" s="338"/>
      <c r="M492" s="338"/>
      <c r="N492" s="338"/>
    </row>
    <row r="493" spans="2:14" s="298" customFormat="1">
      <c r="B493" s="346"/>
      <c r="C493" s="338"/>
      <c r="D493" s="338"/>
      <c r="E493" s="338"/>
      <c r="F493" s="338"/>
      <c r="G493" s="338"/>
      <c r="H493" s="338"/>
      <c r="I493" s="338"/>
      <c r="J493" s="338"/>
      <c r="K493" s="338"/>
      <c r="L493" s="338"/>
      <c r="M493" s="338"/>
      <c r="N493" s="338"/>
    </row>
    <row r="494" spans="2:14" s="298" customFormat="1">
      <c r="B494" s="346"/>
      <c r="C494" s="338"/>
      <c r="D494" s="338"/>
      <c r="E494" s="338"/>
      <c r="F494" s="338"/>
      <c r="G494" s="338"/>
      <c r="H494" s="338"/>
      <c r="I494" s="338"/>
      <c r="J494" s="338"/>
      <c r="K494" s="338"/>
      <c r="L494" s="338"/>
      <c r="M494" s="338"/>
      <c r="N494" s="338"/>
    </row>
    <row r="495" spans="2:14" s="298" customFormat="1">
      <c r="B495" s="346"/>
      <c r="C495" s="338"/>
      <c r="D495" s="338"/>
      <c r="E495" s="338"/>
      <c r="F495" s="338"/>
      <c r="G495" s="338"/>
      <c r="H495" s="338"/>
      <c r="I495" s="338"/>
      <c r="J495" s="338"/>
      <c r="K495" s="338"/>
      <c r="L495" s="338"/>
      <c r="M495" s="338"/>
      <c r="N495" s="338"/>
    </row>
    <row r="496" spans="2:14" s="298" customFormat="1">
      <c r="B496" s="346"/>
      <c r="C496" s="338"/>
      <c r="D496" s="338"/>
      <c r="E496" s="338"/>
      <c r="F496" s="338"/>
      <c r="G496" s="338"/>
      <c r="H496" s="338"/>
      <c r="I496" s="338"/>
      <c r="J496" s="338"/>
      <c r="K496" s="338"/>
      <c r="L496" s="338"/>
      <c r="M496" s="338"/>
      <c r="N496" s="338"/>
    </row>
    <row r="497" spans="2:14" s="298" customFormat="1">
      <c r="B497" s="346"/>
      <c r="C497" s="338"/>
      <c r="D497" s="338"/>
      <c r="E497" s="338"/>
      <c r="F497" s="338"/>
      <c r="G497" s="338"/>
      <c r="H497" s="338"/>
      <c r="I497" s="338"/>
      <c r="J497" s="338"/>
      <c r="K497" s="338"/>
      <c r="L497" s="338"/>
      <c r="M497" s="338"/>
      <c r="N497" s="338"/>
    </row>
    <row r="498" spans="2:14" s="298" customFormat="1">
      <c r="B498" s="346"/>
      <c r="C498" s="338"/>
      <c r="D498" s="338"/>
      <c r="E498" s="338"/>
      <c r="F498" s="338"/>
      <c r="G498" s="338"/>
      <c r="H498" s="338"/>
      <c r="I498" s="338"/>
      <c r="J498" s="338"/>
      <c r="K498" s="338"/>
      <c r="L498" s="338"/>
      <c r="M498" s="338"/>
      <c r="N498" s="338"/>
    </row>
    <row r="499" spans="2:14" s="298" customFormat="1">
      <c r="B499" s="346"/>
      <c r="C499" s="338"/>
      <c r="D499" s="338"/>
      <c r="E499" s="338"/>
      <c r="F499" s="338"/>
      <c r="G499" s="338"/>
      <c r="H499" s="338"/>
      <c r="I499" s="338"/>
      <c r="J499" s="338"/>
      <c r="K499" s="338"/>
      <c r="L499" s="338"/>
      <c r="M499" s="338"/>
      <c r="N499" s="338"/>
    </row>
    <row r="500" spans="2:14" s="298" customFormat="1">
      <c r="B500" s="346"/>
      <c r="C500" s="338"/>
      <c r="D500" s="338"/>
      <c r="E500" s="338"/>
      <c r="F500" s="338"/>
      <c r="G500" s="338"/>
      <c r="H500" s="338"/>
      <c r="I500" s="338"/>
      <c r="J500" s="338"/>
      <c r="K500" s="338"/>
      <c r="L500" s="338"/>
      <c r="M500" s="338"/>
      <c r="N500" s="338"/>
    </row>
    <row r="501" spans="2:14" s="298" customFormat="1">
      <c r="B501" s="346"/>
      <c r="C501" s="338"/>
      <c r="D501" s="338"/>
      <c r="E501" s="338"/>
      <c r="F501" s="338"/>
      <c r="G501" s="338"/>
      <c r="H501" s="338"/>
      <c r="I501" s="338"/>
      <c r="J501" s="338"/>
      <c r="K501" s="338"/>
      <c r="L501" s="338"/>
      <c r="M501" s="338"/>
      <c r="N501" s="338"/>
    </row>
    <row r="502" spans="2:14" s="298" customFormat="1">
      <c r="B502" s="346"/>
      <c r="C502" s="338"/>
      <c r="D502" s="338"/>
      <c r="E502" s="338"/>
      <c r="F502" s="338"/>
      <c r="G502" s="338"/>
      <c r="H502" s="338"/>
      <c r="I502" s="338"/>
      <c r="J502" s="338"/>
      <c r="K502" s="338"/>
      <c r="L502" s="338"/>
      <c r="M502" s="338"/>
      <c r="N502" s="338"/>
    </row>
    <row r="503" spans="2:14" s="298" customFormat="1">
      <c r="B503" s="346"/>
      <c r="C503" s="338"/>
      <c r="D503" s="338"/>
      <c r="E503" s="338"/>
      <c r="F503" s="338"/>
      <c r="G503" s="338"/>
      <c r="H503" s="338"/>
      <c r="I503" s="338"/>
      <c r="J503" s="338"/>
      <c r="K503" s="338"/>
      <c r="L503" s="338"/>
      <c r="M503" s="338"/>
      <c r="N503" s="338"/>
    </row>
    <row r="504" spans="2:14" s="298" customFormat="1">
      <c r="B504" s="346"/>
      <c r="C504" s="338"/>
      <c r="D504" s="338"/>
      <c r="E504" s="338"/>
      <c r="F504" s="338"/>
      <c r="G504" s="338"/>
      <c r="H504" s="338"/>
      <c r="I504" s="338"/>
      <c r="J504" s="338"/>
      <c r="K504" s="338"/>
      <c r="L504" s="338"/>
      <c r="M504" s="338"/>
      <c r="N504" s="338"/>
    </row>
    <row r="505" spans="2:14" s="298" customFormat="1">
      <c r="B505" s="346"/>
      <c r="C505" s="338"/>
      <c r="D505" s="338"/>
      <c r="E505" s="338"/>
      <c r="F505" s="338"/>
      <c r="G505" s="338"/>
      <c r="H505" s="338"/>
      <c r="I505" s="338"/>
      <c r="J505" s="338"/>
      <c r="K505" s="338"/>
      <c r="L505" s="338"/>
      <c r="M505" s="338"/>
      <c r="N505" s="338"/>
    </row>
    <row r="506" spans="2:14" s="298" customFormat="1">
      <c r="B506" s="346"/>
      <c r="C506" s="338"/>
      <c r="D506" s="338"/>
      <c r="E506" s="338"/>
      <c r="F506" s="338"/>
      <c r="G506" s="338"/>
      <c r="H506" s="338"/>
      <c r="I506" s="338"/>
      <c r="J506" s="338"/>
      <c r="K506" s="338"/>
      <c r="L506" s="338"/>
      <c r="M506" s="338"/>
      <c r="N506" s="338"/>
    </row>
    <row r="507" spans="2:14" s="298" customFormat="1">
      <c r="B507" s="346"/>
      <c r="C507" s="338"/>
      <c r="D507" s="338"/>
      <c r="E507" s="338"/>
      <c r="F507" s="338"/>
      <c r="G507" s="338"/>
      <c r="H507" s="338"/>
      <c r="I507" s="338"/>
      <c r="J507" s="338"/>
      <c r="K507" s="338"/>
      <c r="L507" s="338"/>
      <c r="M507" s="338"/>
      <c r="N507" s="338"/>
    </row>
    <row r="508" spans="2:14" s="298" customFormat="1">
      <c r="B508" s="346"/>
      <c r="C508" s="338"/>
      <c r="D508" s="338"/>
      <c r="E508" s="338"/>
      <c r="F508" s="338"/>
      <c r="G508" s="338"/>
      <c r="H508" s="338"/>
      <c r="I508" s="338"/>
      <c r="J508" s="338"/>
      <c r="K508" s="338"/>
      <c r="L508" s="338"/>
      <c r="M508" s="338"/>
      <c r="N508" s="338"/>
    </row>
    <row r="509" spans="2:14" s="298" customFormat="1">
      <c r="B509" s="346"/>
      <c r="C509" s="338"/>
      <c r="D509" s="338"/>
      <c r="E509" s="338"/>
      <c r="F509" s="338"/>
      <c r="G509" s="338"/>
      <c r="H509" s="338"/>
      <c r="I509" s="338"/>
      <c r="J509" s="338"/>
      <c r="K509" s="338"/>
      <c r="L509" s="338"/>
      <c r="M509" s="338"/>
      <c r="N509" s="338"/>
    </row>
    <row r="510" spans="2:14" s="298" customFormat="1">
      <c r="B510" s="346"/>
      <c r="C510" s="338"/>
      <c r="D510" s="338"/>
      <c r="E510" s="338"/>
      <c r="F510" s="338"/>
      <c r="G510" s="338"/>
      <c r="H510" s="338"/>
      <c r="I510" s="338"/>
      <c r="J510" s="338"/>
      <c r="K510" s="338"/>
      <c r="L510" s="338"/>
      <c r="M510" s="338"/>
      <c r="N510" s="338"/>
    </row>
    <row r="511" spans="2:14" s="298" customFormat="1">
      <c r="B511" s="346"/>
      <c r="C511" s="338"/>
      <c r="D511" s="338"/>
      <c r="E511" s="338"/>
      <c r="F511" s="338"/>
      <c r="G511" s="338"/>
      <c r="H511" s="338"/>
      <c r="I511" s="338"/>
      <c r="J511" s="338"/>
      <c r="K511" s="338"/>
      <c r="L511" s="338"/>
      <c r="M511" s="338"/>
      <c r="N511" s="338"/>
    </row>
    <row r="512" spans="2:14" s="298" customFormat="1">
      <c r="B512" s="346"/>
      <c r="C512" s="338"/>
      <c r="D512" s="338"/>
      <c r="E512" s="338"/>
      <c r="F512" s="338"/>
      <c r="G512" s="338"/>
      <c r="H512" s="338"/>
      <c r="I512" s="338"/>
      <c r="J512" s="338"/>
      <c r="K512" s="338"/>
      <c r="L512" s="338"/>
      <c r="M512" s="338"/>
      <c r="N512" s="338"/>
    </row>
    <row r="513" spans="2:14" s="298" customFormat="1">
      <c r="B513" s="346"/>
      <c r="C513" s="338"/>
      <c r="D513" s="338"/>
      <c r="E513" s="338"/>
      <c r="F513" s="338"/>
      <c r="G513" s="338"/>
      <c r="H513" s="338"/>
      <c r="I513" s="338"/>
      <c r="J513" s="338"/>
      <c r="K513" s="338"/>
      <c r="L513" s="338"/>
      <c r="M513" s="338"/>
      <c r="N513" s="338"/>
    </row>
    <row r="514" spans="2:14" s="298" customFormat="1">
      <c r="B514" s="346"/>
      <c r="C514" s="338"/>
      <c r="D514" s="338"/>
      <c r="E514" s="338"/>
      <c r="F514" s="338"/>
      <c r="G514" s="338"/>
      <c r="H514" s="338"/>
      <c r="I514" s="338"/>
      <c r="J514" s="338"/>
      <c r="K514" s="338"/>
      <c r="L514" s="338"/>
      <c r="M514" s="338"/>
      <c r="N514" s="338"/>
    </row>
    <row r="515" spans="2:14" s="298" customFormat="1">
      <c r="B515" s="346"/>
      <c r="C515" s="338"/>
      <c r="D515" s="338"/>
      <c r="E515" s="338"/>
      <c r="F515" s="338"/>
      <c r="G515" s="338"/>
      <c r="H515" s="338"/>
      <c r="I515" s="338"/>
      <c r="J515" s="338"/>
      <c r="K515" s="338"/>
      <c r="L515" s="338"/>
      <c r="M515" s="338"/>
      <c r="N515" s="338"/>
    </row>
    <row r="516" spans="2:14" s="298" customFormat="1">
      <c r="B516" s="346"/>
      <c r="C516" s="338"/>
      <c r="D516" s="338"/>
      <c r="E516" s="338"/>
      <c r="F516" s="338"/>
      <c r="G516" s="338"/>
      <c r="H516" s="338"/>
      <c r="I516" s="338"/>
      <c r="J516" s="338"/>
      <c r="K516" s="338"/>
      <c r="L516" s="338"/>
      <c r="M516" s="338"/>
      <c r="N516" s="338"/>
    </row>
    <row r="517" spans="2:14" s="298" customFormat="1">
      <c r="B517" s="346"/>
      <c r="C517" s="338"/>
      <c r="D517" s="338"/>
      <c r="E517" s="338"/>
      <c r="F517" s="338"/>
      <c r="G517" s="338"/>
      <c r="H517" s="338"/>
      <c r="I517" s="338"/>
      <c r="J517" s="338"/>
      <c r="K517" s="338"/>
      <c r="L517" s="338"/>
      <c r="M517" s="338"/>
      <c r="N517" s="338"/>
    </row>
    <row r="518" spans="2:14" s="298" customFormat="1">
      <c r="B518" s="346"/>
      <c r="C518" s="338"/>
      <c r="D518" s="338"/>
      <c r="E518" s="338"/>
      <c r="F518" s="338"/>
      <c r="G518" s="338"/>
      <c r="H518" s="338"/>
      <c r="I518" s="338"/>
      <c r="J518" s="338"/>
      <c r="K518" s="338"/>
      <c r="L518" s="338"/>
      <c r="M518" s="338"/>
      <c r="N518" s="338"/>
    </row>
    <row r="519" spans="2:14" s="298" customFormat="1">
      <c r="B519" s="346"/>
      <c r="C519" s="338"/>
      <c r="D519" s="338"/>
      <c r="E519" s="338"/>
      <c r="F519" s="338"/>
      <c r="G519" s="338"/>
      <c r="H519" s="338"/>
      <c r="I519" s="338"/>
      <c r="J519" s="338"/>
      <c r="K519" s="338"/>
      <c r="L519" s="338"/>
      <c r="M519" s="338"/>
      <c r="N519" s="338"/>
    </row>
    <row r="520" spans="2:14" s="298" customFormat="1">
      <c r="B520" s="346"/>
      <c r="C520" s="338"/>
      <c r="D520" s="338"/>
      <c r="E520" s="338"/>
      <c r="F520" s="338"/>
      <c r="G520" s="338"/>
      <c r="H520" s="338"/>
      <c r="I520" s="338"/>
      <c r="J520" s="338"/>
      <c r="K520" s="338"/>
      <c r="L520" s="338"/>
      <c r="M520" s="338"/>
      <c r="N520" s="338"/>
    </row>
    <row r="521" spans="2:14" s="298" customFormat="1">
      <c r="B521" s="346"/>
      <c r="C521" s="338"/>
      <c r="D521" s="338"/>
      <c r="E521" s="338"/>
      <c r="F521" s="338"/>
      <c r="G521" s="338"/>
      <c r="H521" s="338"/>
      <c r="I521" s="338"/>
      <c r="J521" s="338"/>
      <c r="K521" s="338"/>
      <c r="L521" s="338"/>
      <c r="M521" s="338"/>
      <c r="N521" s="338"/>
    </row>
    <row r="522" spans="2:14" s="298" customFormat="1">
      <c r="B522" s="346"/>
      <c r="C522" s="338"/>
      <c r="D522" s="338"/>
      <c r="E522" s="338"/>
      <c r="F522" s="338"/>
      <c r="G522" s="338"/>
      <c r="H522" s="338"/>
      <c r="I522" s="338"/>
      <c r="J522" s="338"/>
      <c r="K522" s="338"/>
      <c r="L522" s="338"/>
      <c r="M522" s="338"/>
      <c r="N522" s="338"/>
    </row>
    <row r="523" spans="2:14" s="298" customFormat="1">
      <c r="B523" s="346"/>
      <c r="C523" s="338"/>
      <c r="D523" s="338"/>
      <c r="E523" s="338"/>
      <c r="F523" s="338"/>
      <c r="G523" s="338"/>
      <c r="H523" s="338"/>
      <c r="I523" s="338"/>
      <c r="J523" s="338"/>
      <c r="K523" s="338"/>
      <c r="L523" s="338"/>
      <c r="M523" s="338"/>
      <c r="N523" s="338"/>
    </row>
    <row r="524" spans="2:14" s="298" customFormat="1">
      <c r="B524" s="346"/>
      <c r="C524" s="338"/>
      <c r="D524" s="338"/>
      <c r="E524" s="338"/>
      <c r="F524" s="338"/>
      <c r="G524" s="338"/>
      <c r="H524" s="338"/>
      <c r="I524" s="338"/>
      <c r="J524" s="338"/>
      <c r="K524" s="338"/>
      <c r="L524" s="338"/>
      <c r="M524" s="338"/>
      <c r="N524" s="338"/>
    </row>
    <row r="525" spans="2:14" s="298" customFormat="1">
      <c r="B525" s="346"/>
      <c r="C525" s="338"/>
      <c r="D525" s="338"/>
      <c r="E525" s="338"/>
      <c r="F525" s="338"/>
      <c r="G525" s="338"/>
      <c r="H525" s="338"/>
      <c r="I525" s="338"/>
      <c r="J525" s="338"/>
      <c r="K525" s="338"/>
      <c r="L525" s="338"/>
      <c r="M525" s="338"/>
      <c r="N525" s="338"/>
    </row>
    <row r="526" spans="2:14" s="298" customFormat="1">
      <c r="B526" s="346"/>
      <c r="C526" s="338"/>
      <c r="D526" s="338"/>
      <c r="E526" s="338"/>
      <c r="F526" s="338"/>
      <c r="G526" s="338"/>
      <c r="H526" s="338"/>
      <c r="I526" s="338"/>
      <c r="J526" s="338"/>
      <c r="K526" s="338"/>
      <c r="L526" s="338"/>
      <c r="M526" s="338"/>
      <c r="N526" s="338"/>
    </row>
    <row r="527" spans="2:14" s="298" customFormat="1">
      <c r="B527" s="346"/>
      <c r="C527" s="338"/>
      <c r="D527" s="338"/>
      <c r="E527" s="338"/>
      <c r="F527" s="338"/>
      <c r="G527" s="338"/>
      <c r="H527" s="338"/>
      <c r="I527" s="338"/>
      <c r="J527" s="338"/>
      <c r="K527" s="338"/>
      <c r="L527" s="338"/>
      <c r="M527" s="338"/>
      <c r="N527" s="338"/>
    </row>
    <row r="528" spans="2:14" s="298" customFormat="1">
      <c r="B528" s="346"/>
      <c r="C528" s="338"/>
      <c r="D528" s="338"/>
      <c r="E528" s="338"/>
      <c r="F528" s="338"/>
      <c r="G528" s="338"/>
      <c r="H528" s="338"/>
      <c r="I528" s="338"/>
      <c r="J528" s="338"/>
      <c r="K528" s="338"/>
      <c r="L528" s="338"/>
      <c r="M528" s="338"/>
      <c r="N528" s="338"/>
    </row>
    <row r="529" spans="2:14" s="298" customFormat="1">
      <c r="B529" s="346"/>
      <c r="C529" s="338"/>
      <c r="D529" s="338"/>
      <c r="E529" s="338"/>
      <c r="F529" s="338"/>
      <c r="G529" s="338"/>
      <c r="H529" s="338"/>
      <c r="I529" s="338"/>
      <c r="J529" s="338"/>
      <c r="K529" s="338"/>
      <c r="L529" s="338"/>
      <c r="M529" s="338"/>
      <c r="N529" s="338"/>
    </row>
    <row r="530" spans="2:14" s="298" customFormat="1">
      <c r="B530" s="346"/>
      <c r="C530" s="338"/>
      <c r="D530" s="338"/>
      <c r="E530" s="338"/>
      <c r="F530" s="338"/>
      <c r="G530" s="338"/>
      <c r="H530" s="338"/>
      <c r="I530" s="338"/>
      <c r="J530" s="338"/>
      <c r="K530" s="338"/>
      <c r="L530" s="338"/>
      <c r="M530" s="338"/>
      <c r="N530" s="338"/>
    </row>
    <row r="531" spans="2:14" s="298" customFormat="1">
      <c r="B531" s="346"/>
      <c r="C531" s="338"/>
      <c r="D531" s="338"/>
      <c r="E531" s="338"/>
      <c r="F531" s="338"/>
      <c r="G531" s="338"/>
      <c r="H531" s="338"/>
      <c r="I531" s="338"/>
      <c r="J531" s="338"/>
      <c r="K531" s="338"/>
      <c r="L531" s="338"/>
      <c r="M531" s="338"/>
      <c r="N531" s="338"/>
    </row>
    <row r="532" spans="2:14" s="298" customFormat="1">
      <c r="B532" s="346"/>
      <c r="C532" s="338"/>
      <c r="D532" s="338"/>
      <c r="E532" s="338"/>
      <c r="F532" s="338"/>
      <c r="G532" s="338"/>
      <c r="H532" s="338"/>
      <c r="I532" s="338"/>
      <c r="J532" s="338"/>
      <c r="K532" s="338"/>
      <c r="L532" s="338"/>
      <c r="M532" s="338"/>
      <c r="N532" s="338"/>
    </row>
    <row r="533" spans="2:14" s="298" customFormat="1">
      <c r="B533" s="346"/>
      <c r="C533" s="338"/>
      <c r="D533" s="338"/>
      <c r="E533" s="338"/>
      <c r="F533" s="338"/>
      <c r="G533" s="338"/>
      <c r="H533" s="338"/>
      <c r="I533" s="338"/>
      <c r="J533" s="338"/>
      <c r="K533" s="338"/>
      <c r="L533" s="338"/>
      <c r="M533" s="338"/>
      <c r="N533" s="338"/>
    </row>
    <row r="534" spans="2:14" s="298" customFormat="1">
      <c r="B534" s="346"/>
      <c r="C534" s="338"/>
      <c r="D534" s="338"/>
      <c r="E534" s="338"/>
      <c r="F534" s="338"/>
      <c r="G534" s="338"/>
      <c r="H534" s="338"/>
      <c r="I534" s="338"/>
      <c r="J534" s="338"/>
      <c r="K534" s="338"/>
      <c r="L534" s="338"/>
      <c r="M534" s="338"/>
      <c r="N534" s="338"/>
    </row>
    <row r="535" spans="2:14" s="298" customFormat="1">
      <c r="B535" s="346"/>
      <c r="C535" s="338"/>
      <c r="D535" s="338"/>
      <c r="E535" s="338"/>
      <c r="F535" s="338"/>
      <c r="G535" s="338"/>
      <c r="H535" s="338"/>
      <c r="I535" s="338"/>
      <c r="J535" s="338"/>
      <c r="K535" s="338"/>
      <c r="L535" s="338"/>
      <c r="M535" s="338"/>
      <c r="N535" s="338"/>
    </row>
    <row r="536" spans="2:14" s="298" customFormat="1">
      <c r="B536" s="346"/>
      <c r="C536" s="338"/>
      <c r="D536" s="338"/>
      <c r="E536" s="338"/>
      <c r="F536" s="338"/>
      <c r="G536" s="338"/>
      <c r="H536" s="338"/>
      <c r="I536" s="338"/>
      <c r="J536" s="338"/>
      <c r="K536" s="338"/>
      <c r="L536" s="338"/>
      <c r="M536" s="338"/>
      <c r="N536" s="338"/>
    </row>
    <row r="537" spans="2:14" s="298" customFormat="1">
      <c r="B537" s="346"/>
      <c r="C537" s="338"/>
      <c r="D537" s="338"/>
      <c r="E537" s="338"/>
      <c r="F537" s="338"/>
      <c r="G537" s="338"/>
      <c r="H537" s="338"/>
      <c r="I537" s="338"/>
      <c r="J537" s="338"/>
      <c r="K537" s="338"/>
      <c r="L537" s="338"/>
      <c r="M537" s="338"/>
      <c r="N537" s="338"/>
    </row>
    <row r="538" spans="2:14" s="298" customFormat="1">
      <c r="B538" s="346"/>
      <c r="C538" s="338"/>
      <c r="D538" s="338"/>
      <c r="E538" s="338"/>
      <c r="F538" s="338"/>
      <c r="G538" s="338"/>
      <c r="H538" s="338"/>
      <c r="I538" s="338"/>
      <c r="J538" s="338"/>
      <c r="K538" s="338"/>
      <c r="L538" s="338"/>
      <c r="M538" s="338"/>
      <c r="N538" s="338"/>
    </row>
    <row r="539" spans="2:14" s="298" customFormat="1">
      <c r="B539" s="346"/>
      <c r="C539" s="338"/>
      <c r="D539" s="338"/>
      <c r="E539" s="338"/>
      <c r="F539" s="338"/>
      <c r="G539" s="338"/>
      <c r="H539" s="338"/>
      <c r="I539" s="338"/>
      <c r="J539" s="338"/>
      <c r="K539" s="338"/>
      <c r="L539" s="338"/>
      <c r="M539" s="338"/>
      <c r="N539" s="338"/>
    </row>
    <row r="540" spans="2:14" s="298" customFormat="1">
      <c r="B540" s="346"/>
      <c r="C540" s="338"/>
      <c r="D540" s="338"/>
      <c r="E540" s="338"/>
      <c r="F540" s="338"/>
      <c r="G540" s="338"/>
      <c r="H540" s="338"/>
      <c r="I540" s="338"/>
      <c r="J540" s="338"/>
      <c r="K540" s="338"/>
      <c r="L540" s="338"/>
      <c r="M540" s="338"/>
      <c r="N540" s="338"/>
    </row>
    <row r="541" spans="2:14" s="298" customFormat="1">
      <c r="B541" s="346"/>
      <c r="C541" s="338"/>
      <c r="D541" s="338"/>
      <c r="E541" s="338"/>
      <c r="F541" s="338"/>
      <c r="G541" s="338"/>
      <c r="H541" s="338"/>
      <c r="I541" s="338"/>
      <c r="J541" s="338"/>
      <c r="K541" s="338"/>
      <c r="L541" s="338"/>
      <c r="M541" s="338"/>
      <c r="N541" s="338"/>
    </row>
    <row r="542" spans="2:14" s="298" customFormat="1">
      <c r="B542" s="346"/>
      <c r="C542" s="338"/>
      <c r="D542" s="338"/>
      <c r="E542" s="338"/>
      <c r="F542" s="338"/>
      <c r="G542" s="338"/>
      <c r="H542" s="338"/>
      <c r="I542" s="338"/>
      <c r="J542" s="338"/>
      <c r="K542" s="338"/>
      <c r="L542" s="338"/>
      <c r="M542" s="338"/>
      <c r="N542" s="338"/>
    </row>
    <row r="543" spans="2:14" s="298" customFormat="1">
      <c r="B543" s="346"/>
      <c r="C543" s="338"/>
      <c r="D543" s="338"/>
      <c r="E543" s="338"/>
      <c r="F543" s="338"/>
      <c r="G543" s="338"/>
      <c r="H543" s="338"/>
      <c r="I543" s="338"/>
      <c r="J543" s="338"/>
      <c r="K543" s="338"/>
      <c r="L543" s="338"/>
      <c r="M543" s="338"/>
      <c r="N543" s="338"/>
    </row>
    <row r="544" spans="2:14" s="298" customFormat="1">
      <c r="B544" s="346"/>
      <c r="C544" s="338"/>
      <c r="D544" s="338"/>
      <c r="E544" s="338"/>
      <c r="F544" s="338"/>
      <c r="G544" s="338"/>
      <c r="H544" s="338"/>
      <c r="I544" s="338"/>
      <c r="J544" s="338"/>
      <c r="K544" s="338"/>
      <c r="L544" s="338"/>
      <c r="M544" s="338"/>
      <c r="N544" s="338"/>
    </row>
    <row r="545" spans="2:14" s="298" customFormat="1">
      <c r="B545" s="346"/>
      <c r="C545" s="338"/>
      <c r="D545" s="338"/>
      <c r="E545" s="338"/>
      <c r="F545" s="338"/>
      <c r="G545" s="338"/>
      <c r="H545" s="338"/>
      <c r="I545" s="338"/>
      <c r="J545" s="338"/>
      <c r="K545" s="338"/>
      <c r="L545" s="338"/>
      <c r="M545" s="338"/>
      <c r="N545" s="338"/>
    </row>
    <row r="546" spans="2:14" s="298" customFormat="1">
      <c r="B546" s="346"/>
      <c r="C546" s="338"/>
      <c r="D546" s="338"/>
      <c r="E546" s="338"/>
      <c r="F546" s="338"/>
      <c r="G546" s="338"/>
      <c r="H546" s="338"/>
      <c r="I546" s="338"/>
      <c r="J546" s="338"/>
      <c r="K546" s="338"/>
      <c r="L546" s="338"/>
      <c r="M546" s="338"/>
      <c r="N546" s="338"/>
    </row>
    <row r="547" spans="2:14" s="298" customFormat="1">
      <c r="B547" s="346"/>
      <c r="C547" s="338"/>
      <c r="D547" s="338"/>
      <c r="E547" s="338"/>
      <c r="F547" s="338"/>
      <c r="G547" s="338"/>
      <c r="H547" s="338"/>
      <c r="I547" s="338"/>
      <c r="J547" s="338"/>
      <c r="K547" s="338"/>
      <c r="L547" s="338"/>
      <c r="M547" s="338"/>
      <c r="N547" s="338"/>
    </row>
    <row r="548" spans="2:14" s="298" customFormat="1">
      <c r="B548" s="346"/>
      <c r="C548" s="338"/>
      <c r="D548" s="338"/>
      <c r="E548" s="338"/>
      <c r="F548" s="338"/>
      <c r="G548" s="338"/>
      <c r="H548" s="338"/>
      <c r="I548" s="338"/>
      <c r="J548" s="338"/>
      <c r="K548" s="338"/>
      <c r="L548" s="338"/>
      <c r="M548" s="338"/>
      <c r="N548" s="338"/>
    </row>
    <row r="549" spans="2:14" s="298" customFormat="1">
      <c r="B549" s="346"/>
      <c r="C549" s="338"/>
      <c r="D549" s="338"/>
      <c r="E549" s="338"/>
      <c r="F549" s="338"/>
      <c r="G549" s="338"/>
      <c r="H549" s="338"/>
      <c r="I549" s="338"/>
      <c r="J549" s="338"/>
      <c r="K549" s="338"/>
      <c r="L549" s="338"/>
      <c r="M549" s="338"/>
      <c r="N549" s="338"/>
    </row>
    <row r="550" spans="2:14" s="298" customFormat="1">
      <c r="B550" s="346"/>
      <c r="C550" s="338"/>
      <c r="D550" s="338"/>
      <c r="E550" s="338"/>
      <c r="F550" s="338"/>
      <c r="G550" s="338"/>
      <c r="H550" s="338"/>
      <c r="I550" s="338"/>
      <c r="J550" s="338"/>
      <c r="K550" s="338"/>
      <c r="L550" s="338"/>
      <c r="M550" s="338"/>
      <c r="N550" s="338"/>
    </row>
    <row r="551" spans="2:14" s="298" customFormat="1">
      <c r="B551" s="346"/>
      <c r="C551" s="338"/>
      <c r="D551" s="338"/>
      <c r="E551" s="338"/>
      <c r="F551" s="338"/>
      <c r="G551" s="338"/>
      <c r="H551" s="338"/>
      <c r="I551" s="338"/>
      <c r="J551" s="338"/>
      <c r="K551" s="338"/>
      <c r="L551" s="338"/>
      <c r="M551" s="338"/>
      <c r="N551" s="338"/>
    </row>
    <row r="552" spans="2:14" s="298" customFormat="1">
      <c r="B552" s="346"/>
      <c r="C552" s="338"/>
      <c r="D552" s="338"/>
      <c r="E552" s="338"/>
      <c r="F552" s="338"/>
      <c r="G552" s="338"/>
      <c r="H552" s="338"/>
      <c r="I552" s="338"/>
      <c r="J552" s="338"/>
      <c r="K552" s="338"/>
      <c r="L552" s="338"/>
      <c r="M552" s="338"/>
      <c r="N552" s="338"/>
    </row>
    <row r="553" spans="2:14" s="298" customFormat="1">
      <c r="B553" s="346"/>
      <c r="C553" s="338"/>
      <c r="D553" s="338"/>
      <c r="E553" s="338"/>
      <c r="F553" s="338"/>
      <c r="G553" s="338"/>
      <c r="H553" s="338"/>
      <c r="I553" s="338"/>
      <c r="J553" s="338"/>
      <c r="K553" s="338"/>
      <c r="L553" s="338"/>
      <c r="M553" s="338"/>
      <c r="N553" s="338"/>
    </row>
    <row r="554" spans="2:14" s="298" customFormat="1">
      <c r="B554" s="346"/>
      <c r="C554" s="338"/>
      <c r="D554" s="338"/>
      <c r="E554" s="338"/>
      <c r="F554" s="338"/>
      <c r="G554" s="338"/>
      <c r="H554" s="338"/>
      <c r="I554" s="338"/>
      <c r="J554" s="338"/>
      <c r="K554" s="338"/>
      <c r="L554" s="338"/>
      <c r="M554" s="338"/>
      <c r="N554" s="338"/>
    </row>
    <row r="555" spans="2:14" s="298" customFormat="1">
      <c r="B555" s="346"/>
      <c r="C555" s="338"/>
      <c r="D555" s="338"/>
      <c r="E555" s="338"/>
      <c r="F555" s="338"/>
      <c r="G555" s="338"/>
      <c r="H555" s="338"/>
      <c r="I555" s="338"/>
      <c r="J555" s="338"/>
      <c r="K555" s="338"/>
      <c r="L555" s="338"/>
      <c r="M555" s="338"/>
      <c r="N555" s="338"/>
    </row>
    <row r="556" spans="2:14" s="298" customFormat="1">
      <c r="B556" s="346"/>
      <c r="C556" s="338"/>
      <c r="D556" s="338"/>
      <c r="E556" s="338"/>
      <c r="F556" s="338"/>
      <c r="G556" s="338"/>
      <c r="H556" s="338"/>
      <c r="I556" s="338"/>
      <c r="J556" s="338"/>
      <c r="K556" s="338"/>
      <c r="L556" s="338"/>
      <c r="M556" s="338"/>
      <c r="N556" s="338"/>
    </row>
    <row r="557" spans="2:14" s="298" customFormat="1">
      <c r="B557" s="346"/>
      <c r="C557" s="338"/>
      <c r="D557" s="338"/>
      <c r="E557" s="338"/>
      <c r="F557" s="338"/>
      <c r="G557" s="338"/>
      <c r="H557" s="338"/>
      <c r="I557" s="338"/>
      <c r="J557" s="338"/>
      <c r="K557" s="338"/>
      <c r="L557" s="338"/>
      <c r="M557" s="338"/>
      <c r="N557" s="338"/>
    </row>
    <row r="558" spans="2:14" s="298" customFormat="1">
      <c r="B558" s="346"/>
      <c r="C558" s="338"/>
      <c r="D558" s="338"/>
      <c r="E558" s="338"/>
      <c r="F558" s="338"/>
      <c r="G558" s="338"/>
      <c r="H558" s="338"/>
      <c r="I558" s="338"/>
      <c r="J558" s="338"/>
      <c r="K558" s="338"/>
      <c r="L558" s="338"/>
      <c r="M558" s="338"/>
      <c r="N558" s="338"/>
    </row>
    <row r="559" spans="2:14" s="298" customFormat="1">
      <c r="B559" s="346"/>
      <c r="C559" s="338"/>
      <c r="D559" s="338"/>
      <c r="E559" s="338"/>
      <c r="F559" s="338"/>
      <c r="G559" s="338"/>
      <c r="H559" s="338"/>
      <c r="I559" s="338"/>
      <c r="J559" s="338"/>
      <c r="K559" s="338"/>
      <c r="L559" s="338"/>
      <c r="M559" s="338"/>
      <c r="N559" s="338"/>
    </row>
    <row r="560" spans="2:14" s="298" customFormat="1">
      <c r="B560" s="346"/>
      <c r="C560" s="338"/>
      <c r="D560" s="338"/>
      <c r="E560" s="338"/>
      <c r="F560" s="338"/>
      <c r="G560" s="338"/>
      <c r="H560" s="338"/>
      <c r="I560" s="338"/>
      <c r="J560" s="338"/>
      <c r="K560" s="338"/>
      <c r="L560" s="338"/>
      <c r="M560" s="338"/>
      <c r="N560" s="338"/>
    </row>
    <row r="561" spans="2:14" s="298" customFormat="1">
      <c r="B561" s="346"/>
      <c r="C561" s="338"/>
      <c r="D561" s="338"/>
      <c r="E561" s="338"/>
      <c r="F561" s="338"/>
      <c r="G561" s="338"/>
      <c r="H561" s="338"/>
      <c r="I561" s="338"/>
      <c r="J561" s="338"/>
      <c r="K561" s="338"/>
      <c r="L561" s="338"/>
      <c r="M561" s="338"/>
      <c r="N561" s="338"/>
    </row>
    <row r="562" spans="2:14" s="298" customFormat="1">
      <c r="B562" s="346"/>
      <c r="C562" s="338"/>
      <c r="D562" s="338"/>
      <c r="E562" s="338"/>
      <c r="F562" s="338"/>
      <c r="G562" s="338"/>
      <c r="H562" s="338"/>
      <c r="I562" s="338"/>
      <c r="J562" s="338"/>
      <c r="K562" s="338"/>
      <c r="L562" s="338"/>
      <c r="M562" s="338"/>
      <c r="N562" s="338"/>
    </row>
    <row r="563" spans="2:14" s="298" customFormat="1">
      <c r="B563" s="346"/>
      <c r="C563" s="338"/>
      <c r="D563" s="338"/>
      <c r="E563" s="338"/>
      <c r="F563" s="338"/>
      <c r="G563" s="338"/>
      <c r="H563" s="338"/>
      <c r="I563" s="338"/>
      <c r="J563" s="338"/>
      <c r="K563" s="338"/>
      <c r="L563" s="338"/>
      <c r="M563" s="338"/>
      <c r="N563" s="338"/>
    </row>
    <row r="564" spans="2:14" s="298" customFormat="1">
      <c r="B564" s="346"/>
      <c r="C564" s="338"/>
      <c r="D564" s="338"/>
      <c r="E564" s="338"/>
      <c r="F564" s="338"/>
      <c r="G564" s="338"/>
      <c r="H564" s="338"/>
      <c r="I564" s="338"/>
      <c r="J564" s="338"/>
      <c r="K564" s="338"/>
      <c r="L564" s="338"/>
      <c r="M564" s="338"/>
      <c r="N564" s="338"/>
    </row>
    <row r="565" spans="2:14" s="298" customFormat="1">
      <c r="B565" s="346"/>
      <c r="C565" s="338"/>
      <c r="D565" s="338"/>
      <c r="E565" s="338"/>
      <c r="F565" s="338"/>
      <c r="G565" s="338"/>
      <c r="H565" s="338"/>
      <c r="I565" s="338"/>
      <c r="J565" s="338"/>
      <c r="K565" s="338"/>
      <c r="L565" s="338"/>
      <c r="M565" s="338"/>
      <c r="N565" s="338"/>
    </row>
    <row r="566" spans="2:14" s="298" customFormat="1">
      <c r="B566" s="346"/>
      <c r="C566" s="338"/>
      <c r="D566" s="338"/>
      <c r="E566" s="338"/>
      <c r="F566" s="338"/>
      <c r="G566" s="338"/>
      <c r="H566" s="338"/>
      <c r="I566" s="338"/>
      <c r="J566" s="338"/>
      <c r="K566" s="338"/>
      <c r="L566" s="338"/>
      <c r="M566" s="338"/>
      <c r="N566" s="338"/>
    </row>
    <row r="567" spans="2:14" s="298" customFormat="1">
      <c r="B567" s="346"/>
      <c r="C567" s="338"/>
      <c r="D567" s="338"/>
      <c r="E567" s="338"/>
      <c r="F567" s="338"/>
      <c r="G567" s="338"/>
      <c r="H567" s="338"/>
      <c r="I567" s="338"/>
      <c r="J567" s="338"/>
      <c r="K567" s="338"/>
      <c r="L567" s="338"/>
      <c r="M567" s="338"/>
      <c r="N567" s="338"/>
    </row>
    <row r="568" spans="2:14" s="298" customFormat="1">
      <c r="B568" s="346"/>
      <c r="C568" s="338"/>
      <c r="D568" s="338"/>
      <c r="E568" s="338"/>
      <c r="F568" s="338"/>
      <c r="G568" s="338"/>
      <c r="H568" s="338"/>
      <c r="I568" s="338"/>
      <c r="J568" s="338"/>
      <c r="K568" s="338"/>
      <c r="L568" s="338"/>
      <c r="M568" s="338"/>
      <c r="N568" s="338"/>
    </row>
    <row r="569" spans="2:14" s="298" customFormat="1">
      <c r="B569" s="346"/>
      <c r="C569" s="338"/>
      <c r="D569" s="338"/>
      <c r="E569" s="338"/>
      <c r="F569" s="338"/>
      <c r="G569" s="338"/>
      <c r="H569" s="338"/>
      <c r="I569" s="338"/>
      <c r="J569" s="338"/>
      <c r="K569" s="338"/>
      <c r="L569" s="338"/>
      <c r="M569" s="338"/>
      <c r="N569" s="338"/>
    </row>
    <row r="570" spans="2:14" s="298" customFormat="1">
      <c r="B570" s="346"/>
      <c r="C570" s="338"/>
      <c r="D570" s="338"/>
      <c r="E570" s="338"/>
      <c r="F570" s="338"/>
      <c r="G570" s="338"/>
      <c r="H570" s="338"/>
      <c r="I570" s="338"/>
      <c r="J570" s="338"/>
      <c r="K570" s="338"/>
      <c r="L570" s="338"/>
      <c r="M570" s="338"/>
      <c r="N570" s="338"/>
    </row>
    <row r="571" spans="2:14" s="298" customFormat="1">
      <c r="B571" s="346"/>
      <c r="C571" s="338"/>
      <c r="D571" s="338"/>
      <c r="E571" s="338"/>
      <c r="F571" s="338"/>
      <c r="G571" s="338"/>
      <c r="H571" s="338"/>
      <c r="I571" s="338"/>
      <c r="J571" s="338"/>
      <c r="K571" s="338"/>
      <c r="L571" s="338"/>
      <c r="M571" s="338"/>
      <c r="N571" s="338"/>
    </row>
    <row r="572" spans="2:14" s="298" customFormat="1">
      <c r="B572" s="346"/>
      <c r="C572" s="338"/>
      <c r="D572" s="338"/>
      <c r="E572" s="338"/>
      <c r="F572" s="338"/>
      <c r="G572" s="338"/>
      <c r="H572" s="338"/>
      <c r="I572" s="338"/>
      <c r="J572" s="338"/>
      <c r="K572" s="338"/>
      <c r="L572" s="338"/>
      <c r="M572" s="338"/>
      <c r="N572" s="338"/>
    </row>
    <row r="573" spans="2:14" s="298" customFormat="1">
      <c r="B573" s="346"/>
      <c r="C573" s="338"/>
      <c r="D573" s="338"/>
      <c r="E573" s="338"/>
      <c r="F573" s="338"/>
      <c r="G573" s="338"/>
      <c r="H573" s="338"/>
      <c r="I573" s="338"/>
      <c r="J573" s="338"/>
      <c r="K573" s="338"/>
      <c r="L573" s="338"/>
      <c r="M573" s="338"/>
      <c r="N573" s="338"/>
    </row>
    <row r="574" spans="2:14" s="298" customFormat="1">
      <c r="B574" s="346"/>
      <c r="C574" s="338"/>
      <c r="D574" s="338"/>
      <c r="E574" s="338"/>
      <c r="F574" s="338"/>
      <c r="G574" s="338"/>
      <c r="H574" s="338"/>
      <c r="I574" s="338"/>
      <c r="J574" s="338"/>
      <c r="K574" s="338"/>
      <c r="L574" s="338"/>
      <c r="M574" s="338"/>
      <c r="N574" s="338"/>
    </row>
    <row r="575" spans="2:14" s="298" customFormat="1">
      <c r="B575" s="346"/>
      <c r="C575" s="338"/>
      <c r="D575" s="338"/>
      <c r="E575" s="338"/>
      <c r="F575" s="338"/>
      <c r="G575" s="338"/>
      <c r="H575" s="338"/>
      <c r="I575" s="338"/>
      <c r="J575" s="338"/>
      <c r="K575" s="338"/>
      <c r="L575" s="338"/>
      <c r="M575" s="338"/>
      <c r="N575" s="338"/>
    </row>
    <row r="576" spans="2:14" s="298" customFormat="1">
      <c r="B576" s="346"/>
      <c r="C576" s="338"/>
      <c r="D576" s="338"/>
      <c r="E576" s="338"/>
      <c r="F576" s="338"/>
      <c r="G576" s="338"/>
      <c r="H576" s="338"/>
      <c r="I576" s="338"/>
      <c r="J576" s="338"/>
      <c r="K576" s="338"/>
      <c r="L576" s="338"/>
      <c r="M576" s="338"/>
      <c r="N576" s="338"/>
    </row>
    <row r="577" spans="2:14" s="298" customFormat="1">
      <c r="B577" s="346"/>
      <c r="C577" s="338"/>
      <c r="D577" s="338"/>
      <c r="E577" s="338"/>
      <c r="F577" s="338"/>
      <c r="G577" s="338"/>
      <c r="H577" s="338"/>
      <c r="I577" s="338"/>
      <c r="J577" s="338"/>
      <c r="K577" s="338"/>
      <c r="L577" s="338"/>
      <c r="M577" s="338"/>
      <c r="N577" s="338"/>
    </row>
    <row r="578" spans="2:14" s="298" customFormat="1">
      <c r="B578" s="346"/>
      <c r="C578" s="338"/>
      <c r="D578" s="338"/>
      <c r="E578" s="338"/>
      <c r="F578" s="338"/>
      <c r="G578" s="338"/>
      <c r="H578" s="338"/>
      <c r="I578" s="338"/>
      <c r="J578" s="338"/>
      <c r="K578" s="338"/>
      <c r="L578" s="338"/>
      <c r="M578" s="338"/>
      <c r="N578" s="338"/>
    </row>
    <row r="579" spans="2:14" s="298" customFormat="1">
      <c r="B579" s="346"/>
      <c r="C579" s="338"/>
      <c r="D579" s="338"/>
      <c r="E579" s="338"/>
      <c r="F579" s="338"/>
      <c r="G579" s="338"/>
      <c r="H579" s="338"/>
      <c r="I579" s="338"/>
      <c r="J579" s="338"/>
      <c r="K579" s="338"/>
      <c r="L579" s="338"/>
      <c r="M579" s="338"/>
      <c r="N579" s="338"/>
    </row>
    <row r="580" spans="2:14" s="298" customFormat="1">
      <c r="B580" s="346"/>
      <c r="C580" s="338"/>
      <c r="D580" s="338"/>
      <c r="E580" s="338"/>
      <c r="F580" s="338"/>
      <c r="G580" s="338"/>
      <c r="H580" s="338"/>
      <c r="I580" s="338"/>
      <c r="J580" s="338"/>
      <c r="K580" s="338"/>
      <c r="L580" s="338"/>
      <c r="M580" s="338"/>
      <c r="N580" s="338"/>
    </row>
    <row r="581" spans="2:14" s="298" customFormat="1">
      <c r="B581" s="346"/>
      <c r="C581" s="338"/>
      <c r="D581" s="338"/>
      <c r="E581" s="338"/>
      <c r="F581" s="338"/>
      <c r="G581" s="338"/>
      <c r="H581" s="338"/>
      <c r="I581" s="338"/>
      <c r="J581" s="338"/>
      <c r="K581" s="338"/>
      <c r="L581" s="338"/>
      <c r="M581" s="338"/>
      <c r="N581" s="338"/>
    </row>
    <row r="582" spans="2:14" s="298" customFormat="1">
      <c r="B582" s="346"/>
      <c r="C582" s="338"/>
      <c r="D582" s="338"/>
      <c r="E582" s="338"/>
      <c r="F582" s="338"/>
      <c r="G582" s="338"/>
      <c r="H582" s="338"/>
      <c r="I582" s="338"/>
      <c r="J582" s="338"/>
      <c r="K582" s="338"/>
      <c r="L582" s="338"/>
      <c r="M582" s="338"/>
      <c r="N582" s="338"/>
    </row>
    <row r="583" spans="2:14" s="298" customFormat="1">
      <c r="B583" s="346"/>
      <c r="C583" s="338"/>
      <c r="D583" s="338"/>
      <c r="E583" s="338"/>
      <c r="F583" s="338"/>
      <c r="G583" s="338"/>
      <c r="H583" s="338"/>
      <c r="I583" s="338"/>
      <c r="J583" s="338"/>
      <c r="K583" s="338"/>
      <c r="L583" s="338"/>
      <c r="M583" s="338"/>
      <c r="N583" s="338"/>
    </row>
    <row r="584" spans="2:14" s="298" customFormat="1">
      <c r="B584" s="346"/>
      <c r="C584" s="338"/>
      <c r="D584" s="338"/>
      <c r="E584" s="338"/>
      <c r="F584" s="338"/>
      <c r="G584" s="338"/>
      <c r="H584" s="338"/>
      <c r="I584" s="338"/>
      <c r="J584" s="338"/>
      <c r="K584" s="338"/>
      <c r="L584" s="338"/>
      <c r="M584" s="338"/>
      <c r="N584" s="338"/>
    </row>
    <row r="585" spans="2:14" s="298" customFormat="1">
      <c r="B585" s="346"/>
      <c r="C585" s="338"/>
      <c r="D585" s="338"/>
      <c r="E585" s="338"/>
      <c r="F585" s="338"/>
      <c r="G585" s="338"/>
      <c r="H585" s="338"/>
      <c r="I585" s="338"/>
      <c r="J585" s="338"/>
      <c r="K585" s="338"/>
      <c r="L585" s="338"/>
      <c r="M585" s="338"/>
      <c r="N585" s="338"/>
    </row>
    <row r="586" spans="2:14" s="298" customFormat="1">
      <c r="B586" s="346"/>
      <c r="C586" s="338"/>
      <c r="D586" s="338"/>
      <c r="E586" s="338"/>
      <c r="F586" s="338"/>
      <c r="G586" s="338"/>
      <c r="H586" s="338"/>
      <c r="I586" s="338"/>
      <c r="J586" s="338"/>
      <c r="K586" s="338"/>
      <c r="L586" s="338"/>
      <c r="M586" s="338"/>
      <c r="N586" s="338"/>
    </row>
    <row r="587" spans="2:14" s="298" customFormat="1">
      <c r="B587" s="346"/>
      <c r="C587" s="338"/>
      <c r="D587" s="338"/>
      <c r="E587" s="338"/>
      <c r="F587" s="338"/>
      <c r="G587" s="338"/>
      <c r="H587" s="338"/>
      <c r="I587" s="338"/>
      <c r="J587" s="338"/>
      <c r="K587" s="338"/>
      <c r="L587" s="338"/>
      <c r="M587" s="338"/>
      <c r="N587" s="338"/>
    </row>
    <row r="588" spans="2:14" s="298" customFormat="1">
      <c r="B588" s="346"/>
      <c r="C588" s="338"/>
      <c r="D588" s="338"/>
      <c r="E588" s="338"/>
      <c r="F588" s="338"/>
      <c r="G588" s="338"/>
      <c r="H588" s="338"/>
      <c r="I588" s="338"/>
      <c r="J588" s="338"/>
      <c r="K588" s="338"/>
      <c r="L588" s="338"/>
      <c r="M588" s="338"/>
      <c r="N588" s="338"/>
    </row>
    <row r="589" spans="2:14" s="298" customFormat="1">
      <c r="B589" s="346"/>
      <c r="C589" s="338"/>
      <c r="D589" s="338"/>
      <c r="E589" s="338"/>
      <c r="F589" s="338"/>
      <c r="G589" s="338"/>
      <c r="H589" s="338"/>
      <c r="I589" s="338"/>
      <c r="J589" s="338"/>
      <c r="K589" s="338"/>
      <c r="L589" s="338"/>
      <c r="M589" s="338"/>
      <c r="N589" s="338"/>
    </row>
    <row r="590" spans="2:14" s="298" customFormat="1">
      <c r="B590" s="346"/>
      <c r="C590" s="338"/>
      <c r="D590" s="338"/>
      <c r="E590" s="338"/>
      <c r="F590" s="338"/>
      <c r="G590" s="338"/>
      <c r="H590" s="338"/>
      <c r="I590" s="338"/>
      <c r="J590" s="338"/>
      <c r="K590" s="338"/>
      <c r="L590" s="338"/>
      <c r="M590" s="338"/>
      <c r="N590" s="338"/>
    </row>
    <row r="591" spans="2:14" s="298" customFormat="1">
      <c r="B591" s="346"/>
      <c r="C591" s="338"/>
      <c r="D591" s="338"/>
      <c r="E591" s="338"/>
      <c r="F591" s="338"/>
      <c r="G591" s="338"/>
      <c r="H591" s="338"/>
      <c r="I591" s="338"/>
      <c r="J591" s="338"/>
      <c r="K591" s="338"/>
      <c r="L591" s="338"/>
      <c r="M591" s="338"/>
      <c r="N591" s="338"/>
    </row>
    <row r="592" spans="2:14" s="298" customFormat="1">
      <c r="B592" s="346"/>
      <c r="C592" s="338"/>
      <c r="D592" s="338"/>
      <c r="E592" s="338"/>
      <c r="F592" s="338"/>
      <c r="G592" s="338"/>
      <c r="H592" s="338"/>
      <c r="I592" s="338"/>
      <c r="J592" s="338"/>
      <c r="K592" s="338"/>
      <c r="L592" s="338"/>
      <c r="M592" s="338"/>
      <c r="N592" s="338"/>
    </row>
    <row r="593" spans="2:14" s="298" customFormat="1">
      <c r="B593" s="346"/>
      <c r="C593" s="338"/>
      <c r="D593" s="338"/>
      <c r="E593" s="338"/>
      <c r="F593" s="338"/>
      <c r="G593" s="338"/>
      <c r="H593" s="338"/>
      <c r="I593" s="338"/>
      <c r="J593" s="338"/>
      <c r="K593" s="338"/>
      <c r="L593" s="338"/>
      <c r="M593" s="338"/>
      <c r="N593" s="338"/>
    </row>
    <row r="594" spans="2:14" s="298" customFormat="1">
      <c r="B594" s="346"/>
      <c r="C594" s="338"/>
      <c r="D594" s="338"/>
      <c r="E594" s="338"/>
      <c r="F594" s="338"/>
      <c r="G594" s="338"/>
      <c r="H594" s="338"/>
      <c r="I594" s="338"/>
      <c r="J594" s="338"/>
      <c r="K594" s="338"/>
      <c r="L594" s="338"/>
      <c r="M594" s="338"/>
      <c r="N594" s="338"/>
    </row>
    <row r="595" spans="2:14" s="298" customFormat="1">
      <c r="B595" s="346"/>
      <c r="C595" s="338"/>
      <c r="D595" s="338"/>
      <c r="E595" s="338"/>
      <c r="F595" s="338"/>
      <c r="G595" s="338"/>
      <c r="H595" s="338"/>
      <c r="I595" s="338"/>
      <c r="J595" s="338"/>
      <c r="K595" s="338"/>
      <c r="L595" s="338"/>
      <c r="M595" s="338"/>
      <c r="N595" s="338"/>
    </row>
    <row r="596" spans="2:14" s="298" customFormat="1">
      <c r="B596" s="346"/>
      <c r="C596" s="338"/>
      <c r="D596" s="338"/>
      <c r="E596" s="338"/>
      <c r="F596" s="338"/>
      <c r="G596" s="338"/>
      <c r="H596" s="338"/>
      <c r="I596" s="338"/>
      <c r="J596" s="338"/>
      <c r="K596" s="338"/>
      <c r="L596" s="338"/>
      <c r="M596" s="338"/>
      <c r="N596" s="338"/>
    </row>
    <row r="597" spans="2:14" s="298" customFormat="1">
      <c r="B597" s="346"/>
      <c r="C597" s="338"/>
      <c r="D597" s="338"/>
      <c r="E597" s="338"/>
      <c r="F597" s="338"/>
      <c r="G597" s="338"/>
      <c r="H597" s="338"/>
      <c r="I597" s="338"/>
      <c r="J597" s="338"/>
      <c r="K597" s="338"/>
      <c r="L597" s="338"/>
      <c r="M597" s="338"/>
      <c r="N597" s="338"/>
    </row>
    <row r="598" spans="2:14" s="298" customFormat="1">
      <c r="B598" s="346"/>
      <c r="C598" s="338"/>
      <c r="D598" s="338"/>
      <c r="E598" s="338"/>
      <c r="F598" s="338"/>
      <c r="G598" s="338"/>
      <c r="H598" s="338"/>
      <c r="I598" s="338"/>
      <c r="J598" s="338"/>
      <c r="K598" s="338"/>
      <c r="L598" s="338"/>
      <c r="M598" s="338"/>
      <c r="N598" s="338"/>
    </row>
    <row r="599" spans="2:14" s="298" customFormat="1">
      <c r="B599" s="346"/>
      <c r="C599" s="338"/>
      <c r="D599" s="338"/>
      <c r="E599" s="338"/>
      <c r="F599" s="338"/>
      <c r="G599" s="338"/>
      <c r="H599" s="338"/>
      <c r="I599" s="338"/>
      <c r="J599" s="338"/>
      <c r="K599" s="338"/>
      <c r="L599" s="338"/>
      <c r="M599" s="338"/>
      <c r="N599" s="338"/>
    </row>
    <row r="600" spans="2:14" s="298" customFormat="1">
      <c r="B600" s="346"/>
      <c r="C600" s="338"/>
      <c r="D600" s="338"/>
      <c r="E600" s="338"/>
      <c r="F600" s="338"/>
      <c r="G600" s="338"/>
      <c r="H600" s="338"/>
      <c r="I600" s="338"/>
      <c r="J600" s="338"/>
      <c r="K600" s="338"/>
      <c r="L600" s="338"/>
      <c r="M600" s="338"/>
      <c r="N600" s="338"/>
    </row>
    <row r="601" spans="2:14" s="298" customFormat="1">
      <c r="B601" s="346"/>
      <c r="C601" s="338"/>
      <c r="D601" s="338"/>
      <c r="E601" s="338"/>
      <c r="F601" s="338"/>
      <c r="G601" s="338"/>
      <c r="H601" s="338"/>
      <c r="I601" s="338"/>
      <c r="J601" s="338"/>
      <c r="K601" s="338"/>
      <c r="L601" s="338"/>
      <c r="M601" s="338"/>
      <c r="N601" s="338"/>
    </row>
    <row r="602" spans="2:14" s="298" customFormat="1">
      <c r="B602" s="346"/>
      <c r="C602" s="338"/>
      <c r="D602" s="338"/>
      <c r="E602" s="338"/>
      <c r="F602" s="338"/>
      <c r="G602" s="338"/>
      <c r="H602" s="338"/>
      <c r="I602" s="338"/>
      <c r="J602" s="338"/>
      <c r="K602" s="338"/>
      <c r="L602" s="338"/>
      <c r="M602" s="338"/>
      <c r="N602" s="338"/>
    </row>
    <row r="603" spans="2:14" s="298" customFormat="1">
      <c r="B603" s="346"/>
      <c r="C603" s="338"/>
      <c r="D603" s="338"/>
      <c r="E603" s="338"/>
      <c r="F603" s="338"/>
      <c r="G603" s="338"/>
      <c r="H603" s="338"/>
      <c r="I603" s="338"/>
      <c r="J603" s="338"/>
      <c r="K603" s="338"/>
      <c r="L603" s="338"/>
      <c r="M603" s="338"/>
      <c r="N603" s="338"/>
    </row>
    <row r="604" spans="2:14" s="298" customFormat="1">
      <c r="B604" s="346"/>
      <c r="C604" s="338"/>
      <c r="D604" s="338"/>
      <c r="E604" s="338"/>
      <c r="F604" s="338"/>
      <c r="G604" s="338"/>
      <c r="H604" s="338"/>
      <c r="I604" s="338"/>
      <c r="J604" s="338"/>
      <c r="K604" s="338"/>
      <c r="L604" s="338"/>
      <c r="M604" s="338"/>
      <c r="N604" s="338"/>
    </row>
    <row r="605" spans="2:14" s="298" customFormat="1">
      <c r="B605" s="346"/>
      <c r="C605" s="338"/>
      <c r="D605" s="338"/>
      <c r="E605" s="338"/>
      <c r="F605" s="338"/>
      <c r="G605" s="338"/>
      <c r="H605" s="338"/>
      <c r="I605" s="338"/>
      <c r="J605" s="338"/>
      <c r="K605" s="338"/>
      <c r="L605" s="338"/>
      <c r="M605" s="338"/>
      <c r="N605" s="338"/>
    </row>
    <row r="606" spans="2:14" s="298" customFormat="1">
      <c r="B606" s="346"/>
      <c r="C606" s="338"/>
      <c r="D606" s="338"/>
      <c r="E606" s="338"/>
      <c r="F606" s="338"/>
      <c r="G606" s="338"/>
      <c r="H606" s="338"/>
      <c r="I606" s="338"/>
      <c r="J606" s="338"/>
      <c r="K606" s="338"/>
      <c r="L606" s="338"/>
      <c r="M606" s="338"/>
      <c r="N606" s="338"/>
    </row>
    <row r="607" spans="2:14" s="298" customFormat="1">
      <c r="B607" s="346"/>
      <c r="C607" s="338"/>
      <c r="D607" s="338"/>
      <c r="E607" s="338"/>
      <c r="F607" s="338"/>
      <c r="G607" s="338"/>
      <c r="H607" s="338"/>
      <c r="I607" s="338"/>
      <c r="J607" s="338"/>
      <c r="K607" s="338"/>
      <c r="L607" s="338"/>
      <c r="M607" s="338"/>
      <c r="N607" s="338"/>
    </row>
    <row r="608" spans="2:14" s="298" customFormat="1">
      <c r="B608" s="346"/>
      <c r="C608" s="338"/>
      <c r="D608" s="338"/>
      <c r="E608" s="338"/>
      <c r="F608" s="338"/>
      <c r="G608" s="338"/>
      <c r="H608" s="338"/>
      <c r="I608" s="338"/>
      <c r="J608" s="338"/>
      <c r="K608" s="338"/>
      <c r="L608" s="338"/>
      <c r="M608" s="338"/>
      <c r="N608" s="338"/>
    </row>
    <row r="609" spans="2:14" s="298" customFormat="1">
      <c r="B609" s="346"/>
      <c r="C609" s="338"/>
      <c r="D609" s="338"/>
      <c r="E609" s="338"/>
      <c r="F609" s="338"/>
      <c r="G609" s="338"/>
      <c r="H609" s="338"/>
      <c r="I609" s="338"/>
      <c r="J609" s="338"/>
      <c r="K609" s="338"/>
      <c r="L609" s="338"/>
      <c r="M609" s="338"/>
      <c r="N609" s="338"/>
    </row>
    <row r="610" spans="2:14" s="298" customFormat="1">
      <c r="B610" s="346"/>
      <c r="C610" s="338"/>
      <c r="D610" s="338"/>
      <c r="E610" s="338"/>
      <c r="F610" s="338"/>
      <c r="G610" s="338"/>
      <c r="H610" s="338"/>
      <c r="I610" s="338"/>
      <c r="J610" s="338"/>
      <c r="K610" s="338"/>
      <c r="L610" s="338"/>
      <c r="M610" s="338"/>
      <c r="N610" s="338"/>
    </row>
    <row r="611" spans="2:14" s="298" customFormat="1">
      <c r="B611" s="346"/>
      <c r="C611" s="338"/>
      <c r="D611" s="338"/>
      <c r="E611" s="338"/>
      <c r="F611" s="338"/>
      <c r="G611" s="338"/>
      <c r="H611" s="338"/>
      <c r="I611" s="338"/>
      <c r="J611" s="338"/>
      <c r="K611" s="338"/>
      <c r="L611" s="338"/>
      <c r="M611" s="338"/>
      <c r="N611" s="338"/>
    </row>
    <row r="612" spans="2:14" s="298" customFormat="1">
      <c r="B612" s="346"/>
      <c r="C612" s="338"/>
      <c r="D612" s="338"/>
      <c r="E612" s="338"/>
      <c r="F612" s="338"/>
      <c r="G612" s="338"/>
      <c r="H612" s="338"/>
      <c r="I612" s="338"/>
      <c r="J612" s="338"/>
      <c r="K612" s="338"/>
      <c r="L612" s="338"/>
      <c r="M612" s="338"/>
      <c r="N612" s="338"/>
    </row>
    <row r="613" spans="2:14" s="298" customFormat="1">
      <c r="B613" s="346"/>
      <c r="C613" s="338"/>
      <c r="D613" s="338"/>
      <c r="E613" s="338"/>
      <c r="F613" s="338"/>
      <c r="G613" s="338"/>
      <c r="H613" s="338"/>
      <c r="I613" s="338"/>
      <c r="J613" s="338"/>
      <c r="K613" s="338"/>
      <c r="L613" s="338"/>
      <c r="M613" s="338"/>
      <c r="N613" s="338"/>
    </row>
    <row r="614" spans="2:14" s="298" customFormat="1">
      <c r="B614" s="346"/>
      <c r="C614" s="338"/>
      <c r="D614" s="338"/>
      <c r="E614" s="338"/>
      <c r="F614" s="338"/>
      <c r="G614" s="338"/>
      <c r="H614" s="338"/>
      <c r="I614" s="338"/>
      <c r="J614" s="338"/>
      <c r="K614" s="338"/>
      <c r="L614" s="338"/>
      <c r="M614" s="338"/>
      <c r="N614" s="338"/>
    </row>
    <row r="615" spans="2:14" s="298" customFormat="1">
      <c r="B615" s="346"/>
      <c r="C615" s="338"/>
      <c r="D615" s="338"/>
      <c r="E615" s="338"/>
      <c r="F615" s="338"/>
      <c r="G615" s="338"/>
      <c r="H615" s="338"/>
      <c r="I615" s="338"/>
      <c r="J615" s="338"/>
      <c r="K615" s="338"/>
      <c r="L615" s="338"/>
      <c r="M615" s="338"/>
      <c r="N615" s="338"/>
    </row>
    <row r="616" spans="2:14" s="298" customFormat="1">
      <c r="B616" s="346"/>
      <c r="C616" s="338"/>
      <c r="D616" s="338"/>
      <c r="E616" s="338"/>
      <c r="F616" s="338"/>
      <c r="G616" s="338"/>
      <c r="H616" s="338"/>
      <c r="I616" s="338"/>
      <c r="J616" s="338"/>
      <c r="K616" s="338"/>
      <c r="L616" s="338"/>
      <c r="M616" s="338"/>
      <c r="N616" s="338"/>
    </row>
    <row r="617" spans="2:14" s="298" customFormat="1">
      <c r="B617" s="346"/>
      <c r="C617" s="338"/>
      <c r="D617" s="338"/>
      <c r="E617" s="338"/>
      <c r="F617" s="338"/>
      <c r="G617" s="338"/>
      <c r="H617" s="338"/>
      <c r="I617" s="338"/>
      <c r="J617" s="338"/>
      <c r="K617" s="338"/>
      <c r="L617" s="338"/>
      <c r="M617" s="338"/>
      <c r="N617" s="338"/>
    </row>
    <row r="618" spans="2:14" s="298" customFormat="1">
      <c r="B618" s="346"/>
      <c r="C618" s="338"/>
      <c r="D618" s="338"/>
      <c r="E618" s="338"/>
      <c r="F618" s="338"/>
      <c r="G618" s="338"/>
      <c r="H618" s="338"/>
      <c r="I618" s="338"/>
      <c r="J618" s="338"/>
      <c r="K618" s="338"/>
      <c r="L618" s="338"/>
      <c r="M618" s="338"/>
      <c r="N618" s="338"/>
    </row>
    <row r="619" spans="2:14" s="298" customFormat="1">
      <c r="B619" s="346"/>
      <c r="C619" s="338"/>
      <c r="D619" s="338"/>
      <c r="E619" s="338"/>
      <c r="F619" s="338"/>
      <c r="G619" s="338"/>
      <c r="H619" s="338"/>
      <c r="I619" s="338"/>
      <c r="J619" s="338"/>
      <c r="K619" s="338"/>
      <c r="L619" s="338"/>
      <c r="M619" s="338"/>
      <c r="N619" s="338"/>
    </row>
    <row r="620" spans="2:14" s="298" customFormat="1">
      <c r="B620" s="346"/>
      <c r="C620" s="338"/>
      <c r="D620" s="338"/>
      <c r="E620" s="338"/>
      <c r="F620" s="338"/>
      <c r="G620" s="338"/>
      <c r="H620" s="338"/>
      <c r="I620" s="338"/>
      <c r="J620" s="338"/>
      <c r="K620" s="338"/>
      <c r="L620" s="338"/>
      <c r="M620" s="338"/>
      <c r="N620" s="338"/>
    </row>
    <row r="621" spans="2:14" s="298" customFormat="1">
      <c r="B621" s="346"/>
      <c r="C621" s="338"/>
      <c r="D621" s="338"/>
      <c r="E621" s="338"/>
      <c r="F621" s="338"/>
      <c r="G621" s="338"/>
      <c r="H621" s="338"/>
      <c r="I621" s="338"/>
      <c r="J621" s="338"/>
      <c r="K621" s="338"/>
      <c r="L621" s="338"/>
      <c r="M621" s="338"/>
      <c r="N621" s="338"/>
    </row>
    <row r="622" spans="2:14" s="298" customFormat="1">
      <c r="B622" s="346"/>
      <c r="C622" s="338"/>
      <c r="D622" s="338"/>
      <c r="E622" s="338"/>
      <c r="F622" s="338"/>
      <c r="G622" s="338"/>
      <c r="H622" s="338"/>
      <c r="I622" s="338"/>
      <c r="J622" s="338"/>
      <c r="K622" s="338"/>
      <c r="L622" s="338"/>
      <c r="M622" s="338"/>
      <c r="N622" s="338"/>
    </row>
    <row r="623" spans="2:14" s="298" customFormat="1">
      <c r="B623" s="346"/>
      <c r="C623" s="338"/>
      <c r="D623" s="338"/>
      <c r="E623" s="338"/>
      <c r="F623" s="338"/>
      <c r="G623" s="338"/>
      <c r="H623" s="338"/>
      <c r="I623" s="338"/>
      <c r="J623" s="338"/>
      <c r="K623" s="338"/>
      <c r="L623" s="338"/>
      <c r="M623" s="338"/>
      <c r="N623" s="338"/>
    </row>
    <row r="624" spans="2:14" s="298" customFormat="1">
      <c r="B624" s="346"/>
      <c r="C624" s="338"/>
      <c r="D624" s="338"/>
      <c r="E624" s="338"/>
      <c r="F624" s="338"/>
      <c r="G624" s="338"/>
      <c r="H624" s="338"/>
      <c r="I624" s="338"/>
      <c r="J624" s="338"/>
      <c r="K624" s="338"/>
      <c r="L624" s="338"/>
      <c r="M624" s="338"/>
      <c r="N624" s="338"/>
    </row>
    <row r="625" spans="2:14" s="298" customFormat="1">
      <c r="B625" s="346"/>
      <c r="C625" s="338"/>
      <c r="D625" s="338"/>
      <c r="E625" s="338"/>
      <c r="F625" s="338"/>
      <c r="G625" s="338"/>
      <c r="H625" s="338"/>
      <c r="I625" s="338"/>
      <c r="J625" s="338"/>
      <c r="K625" s="338"/>
      <c r="L625" s="338"/>
      <c r="M625" s="338"/>
      <c r="N625" s="338"/>
    </row>
    <row r="626" spans="2:14" s="298" customFormat="1">
      <c r="B626" s="346"/>
      <c r="C626" s="338"/>
      <c r="D626" s="338"/>
      <c r="E626" s="338"/>
      <c r="F626" s="338"/>
      <c r="G626" s="338"/>
      <c r="H626" s="338"/>
      <c r="I626" s="338"/>
      <c r="J626" s="338"/>
      <c r="K626" s="338"/>
      <c r="L626" s="338"/>
      <c r="M626" s="338"/>
      <c r="N626" s="338"/>
    </row>
    <row r="627" spans="2:14" s="298" customFormat="1">
      <c r="B627" s="346"/>
      <c r="C627" s="338"/>
      <c r="D627" s="338"/>
      <c r="E627" s="338"/>
      <c r="F627" s="338"/>
      <c r="G627" s="338"/>
      <c r="H627" s="338"/>
      <c r="I627" s="338"/>
      <c r="J627" s="338"/>
      <c r="K627" s="338"/>
      <c r="L627" s="338"/>
      <c r="M627" s="338"/>
      <c r="N627" s="338"/>
    </row>
    <row r="628" spans="2:14" s="298" customFormat="1">
      <c r="B628" s="346"/>
      <c r="C628" s="338"/>
      <c r="D628" s="338"/>
      <c r="E628" s="338"/>
      <c r="F628" s="338"/>
      <c r="G628" s="338"/>
      <c r="H628" s="338"/>
      <c r="I628" s="338"/>
      <c r="J628" s="338"/>
      <c r="K628" s="338"/>
      <c r="L628" s="338"/>
      <c r="M628" s="338"/>
      <c r="N628" s="338"/>
    </row>
    <row r="629" spans="2:14" s="298" customFormat="1">
      <c r="B629" s="346"/>
      <c r="C629" s="338"/>
      <c r="D629" s="338"/>
      <c r="E629" s="338"/>
      <c r="F629" s="338"/>
      <c r="G629" s="338"/>
      <c r="H629" s="338"/>
      <c r="I629" s="338"/>
      <c r="J629" s="338"/>
      <c r="K629" s="338"/>
      <c r="L629" s="338"/>
      <c r="M629" s="338"/>
      <c r="N629" s="338"/>
    </row>
    <row r="630" spans="2:14" s="298" customFormat="1">
      <c r="B630" s="346"/>
      <c r="C630" s="338"/>
      <c r="D630" s="338"/>
      <c r="E630" s="338"/>
      <c r="F630" s="338"/>
      <c r="G630" s="338"/>
      <c r="H630" s="338"/>
      <c r="I630" s="338"/>
      <c r="J630" s="338"/>
      <c r="K630" s="338"/>
      <c r="L630" s="338"/>
      <c r="M630" s="338"/>
      <c r="N630" s="338"/>
    </row>
    <row r="631" spans="2:14" s="298" customFormat="1">
      <c r="B631" s="346"/>
      <c r="C631" s="338"/>
      <c r="D631" s="338"/>
      <c r="E631" s="338"/>
      <c r="F631" s="338"/>
      <c r="G631" s="338"/>
      <c r="H631" s="338"/>
      <c r="I631" s="338"/>
      <c r="J631" s="338"/>
      <c r="K631" s="338"/>
      <c r="L631" s="338"/>
      <c r="M631" s="338"/>
      <c r="N631" s="338"/>
    </row>
    <row r="632" spans="2:14" s="298" customFormat="1">
      <c r="B632" s="346"/>
      <c r="C632" s="338"/>
      <c r="D632" s="338"/>
      <c r="E632" s="338"/>
      <c r="F632" s="338"/>
      <c r="G632" s="338"/>
      <c r="H632" s="338"/>
      <c r="I632" s="338"/>
      <c r="J632" s="338"/>
      <c r="K632" s="338"/>
      <c r="L632" s="338"/>
      <c r="M632" s="338"/>
      <c r="N632" s="338"/>
    </row>
    <row r="633" spans="2:14" s="298" customFormat="1">
      <c r="B633" s="346"/>
      <c r="C633" s="338"/>
      <c r="D633" s="338"/>
      <c r="E633" s="338"/>
      <c r="F633" s="338"/>
      <c r="G633" s="338"/>
      <c r="H633" s="338"/>
      <c r="I633" s="338"/>
      <c r="J633" s="338"/>
      <c r="K633" s="338"/>
      <c r="L633" s="338"/>
      <c r="M633" s="338"/>
      <c r="N633" s="338"/>
    </row>
    <row r="634" spans="2:14" s="298" customFormat="1">
      <c r="B634" s="346"/>
      <c r="C634" s="338"/>
      <c r="D634" s="338"/>
      <c r="E634" s="338"/>
      <c r="F634" s="338"/>
      <c r="G634" s="338"/>
      <c r="H634" s="338"/>
      <c r="I634" s="338"/>
      <c r="J634" s="338"/>
      <c r="K634" s="338"/>
      <c r="L634" s="338"/>
      <c r="M634" s="338"/>
      <c r="N634" s="338"/>
    </row>
    <row r="635" spans="2:14" s="298" customFormat="1">
      <c r="B635" s="346"/>
      <c r="C635" s="338"/>
      <c r="D635" s="338"/>
      <c r="E635" s="338"/>
      <c r="F635" s="338"/>
      <c r="G635" s="338"/>
      <c r="H635" s="338"/>
      <c r="I635" s="338"/>
      <c r="J635" s="338"/>
      <c r="K635" s="338"/>
      <c r="L635" s="338"/>
      <c r="M635" s="338"/>
      <c r="N635" s="338"/>
    </row>
    <row r="636" spans="2:14" s="298" customFormat="1">
      <c r="B636" s="346"/>
      <c r="C636" s="338"/>
      <c r="D636" s="338"/>
      <c r="E636" s="338"/>
      <c r="F636" s="338"/>
      <c r="G636" s="338"/>
      <c r="H636" s="338"/>
      <c r="I636" s="338"/>
      <c r="J636" s="338"/>
      <c r="K636" s="338"/>
      <c r="L636" s="338"/>
      <c r="M636" s="338"/>
      <c r="N636" s="338"/>
    </row>
    <row r="637" spans="2:14" s="298" customFormat="1">
      <c r="B637" s="346"/>
      <c r="C637" s="338"/>
      <c r="D637" s="338"/>
      <c r="E637" s="338"/>
      <c r="F637" s="338"/>
      <c r="G637" s="338"/>
      <c r="H637" s="338"/>
      <c r="I637" s="338"/>
      <c r="J637" s="338"/>
      <c r="K637" s="338"/>
      <c r="L637" s="338"/>
      <c r="M637" s="338"/>
      <c r="N637" s="338"/>
    </row>
    <row r="638" spans="2:14" s="298" customFormat="1">
      <c r="B638" s="346"/>
      <c r="C638" s="338"/>
      <c r="D638" s="338"/>
      <c r="E638" s="338"/>
      <c r="F638" s="338"/>
      <c r="G638" s="338"/>
      <c r="H638" s="338"/>
      <c r="I638" s="338"/>
      <c r="J638" s="338"/>
      <c r="K638" s="338"/>
      <c r="L638" s="338"/>
      <c r="M638" s="338"/>
      <c r="N638" s="338"/>
    </row>
    <row r="639" spans="2:14" s="298" customFormat="1">
      <c r="B639" s="346"/>
      <c r="C639" s="338"/>
      <c r="D639" s="338"/>
      <c r="E639" s="338"/>
      <c r="F639" s="338"/>
      <c r="G639" s="338"/>
      <c r="H639" s="338"/>
      <c r="I639" s="338"/>
      <c r="J639" s="338"/>
      <c r="K639" s="338"/>
      <c r="L639" s="338"/>
      <c r="M639" s="338"/>
      <c r="N639" s="338"/>
    </row>
    <row r="640" spans="2:14" s="298" customFormat="1">
      <c r="B640" s="346"/>
      <c r="C640" s="338"/>
      <c r="D640" s="338"/>
      <c r="E640" s="338"/>
      <c r="F640" s="338"/>
      <c r="G640" s="338"/>
      <c r="H640" s="338"/>
      <c r="I640" s="338"/>
      <c r="J640" s="338"/>
      <c r="K640" s="338"/>
      <c r="L640" s="338"/>
      <c r="M640" s="338"/>
      <c r="N640" s="338"/>
    </row>
    <row r="641" spans="2:14" s="298" customFormat="1">
      <c r="B641" s="346"/>
      <c r="C641" s="338"/>
      <c r="D641" s="338"/>
      <c r="E641" s="338"/>
      <c r="F641" s="338"/>
      <c r="G641" s="338"/>
      <c r="H641" s="338"/>
      <c r="I641" s="338"/>
      <c r="J641" s="338"/>
      <c r="K641" s="338"/>
      <c r="L641" s="338"/>
      <c r="M641" s="338"/>
      <c r="N641" s="338"/>
    </row>
    <row r="642" spans="2:14" s="298" customFormat="1">
      <c r="B642" s="346"/>
      <c r="C642" s="338"/>
      <c r="D642" s="338"/>
      <c r="E642" s="338"/>
      <c r="F642" s="338"/>
      <c r="G642" s="338"/>
      <c r="H642" s="338"/>
      <c r="I642" s="338"/>
      <c r="J642" s="338"/>
      <c r="K642" s="338"/>
      <c r="L642" s="338"/>
      <c r="M642" s="338"/>
      <c r="N642" s="338"/>
    </row>
    <row r="643" spans="2:14" s="298" customFormat="1">
      <c r="B643" s="346"/>
      <c r="C643" s="338"/>
      <c r="D643" s="338"/>
      <c r="E643" s="338"/>
      <c r="F643" s="338"/>
      <c r="G643" s="338"/>
      <c r="H643" s="338"/>
      <c r="I643" s="338"/>
      <c r="J643" s="338"/>
      <c r="K643" s="338"/>
      <c r="L643" s="338"/>
      <c r="M643" s="338"/>
      <c r="N643" s="338"/>
    </row>
    <row r="644" spans="2:14" s="298" customFormat="1">
      <c r="B644" s="346"/>
      <c r="C644" s="338"/>
      <c r="D644" s="338"/>
      <c r="E644" s="338"/>
      <c r="F644" s="338"/>
      <c r="G644" s="338"/>
      <c r="H644" s="338"/>
      <c r="I644" s="338"/>
      <c r="J644" s="338"/>
      <c r="K644" s="338"/>
      <c r="L644" s="338"/>
      <c r="M644" s="338"/>
      <c r="N644" s="338"/>
    </row>
    <row r="645" spans="2:14" s="298" customFormat="1">
      <c r="B645" s="346"/>
      <c r="C645" s="338"/>
      <c r="D645" s="338"/>
      <c r="E645" s="338"/>
      <c r="F645" s="338"/>
      <c r="G645" s="338"/>
      <c r="H645" s="338"/>
      <c r="I645" s="338"/>
      <c r="J645" s="338"/>
      <c r="K645" s="338"/>
      <c r="L645" s="338"/>
      <c r="M645" s="338"/>
      <c r="N645" s="338"/>
    </row>
    <row r="646" spans="2:14" s="298" customFormat="1">
      <c r="B646" s="346"/>
      <c r="C646" s="338"/>
      <c r="D646" s="338"/>
      <c r="E646" s="338"/>
      <c r="F646" s="338"/>
      <c r="G646" s="338"/>
      <c r="H646" s="338"/>
      <c r="I646" s="338"/>
      <c r="J646" s="338"/>
      <c r="K646" s="338"/>
      <c r="L646" s="338"/>
      <c r="M646" s="338"/>
      <c r="N646" s="338"/>
    </row>
    <row r="647" spans="2:14" s="298" customFormat="1">
      <c r="B647" s="346"/>
      <c r="C647" s="338"/>
      <c r="D647" s="338"/>
      <c r="E647" s="338"/>
      <c r="F647" s="338"/>
      <c r="G647" s="338"/>
      <c r="H647" s="338"/>
      <c r="I647" s="338"/>
      <c r="J647" s="338"/>
      <c r="K647" s="338"/>
      <c r="L647" s="338"/>
      <c r="M647" s="338"/>
      <c r="N647" s="338"/>
    </row>
    <row r="648" spans="2:14" s="298" customFormat="1">
      <c r="B648" s="346"/>
      <c r="C648" s="338"/>
      <c r="D648" s="338"/>
      <c r="E648" s="338"/>
      <c r="F648" s="338"/>
      <c r="G648" s="338"/>
      <c r="H648" s="338"/>
      <c r="I648" s="338"/>
      <c r="J648" s="338"/>
      <c r="K648" s="338"/>
      <c r="L648" s="338"/>
      <c r="M648" s="338"/>
      <c r="N648" s="338"/>
    </row>
    <row r="649" spans="2:14" s="298" customFormat="1">
      <c r="B649" s="346"/>
      <c r="C649" s="338"/>
      <c r="D649" s="338"/>
      <c r="E649" s="338"/>
      <c r="F649" s="338"/>
      <c r="G649" s="338"/>
      <c r="H649" s="338"/>
      <c r="I649" s="338"/>
      <c r="J649" s="338"/>
      <c r="K649" s="338"/>
      <c r="L649" s="338"/>
      <c r="M649" s="338"/>
      <c r="N649" s="338"/>
    </row>
    <row r="650" spans="2:14" s="298" customFormat="1">
      <c r="B650" s="346"/>
      <c r="C650" s="338"/>
      <c r="D650" s="338"/>
      <c r="E650" s="338"/>
      <c r="F650" s="338"/>
      <c r="G650" s="338"/>
      <c r="H650" s="338"/>
      <c r="I650" s="338"/>
      <c r="J650" s="338"/>
      <c r="K650" s="338"/>
      <c r="L650" s="338"/>
      <c r="M650" s="338"/>
      <c r="N650" s="338"/>
    </row>
    <row r="651" spans="2:14" s="298" customFormat="1">
      <c r="B651" s="346"/>
      <c r="C651" s="338"/>
      <c r="D651" s="338"/>
      <c r="E651" s="338"/>
      <c r="F651" s="338"/>
      <c r="G651" s="338"/>
      <c r="H651" s="338"/>
      <c r="I651" s="338"/>
      <c r="J651" s="338"/>
      <c r="K651" s="338"/>
      <c r="L651" s="338"/>
      <c r="M651" s="338"/>
      <c r="N651" s="338"/>
    </row>
    <row r="652" spans="2:14" s="298" customFormat="1">
      <c r="B652" s="346"/>
      <c r="C652" s="338"/>
      <c r="D652" s="338"/>
      <c r="E652" s="338"/>
      <c r="F652" s="338"/>
      <c r="G652" s="338"/>
      <c r="H652" s="338"/>
      <c r="I652" s="338"/>
      <c r="J652" s="338"/>
      <c r="K652" s="338"/>
      <c r="L652" s="338"/>
      <c r="M652" s="338"/>
      <c r="N652" s="338"/>
    </row>
    <row r="653" spans="2:14" s="298" customFormat="1">
      <c r="B653" s="346"/>
      <c r="C653" s="338"/>
      <c r="D653" s="338"/>
      <c r="E653" s="338"/>
      <c r="F653" s="338"/>
      <c r="G653" s="338"/>
      <c r="H653" s="338"/>
      <c r="I653" s="338"/>
      <c r="J653" s="338"/>
      <c r="K653" s="338"/>
      <c r="L653" s="338"/>
      <c r="M653" s="338"/>
      <c r="N653" s="338"/>
    </row>
    <row r="654" spans="2:14" s="298" customFormat="1">
      <c r="B654" s="346"/>
      <c r="C654" s="338"/>
      <c r="D654" s="338"/>
      <c r="E654" s="338"/>
      <c r="F654" s="338"/>
      <c r="G654" s="338"/>
      <c r="H654" s="338"/>
      <c r="I654" s="338"/>
      <c r="J654" s="338"/>
      <c r="K654" s="338"/>
      <c r="L654" s="338"/>
      <c r="M654" s="338"/>
      <c r="N654" s="338"/>
    </row>
    <row r="655" spans="2:14" s="298" customFormat="1">
      <c r="B655" s="346"/>
      <c r="C655" s="338"/>
      <c r="D655" s="338"/>
      <c r="E655" s="338"/>
      <c r="F655" s="338"/>
      <c r="G655" s="338"/>
      <c r="H655" s="338"/>
      <c r="I655" s="338"/>
      <c r="J655" s="338"/>
      <c r="K655" s="338"/>
      <c r="L655" s="338"/>
      <c r="M655" s="338"/>
      <c r="N655" s="338"/>
    </row>
    <row r="656" spans="2:14" s="298" customFormat="1">
      <c r="B656" s="346"/>
      <c r="C656" s="338"/>
      <c r="D656" s="338"/>
      <c r="E656" s="338"/>
      <c r="F656" s="338"/>
      <c r="G656" s="338"/>
      <c r="H656" s="338"/>
      <c r="I656" s="338"/>
      <c r="J656" s="338"/>
      <c r="K656" s="338"/>
      <c r="L656" s="338"/>
      <c r="M656" s="338"/>
      <c r="N656" s="338"/>
    </row>
    <row r="657" spans="2:14" s="298" customFormat="1">
      <c r="B657" s="346"/>
      <c r="C657" s="338"/>
      <c r="D657" s="338"/>
      <c r="E657" s="338"/>
      <c r="F657" s="338"/>
      <c r="G657" s="338"/>
      <c r="H657" s="338"/>
      <c r="I657" s="338"/>
      <c r="J657" s="338"/>
      <c r="K657" s="338"/>
      <c r="L657" s="338"/>
      <c r="M657" s="338"/>
      <c r="N657" s="338"/>
    </row>
    <row r="658" spans="2:14" s="298" customFormat="1">
      <c r="B658" s="346"/>
      <c r="C658" s="338"/>
      <c r="D658" s="338"/>
      <c r="E658" s="338"/>
      <c r="F658" s="338"/>
      <c r="G658" s="338"/>
      <c r="H658" s="338"/>
      <c r="I658" s="338"/>
      <c r="J658" s="338"/>
      <c r="K658" s="338"/>
      <c r="L658" s="338"/>
      <c r="M658" s="338"/>
      <c r="N658" s="338"/>
    </row>
    <row r="659" spans="2:14" s="298" customFormat="1">
      <c r="B659" s="346"/>
      <c r="C659" s="338"/>
      <c r="D659" s="338"/>
      <c r="E659" s="338"/>
      <c r="F659" s="338"/>
      <c r="G659" s="338"/>
      <c r="H659" s="338"/>
      <c r="I659" s="338"/>
      <c r="J659" s="338"/>
      <c r="K659" s="338"/>
      <c r="L659" s="338"/>
      <c r="M659" s="338"/>
      <c r="N659" s="338"/>
    </row>
    <row r="660" spans="2:14" s="298" customFormat="1">
      <c r="B660" s="346"/>
      <c r="C660" s="338"/>
      <c r="D660" s="338"/>
      <c r="E660" s="338"/>
      <c r="F660" s="338"/>
      <c r="G660" s="338"/>
      <c r="H660" s="338"/>
      <c r="I660" s="338"/>
      <c r="J660" s="338"/>
      <c r="K660" s="338"/>
      <c r="L660" s="338"/>
      <c r="M660" s="338"/>
      <c r="N660" s="338"/>
    </row>
    <row r="661" spans="2:14" s="298" customFormat="1">
      <c r="B661" s="346"/>
      <c r="C661" s="338"/>
      <c r="D661" s="338"/>
      <c r="E661" s="338"/>
      <c r="F661" s="338"/>
      <c r="G661" s="338"/>
      <c r="H661" s="338"/>
      <c r="I661" s="338"/>
      <c r="J661" s="338"/>
      <c r="K661" s="338"/>
      <c r="L661" s="338"/>
      <c r="M661" s="338"/>
      <c r="N661" s="338"/>
    </row>
    <row r="662" spans="2:14" s="298" customFormat="1">
      <c r="B662" s="346"/>
      <c r="C662" s="338"/>
      <c r="D662" s="338"/>
      <c r="E662" s="338"/>
      <c r="F662" s="338"/>
      <c r="G662" s="338"/>
      <c r="H662" s="338"/>
      <c r="I662" s="338"/>
      <c r="J662" s="338"/>
      <c r="K662" s="338"/>
      <c r="L662" s="338"/>
      <c r="M662" s="338"/>
      <c r="N662" s="338"/>
    </row>
    <row r="663" spans="2:14" s="298" customFormat="1">
      <c r="B663" s="346"/>
      <c r="C663" s="338"/>
      <c r="D663" s="338"/>
      <c r="E663" s="338"/>
      <c r="F663" s="338"/>
      <c r="G663" s="338"/>
      <c r="H663" s="338"/>
      <c r="I663" s="338"/>
      <c r="J663" s="338"/>
      <c r="K663" s="338"/>
      <c r="L663" s="338"/>
      <c r="M663" s="338"/>
      <c r="N663" s="338"/>
    </row>
    <row r="664" spans="2:14" s="298" customFormat="1">
      <c r="B664" s="346"/>
      <c r="C664" s="338"/>
      <c r="D664" s="338"/>
      <c r="E664" s="338"/>
      <c r="F664" s="338"/>
      <c r="G664" s="338"/>
      <c r="H664" s="338"/>
      <c r="I664" s="338"/>
      <c r="J664" s="338"/>
      <c r="K664" s="338"/>
      <c r="L664" s="338"/>
      <c r="M664" s="338"/>
      <c r="N664" s="338"/>
    </row>
    <row r="665" spans="2:14" s="298" customFormat="1">
      <c r="B665" s="346"/>
      <c r="C665" s="338"/>
      <c r="D665" s="338"/>
      <c r="E665" s="338"/>
      <c r="F665" s="338"/>
      <c r="G665" s="338"/>
      <c r="H665" s="338"/>
      <c r="I665" s="338"/>
      <c r="J665" s="338"/>
      <c r="K665" s="338"/>
      <c r="L665" s="338"/>
      <c r="M665" s="338"/>
      <c r="N665" s="338"/>
    </row>
    <row r="666" spans="2:14" s="298" customFormat="1">
      <c r="B666" s="346"/>
      <c r="C666" s="338"/>
      <c r="D666" s="338"/>
      <c r="E666" s="338"/>
      <c r="F666" s="338"/>
      <c r="G666" s="338"/>
      <c r="H666" s="338"/>
      <c r="I666" s="338"/>
      <c r="J666" s="338"/>
      <c r="K666" s="338"/>
      <c r="L666" s="338"/>
      <c r="M666" s="338"/>
      <c r="N666" s="338"/>
    </row>
    <row r="667" spans="2:14" s="298" customFormat="1">
      <c r="B667" s="346"/>
      <c r="C667" s="338"/>
      <c r="D667" s="338"/>
      <c r="E667" s="338"/>
      <c r="F667" s="338"/>
      <c r="G667" s="338"/>
      <c r="H667" s="338"/>
      <c r="I667" s="338"/>
      <c r="J667" s="338"/>
      <c r="K667" s="338"/>
      <c r="L667" s="338"/>
      <c r="M667" s="338"/>
      <c r="N667" s="338"/>
    </row>
    <row r="668" spans="2:14" s="298" customFormat="1">
      <c r="B668" s="346"/>
      <c r="C668" s="338"/>
      <c r="D668" s="338"/>
      <c r="E668" s="338"/>
      <c r="F668" s="338"/>
      <c r="G668" s="338"/>
      <c r="H668" s="338"/>
      <c r="I668" s="338"/>
      <c r="J668" s="338"/>
      <c r="K668" s="338"/>
      <c r="L668" s="338"/>
      <c r="M668" s="338"/>
      <c r="N668" s="338"/>
    </row>
    <row r="669" spans="2:14" s="298" customFormat="1">
      <c r="B669" s="346"/>
      <c r="C669" s="338"/>
      <c r="D669" s="338"/>
      <c r="E669" s="338"/>
      <c r="F669" s="338"/>
      <c r="G669" s="338"/>
      <c r="H669" s="338"/>
      <c r="I669" s="338"/>
      <c r="J669" s="338"/>
      <c r="K669" s="338"/>
      <c r="L669" s="338"/>
      <c r="M669" s="338"/>
      <c r="N669" s="338"/>
    </row>
    <row r="670" spans="2:14" s="298" customFormat="1">
      <c r="B670" s="346"/>
      <c r="C670" s="338"/>
      <c r="D670" s="338"/>
      <c r="E670" s="338"/>
      <c r="F670" s="338"/>
      <c r="G670" s="338"/>
      <c r="H670" s="338"/>
      <c r="I670" s="338"/>
      <c r="J670" s="338"/>
      <c r="K670" s="338"/>
      <c r="L670" s="338"/>
      <c r="M670" s="338"/>
      <c r="N670" s="338"/>
    </row>
    <row r="671" spans="2:14" s="298" customFormat="1">
      <c r="B671" s="346"/>
      <c r="C671" s="338"/>
      <c r="D671" s="338"/>
      <c r="E671" s="338"/>
      <c r="F671" s="338"/>
      <c r="G671" s="338"/>
      <c r="H671" s="338"/>
      <c r="I671" s="338"/>
      <c r="J671" s="338"/>
      <c r="K671" s="338"/>
      <c r="L671" s="338"/>
      <c r="M671" s="338"/>
      <c r="N671" s="338"/>
    </row>
    <row r="672" spans="2:14" s="298" customFormat="1">
      <c r="B672" s="346"/>
      <c r="C672" s="338"/>
      <c r="D672" s="338"/>
      <c r="E672" s="338"/>
      <c r="F672" s="338"/>
      <c r="G672" s="338"/>
      <c r="H672" s="338"/>
      <c r="I672" s="338"/>
      <c r="J672" s="338"/>
      <c r="K672" s="338"/>
      <c r="L672" s="338"/>
      <c r="M672" s="338"/>
      <c r="N672" s="338"/>
    </row>
    <row r="673" spans="2:14" s="298" customFormat="1">
      <c r="B673" s="346"/>
      <c r="C673" s="338"/>
      <c r="D673" s="338"/>
      <c r="E673" s="338"/>
      <c r="F673" s="338"/>
      <c r="G673" s="338"/>
      <c r="H673" s="338"/>
      <c r="I673" s="338"/>
      <c r="J673" s="338"/>
      <c r="K673" s="338"/>
      <c r="L673" s="338"/>
      <c r="M673" s="338"/>
      <c r="N673" s="338"/>
    </row>
    <row r="674" spans="2:14" s="298" customFormat="1">
      <c r="B674" s="346"/>
      <c r="C674" s="338"/>
      <c r="D674" s="338"/>
      <c r="E674" s="338"/>
      <c r="F674" s="338"/>
      <c r="G674" s="338"/>
      <c r="H674" s="338"/>
      <c r="I674" s="338"/>
      <c r="J674" s="338"/>
      <c r="K674" s="338"/>
      <c r="L674" s="338"/>
      <c r="M674" s="338"/>
      <c r="N674" s="338"/>
    </row>
    <row r="675" spans="2:14" s="298" customFormat="1">
      <c r="B675" s="346"/>
      <c r="C675" s="338"/>
      <c r="D675" s="338"/>
      <c r="E675" s="338"/>
      <c r="F675" s="338"/>
      <c r="G675" s="338"/>
      <c r="H675" s="338"/>
      <c r="I675" s="338"/>
      <c r="J675" s="338"/>
      <c r="K675" s="338"/>
      <c r="L675" s="338"/>
      <c r="M675" s="338"/>
      <c r="N675" s="338"/>
    </row>
    <row r="676" spans="2:14" s="298" customFormat="1">
      <c r="B676" s="346"/>
      <c r="C676" s="338"/>
      <c r="D676" s="338"/>
      <c r="E676" s="338"/>
      <c r="F676" s="338"/>
      <c r="G676" s="338"/>
      <c r="H676" s="338"/>
      <c r="I676" s="338"/>
      <c r="J676" s="338"/>
      <c r="K676" s="338"/>
      <c r="L676" s="338"/>
      <c r="M676" s="338"/>
      <c r="N676" s="338"/>
    </row>
    <row r="677" spans="2:14" s="298" customFormat="1">
      <c r="B677" s="346"/>
      <c r="C677" s="338"/>
      <c r="D677" s="338"/>
      <c r="E677" s="338"/>
      <c r="F677" s="338"/>
      <c r="G677" s="338"/>
      <c r="H677" s="338"/>
      <c r="I677" s="338"/>
      <c r="J677" s="338"/>
      <c r="K677" s="338"/>
      <c r="L677" s="338"/>
      <c r="M677" s="338"/>
      <c r="N677" s="338"/>
    </row>
    <row r="678" spans="2:14" s="298" customFormat="1">
      <c r="B678" s="346"/>
      <c r="C678" s="338"/>
      <c r="D678" s="338"/>
      <c r="E678" s="338"/>
      <c r="F678" s="338"/>
      <c r="G678" s="338"/>
      <c r="H678" s="338"/>
      <c r="I678" s="338"/>
      <c r="J678" s="338"/>
      <c r="K678" s="338"/>
      <c r="L678" s="338"/>
      <c r="M678" s="338"/>
      <c r="N678" s="338"/>
    </row>
    <row r="679" spans="2:14" s="298" customFormat="1">
      <c r="B679" s="346"/>
      <c r="C679" s="338"/>
      <c r="D679" s="338"/>
      <c r="E679" s="338"/>
      <c r="F679" s="338"/>
      <c r="G679" s="338"/>
      <c r="H679" s="338"/>
      <c r="I679" s="338"/>
      <c r="J679" s="338"/>
      <c r="K679" s="338"/>
      <c r="L679" s="338"/>
      <c r="M679" s="338"/>
      <c r="N679" s="338"/>
    </row>
    <row r="680" spans="2:14" s="298" customFormat="1">
      <c r="B680" s="346"/>
      <c r="C680" s="338"/>
      <c r="D680" s="338"/>
      <c r="E680" s="338"/>
      <c r="F680" s="338"/>
      <c r="G680" s="338"/>
      <c r="H680" s="338"/>
      <c r="I680" s="338"/>
      <c r="J680" s="338"/>
      <c r="K680" s="338"/>
      <c r="L680" s="338"/>
      <c r="M680" s="338"/>
      <c r="N680" s="338"/>
    </row>
    <row r="681" spans="2:14" s="298" customFormat="1">
      <c r="B681" s="346"/>
      <c r="C681" s="338"/>
      <c r="D681" s="338"/>
      <c r="E681" s="338"/>
      <c r="F681" s="338"/>
      <c r="G681" s="338"/>
      <c r="H681" s="338"/>
      <c r="I681" s="338"/>
      <c r="J681" s="338"/>
      <c r="K681" s="338"/>
      <c r="L681" s="338"/>
      <c r="M681" s="338"/>
      <c r="N681" s="338"/>
    </row>
    <row r="682" spans="2:14" s="298" customFormat="1">
      <c r="B682" s="346"/>
      <c r="C682" s="338"/>
      <c r="D682" s="338"/>
      <c r="E682" s="338"/>
      <c r="F682" s="338"/>
      <c r="G682" s="338"/>
      <c r="H682" s="338"/>
      <c r="I682" s="338"/>
      <c r="J682" s="338"/>
      <c r="K682" s="338"/>
      <c r="L682" s="338"/>
      <c r="M682" s="338"/>
      <c r="N682" s="338"/>
    </row>
    <row r="683" spans="2:14" s="298" customFormat="1">
      <c r="B683" s="346"/>
      <c r="C683" s="338"/>
      <c r="D683" s="338"/>
      <c r="E683" s="338"/>
      <c r="F683" s="338"/>
      <c r="G683" s="338"/>
      <c r="H683" s="338"/>
      <c r="I683" s="338"/>
      <c r="J683" s="338"/>
      <c r="K683" s="338"/>
      <c r="L683" s="338"/>
      <c r="M683" s="338"/>
      <c r="N683" s="338"/>
    </row>
    <row r="684" spans="2:14" s="298" customFormat="1">
      <c r="B684" s="346"/>
      <c r="C684" s="338"/>
      <c r="D684" s="338"/>
      <c r="E684" s="338"/>
      <c r="F684" s="338"/>
      <c r="G684" s="338"/>
      <c r="H684" s="338"/>
      <c r="I684" s="338"/>
      <c r="J684" s="338"/>
      <c r="K684" s="338"/>
      <c r="L684" s="338"/>
      <c r="M684" s="338"/>
      <c r="N684" s="338"/>
    </row>
    <row r="685" spans="2:14" s="298" customFormat="1">
      <c r="B685" s="346"/>
      <c r="C685" s="338"/>
      <c r="D685" s="338"/>
      <c r="E685" s="338"/>
      <c r="F685" s="338"/>
      <c r="G685" s="338"/>
      <c r="H685" s="338"/>
      <c r="I685" s="338"/>
      <c r="J685" s="338"/>
      <c r="K685" s="338"/>
      <c r="L685" s="338"/>
      <c r="M685" s="338"/>
      <c r="N685" s="338"/>
    </row>
    <row r="686" spans="2:14" s="298" customFormat="1">
      <c r="B686" s="346"/>
      <c r="C686" s="338"/>
      <c r="D686" s="338"/>
      <c r="E686" s="338"/>
      <c r="F686" s="338"/>
      <c r="G686" s="338"/>
      <c r="H686" s="338"/>
      <c r="I686" s="338"/>
      <c r="J686" s="338"/>
      <c r="K686" s="338"/>
      <c r="L686" s="338"/>
      <c r="M686" s="338"/>
      <c r="N686" s="338"/>
    </row>
    <row r="687" spans="2:14" s="298" customFormat="1">
      <c r="B687" s="346"/>
      <c r="C687" s="338"/>
      <c r="D687" s="338"/>
      <c r="E687" s="338"/>
      <c r="F687" s="338"/>
      <c r="G687" s="338"/>
      <c r="H687" s="338"/>
      <c r="I687" s="338"/>
      <c r="J687" s="338"/>
      <c r="K687" s="338"/>
      <c r="L687" s="338"/>
      <c r="M687" s="338"/>
      <c r="N687" s="338"/>
    </row>
    <row r="688" spans="2:14" s="298" customFormat="1">
      <c r="B688" s="346"/>
      <c r="C688" s="338"/>
      <c r="D688" s="338"/>
      <c r="E688" s="338"/>
      <c r="F688" s="338"/>
      <c r="G688" s="338"/>
      <c r="H688" s="338"/>
      <c r="I688" s="338"/>
      <c r="J688" s="338"/>
      <c r="K688" s="338"/>
      <c r="L688" s="338"/>
      <c r="M688" s="338"/>
      <c r="N688" s="338"/>
    </row>
    <row r="689" spans="2:14" s="298" customFormat="1">
      <c r="B689" s="346"/>
      <c r="C689" s="338"/>
      <c r="D689" s="338"/>
      <c r="E689" s="338"/>
      <c r="F689" s="338"/>
      <c r="G689" s="338"/>
      <c r="H689" s="338"/>
      <c r="I689" s="338"/>
      <c r="J689" s="338"/>
      <c r="K689" s="338"/>
      <c r="L689" s="338"/>
      <c r="M689" s="338"/>
      <c r="N689" s="338"/>
    </row>
    <row r="690" spans="2:14" s="298" customFormat="1">
      <c r="B690" s="346"/>
      <c r="C690" s="338"/>
      <c r="D690" s="338"/>
      <c r="E690" s="338"/>
      <c r="F690" s="338"/>
      <c r="G690" s="338"/>
      <c r="H690" s="338"/>
      <c r="I690" s="338"/>
      <c r="J690" s="338"/>
      <c r="K690" s="338"/>
      <c r="L690" s="338"/>
      <c r="M690" s="338"/>
      <c r="N690" s="338"/>
    </row>
    <row r="691" spans="2:14" s="298" customFormat="1">
      <c r="B691" s="346"/>
      <c r="C691" s="338"/>
      <c r="D691" s="338"/>
      <c r="E691" s="338"/>
      <c r="F691" s="338"/>
      <c r="G691" s="338"/>
      <c r="H691" s="338"/>
      <c r="I691" s="338"/>
      <c r="J691" s="338"/>
      <c r="K691" s="338"/>
      <c r="L691" s="338"/>
      <c r="M691" s="338"/>
      <c r="N691" s="338"/>
    </row>
    <row r="692" spans="2:14" s="298" customFormat="1">
      <c r="B692" s="346"/>
      <c r="C692" s="338"/>
      <c r="D692" s="338"/>
      <c r="E692" s="338"/>
      <c r="F692" s="338"/>
      <c r="G692" s="338"/>
      <c r="H692" s="338"/>
      <c r="I692" s="338"/>
      <c r="J692" s="338"/>
      <c r="K692" s="338"/>
      <c r="L692" s="338"/>
      <c r="M692" s="338"/>
      <c r="N692" s="338"/>
    </row>
    <row r="693" spans="2:14" s="298" customFormat="1">
      <c r="B693" s="346"/>
      <c r="C693" s="338"/>
      <c r="D693" s="338"/>
      <c r="E693" s="338"/>
      <c r="F693" s="338"/>
      <c r="G693" s="338"/>
      <c r="H693" s="338"/>
      <c r="I693" s="338"/>
      <c r="J693" s="338"/>
      <c r="K693" s="338"/>
      <c r="L693" s="338"/>
      <c r="M693" s="338"/>
      <c r="N693" s="338"/>
    </row>
    <row r="694" spans="2:14" s="298" customFormat="1">
      <c r="B694" s="346"/>
      <c r="C694" s="338"/>
      <c r="D694" s="338"/>
      <c r="E694" s="338"/>
      <c r="F694" s="338"/>
      <c r="G694" s="338"/>
      <c r="H694" s="338"/>
      <c r="I694" s="338"/>
      <c r="J694" s="338"/>
      <c r="K694" s="338"/>
      <c r="L694" s="338"/>
      <c r="M694" s="338"/>
      <c r="N694" s="338"/>
    </row>
    <row r="695" spans="2:14" s="298" customFormat="1">
      <c r="B695" s="346"/>
      <c r="C695" s="338"/>
      <c r="D695" s="338"/>
      <c r="E695" s="338"/>
      <c r="F695" s="338"/>
      <c r="G695" s="338"/>
      <c r="H695" s="338"/>
      <c r="I695" s="338"/>
      <c r="J695" s="338"/>
      <c r="K695" s="338"/>
      <c r="L695" s="338"/>
      <c r="M695" s="338"/>
      <c r="N695" s="338"/>
    </row>
    <row r="696" spans="2:14" s="298" customFormat="1">
      <c r="B696" s="346"/>
      <c r="C696" s="338"/>
      <c r="D696" s="338"/>
      <c r="E696" s="338"/>
      <c r="F696" s="338"/>
      <c r="G696" s="338"/>
      <c r="H696" s="338"/>
      <c r="I696" s="338"/>
      <c r="J696" s="338"/>
      <c r="K696" s="338"/>
      <c r="L696" s="338"/>
      <c r="M696" s="338"/>
      <c r="N696" s="338"/>
    </row>
    <row r="697" spans="2:14" s="298" customFormat="1">
      <c r="B697" s="346"/>
      <c r="C697" s="338"/>
      <c r="D697" s="338"/>
      <c r="E697" s="338"/>
      <c r="F697" s="338"/>
      <c r="G697" s="338"/>
      <c r="H697" s="338"/>
      <c r="I697" s="338"/>
      <c r="J697" s="338"/>
      <c r="K697" s="338"/>
      <c r="L697" s="338"/>
      <c r="M697" s="338"/>
      <c r="N697" s="338"/>
    </row>
    <row r="698" spans="2:14" s="298" customFormat="1">
      <c r="B698" s="346"/>
      <c r="C698" s="338"/>
      <c r="D698" s="338"/>
      <c r="E698" s="338"/>
      <c r="F698" s="338"/>
      <c r="G698" s="338"/>
      <c r="H698" s="338"/>
      <c r="I698" s="338"/>
      <c r="J698" s="338"/>
      <c r="K698" s="338"/>
      <c r="L698" s="338"/>
      <c r="M698" s="338"/>
      <c r="N698" s="338"/>
    </row>
    <row r="699" spans="2:14" s="298" customFormat="1">
      <c r="B699" s="346"/>
      <c r="C699" s="338"/>
      <c r="D699" s="338"/>
      <c r="E699" s="338"/>
      <c r="F699" s="338"/>
      <c r="G699" s="338"/>
      <c r="H699" s="338"/>
      <c r="I699" s="338"/>
      <c r="J699" s="338"/>
      <c r="K699" s="338"/>
      <c r="L699" s="338"/>
      <c r="M699" s="338"/>
      <c r="N699" s="338"/>
    </row>
    <row r="700" spans="2:14" s="298" customFormat="1">
      <c r="B700" s="346"/>
      <c r="C700" s="338"/>
      <c r="D700" s="338"/>
      <c r="E700" s="338"/>
      <c r="F700" s="338"/>
      <c r="G700" s="338"/>
      <c r="H700" s="338"/>
      <c r="I700" s="338"/>
      <c r="J700" s="338"/>
      <c r="K700" s="338"/>
      <c r="L700" s="338"/>
      <c r="M700" s="338"/>
      <c r="N700" s="338"/>
    </row>
    <row r="701" spans="2:14" s="298" customFormat="1">
      <c r="B701" s="346"/>
      <c r="C701" s="338"/>
      <c r="D701" s="338"/>
      <c r="E701" s="338"/>
      <c r="F701" s="338"/>
      <c r="G701" s="338"/>
      <c r="H701" s="338"/>
      <c r="I701" s="338"/>
      <c r="J701" s="338"/>
      <c r="K701" s="338"/>
      <c r="L701" s="338"/>
      <c r="M701" s="338"/>
      <c r="N701" s="338"/>
    </row>
    <row r="702" spans="2:14" s="298" customFormat="1">
      <c r="B702" s="346"/>
      <c r="C702" s="338"/>
      <c r="D702" s="338"/>
      <c r="E702" s="338"/>
      <c r="F702" s="338"/>
      <c r="G702" s="338"/>
      <c r="H702" s="338"/>
      <c r="I702" s="338"/>
      <c r="J702" s="338"/>
      <c r="K702" s="338"/>
      <c r="L702" s="338"/>
      <c r="M702" s="338"/>
      <c r="N702" s="338"/>
    </row>
    <row r="703" spans="2:14" s="298" customFormat="1">
      <c r="B703" s="346"/>
      <c r="C703" s="338"/>
      <c r="D703" s="338"/>
      <c r="E703" s="338"/>
      <c r="F703" s="338"/>
      <c r="G703" s="338"/>
      <c r="H703" s="338"/>
      <c r="I703" s="338"/>
      <c r="J703" s="338"/>
      <c r="K703" s="338"/>
      <c r="L703" s="338"/>
      <c r="M703" s="338"/>
      <c r="N703" s="338"/>
    </row>
    <row r="704" spans="2:14" s="298" customFormat="1">
      <c r="B704" s="346"/>
      <c r="C704" s="338"/>
      <c r="D704" s="338"/>
      <c r="E704" s="338"/>
      <c r="F704" s="338"/>
      <c r="G704" s="338"/>
      <c r="H704" s="338"/>
      <c r="I704" s="338"/>
      <c r="J704" s="338"/>
      <c r="K704" s="338"/>
      <c r="L704" s="338"/>
      <c r="M704" s="338"/>
      <c r="N704" s="338"/>
    </row>
    <row r="705" spans="2:14" s="298" customFormat="1">
      <c r="B705" s="346"/>
      <c r="C705" s="338"/>
      <c r="D705" s="338"/>
      <c r="E705" s="338"/>
      <c r="F705" s="338"/>
      <c r="G705" s="338"/>
      <c r="H705" s="338"/>
      <c r="I705" s="338"/>
      <c r="J705" s="338"/>
      <c r="K705" s="338"/>
      <c r="L705" s="338"/>
      <c r="M705" s="338"/>
      <c r="N705" s="338"/>
    </row>
    <row r="706" spans="2:14" s="298" customFormat="1">
      <c r="B706" s="346"/>
      <c r="C706" s="338"/>
      <c r="D706" s="338"/>
      <c r="E706" s="338"/>
      <c r="F706" s="338"/>
      <c r="G706" s="338"/>
      <c r="H706" s="338"/>
      <c r="I706" s="338"/>
      <c r="J706" s="338"/>
      <c r="K706" s="338"/>
      <c r="L706" s="338"/>
      <c r="M706" s="338"/>
      <c r="N706" s="338"/>
    </row>
    <row r="707" spans="2:14" s="298" customFormat="1">
      <c r="B707" s="346"/>
      <c r="C707" s="338"/>
      <c r="D707" s="338"/>
      <c r="E707" s="338"/>
      <c r="F707" s="338"/>
      <c r="G707" s="338"/>
      <c r="H707" s="338"/>
      <c r="I707" s="338"/>
      <c r="J707" s="338"/>
      <c r="K707" s="338"/>
      <c r="L707" s="338"/>
      <c r="M707" s="338"/>
      <c r="N707" s="338"/>
    </row>
    <row r="708" spans="2:14" s="298" customFormat="1">
      <c r="B708" s="346"/>
      <c r="C708" s="338"/>
      <c r="D708" s="338"/>
      <c r="E708" s="338"/>
      <c r="F708" s="338"/>
      <c r="G708" s="338"/>
      <c r="H708" s="338"/>
      <c r="I708" s="338"/>
      <c r="J708" s="338"/>
      <c r="K708" s="338"/>
      <c r="L708" s="338"/>
      <c r="M708" s="338"/>
      <c r="N708" s="338"/>
    </row>
    <row r="709" spans="2:14" s="298" customFormat="1">
      <c r="B709" s="346"/>
      <c r="C709" s="338"/>
      <c r="D709" s="338"/>
      <c r="E709" s="338"/>
      <c r="F709" s="338"/>
      <c r="G709" s="338"/>
      <c r="H709" s="338"/>
      <c r="I709" s="338"/>
      <c r="J709" s="338"/>
      <c r="K709" s="338"/>
      <c r="L709" s="338"/>
      <c r="M709" s="338"/>
      <c r="N709" s="338"/>
    </row>
    <row r="710" spans="2:14" s="298" customFormat="1">
      <c r="B710" s="346"/>
      <c r="C710" s="338"/>
      <c r="D710" s="338"/>
      <c r="E710" s="338"/>
      <c r="F710" s="338"/>
      <c r="G710" s="338"/>
      <c r="H710" s="338"/>
      <c r="I710" s="338"/>
      <c r="J710" s="338"/>
      <c r="K710" s="338"/>
      <c r="L710" s="338"/>
      <c r="M710" s="338"/>
      <c r="N710" s="338"/>
    </row>
    <row r="711" spans="2:14" s="298" customFormat="1">
      <c r="B711" s="346"/>
      <c r="C711" s="338"/>
      <c r="D711" s="338"/>
      <c r="E711" s="338"/>
      <c r="F711" s="338"/>
      <c r="G711" s="338"/>
      <c r="H711" s="338"/>
      <c r="I711" s="338"/>
      <c r="J711" s="338"/>
      <c r="K711" s="338"/>
      <c r="L711" s="338"/>
      <c r="M711" s="338"/>
      <c r="N711" s="338"/>
    </row>
    <row r="712" spans="2:14" s="298" customFormat="1">
      <c r="B712" s="346"/>
      <c r="C712" s="338"/>
      <c r="D712" s="338"/>
      <c r="E712" s="338"/>
      <c r="F712" s="338"/>
      <c r="G712" s="338"/>
      <c r="H712" s="338"/>
      <c r="I712" s="338"/>
      <c r="J712" s="338"/>
      <c r="K712" s="338"/>
      <c r="L712" s="338"/>
      <c r="M712" s="338"/>
      <c r="N712" s="338"/>
    </row>
    <row r="713" spans="2:14" s="298" customFormat="1">
      <c r="B713" s="346"/>
      <c r="C713" s="338"/>
      <c r="D713" s="338"/>
      <c r="E713" s="338"/>
      <c r="F713" s="338"/>
      <c r="G713" s="338"/>
      <c r="H713" s="338"/>
      <c r="I713" s="338"/>
      <c r="J713" s="338"/>
      <c r="K713" s="338"/>
      <c r="L713" s="338"/>
      <c r="M713" s="338"/>
      <c r="N713" s="338"/>
    </row>
    <row r="714" spans="2:14" s="298" customFormat="1">
      <c r="B714" s="346"/>
      <c r="C714" s="338"/>
      <c r="D714" s="338"/>
      <c r="E714" s="338"/>
      <c r="F714" s="338"/>
      <c r="G714" s="338"/>
      <c r="H714" s="338"/>
      <c r="I714" s="338"/>
      <c r="J714" s="338"/>
      <c r="K714" s="338"/>
      <c r="L714" s="338"/>
      <c r="M714" s="338"/>
      <c r="N714" s="338"/>
    </row>
    <row r="715" spans="2:14" s="298" customFormat="1">
      <c r="B715" s="346"/>
      <c r="C715" s="338"/>
      <c r="D715" s="338"/>
      <c r="E715" s="338"/>
      <c r="F715" s="338"/>
      <c r="G715" s="338"/>
      <c r="H715" s="338"/>
      <c r="I715" s="338"/>
      <c r="J715" s="338"/>
      <c r="K715" s="338"/>
      <c r="L715" s="338"/>
      <c r="M715" s="338"/>
      <c r="N715" s="338"/>
    </row>
    <row r="716" spans="2:14" s="298" customFormat="1">
      <c r="B716" s="346"/>
      <c r="C716" s="338"/>
      <c r="D716" s="338"/>
      <c r="E716" s="338"/>
      <c r="F716" s="338"/>
      <c r="G716" s="338"/>
      <c r="H716" s="338"/>
      <c r="I716" s="338"/>
      <c r="J716" s="338"/>
      <c r="K716" s="338"/>
      <c r="L716" s="338"/>
      <c r="M716" s="338"/>
      <c r="N716" s="338"/>
    </row>
    <row r="717" spans="2:14" s="298" customFormat="1">
      <c r="B717" s="346"/>
      <c r="C717" s="338"/>
      <c r="D717" s="338"/>
      <c r="E717" s="338"/>
      <c r="F717" s="338"/>
      <c r="G717" s="338"/>
      <c r="H717" s="338"/>
      <c r="I717" s="338"/>
      <c r="J717" s="338"/>
      <c r="K717" s="338"/>
      <c r="L717" s="338"/>
      <c r="M717" s="338"/>
      <c r="N717" s="338"/>
    </row>
    <row r="718" spans="2:14" s="298" customFormat="1">
      <c r="B718" s="346"/>
      <c r="C718" s="338"/>
      <c r="D718" s="338"/>
      <c r="E718" s="338"/>
      <c r="F718" s="338"/>
      <c r="G718" s="338"/>
      <c r="H718" s="338"/>
      <c r="I718" s="338"/>
      <c r="J718" s="338"/>
      <c r="K718" s="338"/>
      <c r="L718" s="338"/>
      <c r="M718" s="338"/>
      <c r="N718" s="338"/>
    </row>
    <row r="719" spans="2:14" s="298" customFormat="1">
      <c r="B719" s="346"/>
      <c r="C719" s="338"/>
      <c r="D719" s="338"/>
      <c r="E719" s="338"/>
      <c r="F719" s="338"/>
      <c r="G719" s="338"/>
      <c r="H719" s="338"/>
      <c r="I719" s="338"/>
      <c r="J719" s="338"/>
      <c r="K719" s="338"/>
      <c r="L719" s="338"/>
      <c r="M719" s="338"/>
      <c r="N719" s="338"/>
    </row>
    <row r="720" spans="2:14" s="298" customFormat="1">
      <c r="B720" s="346"/>
      <c r="C720" s="338"/>
      <c r="D720" s="338"/>
      <c r="E720" s="338"/>
      <c r="F720" s="338"/>
      <c r="G720" s="338"/>
      <c r="H720" s="338"/>
      <c r="I720" s="338"/>
      <c r="J720" s="338"/>
      <c r="K720" s="338"/>
      <c r="L720" s="338"/>
      <c r="M720" s="338"/>
      <c r="N720" s="338"/>
    </row>
    <row r="721" spans="2:14" s="298" customFormat="1">
      <c r="B721" s="346"/>
      <c r="C721" s="338"/>
      <c r="D721" s="338"/>
      <c r="E721" s="338"/>
      <c r="F721" s="338"/>
      <c r="G721" s="338"/>
      <c r="H721" s="338"/>
      <c r="I721" s="338"/>
      <c r="J721" s="338"/>
      <c r="K721" s="338"/>
      <c r="L721" s="338"/>
      <c r="M721" s="338"/>
      <c r="N721" s="338"/>
    </row>
    <row r="722" spans="2:14" s="298" customFormat="1">
      <c r="B722" s="346"/>
      <c r="C722" s="338"/>
      <c r="D722" s="338"/>
      <c r="E722" s="338"/>
      <c r="F722" s="338"/>
      <c r="G722" s="338"/>
      <c r="H722" s="338"/>
      <c r="I722" s="338"/>
      <c r="J722" s="338"/>
      <c r="K722" s="338"/>
      <c r="L722" s="338"/>
      <c r="M722" s="338"/>
      <c r="N722" s="338"/>
    </row>
    <row r="723" spans="2:14" s="298" customFormat="1">
      <c r="B723" s="346"/>
      <c r="C723" s="338"/>
      <c r="D723" s="338"/>
      <c r="E723" s="338"/>
      <c r="F723" s="338"/>
      <c r="G723" s="338"/>
      <c r="H723" s="338"/>
      <c r="I723" s="338"/>
      <c r="J723" s="338"/>
      <c r="K723" s="338"/>
      <c r="L723" s="338"/>
      <c r="M723" s="338"/>
      <c r="N723" s="338"/>
    </row>
    <row r="724" spans="2:14" s="298" customFormat="1">
      <c r="B724" s="346"/>
      <c r="C724" s="338"/>
      <c r="D724" s="338"/>
      <c r="E724" s="338"/>
      <c r="F724" s="338"/>
      <c r="G724" s="338"/>
      <c r="H724" s="338"/>
      <c r="I724" s="338"/>
      <c r="J724" s="338"/>
      <c r="K724" s="338"/>
      <c r="L724" s="338"/>
      <c r="M724" s="338"/>
      <c r="N724" s="338"/>
    </row>
    <row r="725" spans="2:14" s="298" customFormat="1">
      <c r="B725" s="346"/>
      <c r="C725" s="338"/>
      <c r="D725" s="338"/>
      <c r="E725" s="338"/>
      <c r="F725" s="338"/>
      <c r="G725" s="338"/>
      <c r="H725" s="338"/>
      <c r="I725" s="338"/>
      <c r="J725" s="338"/>
      <c r="K725" s="338"/>
      <c r="L725" s="338"/>
      <c r="M725" s="338"/>
      <c r="N725" s="338"/>
    </row>
    <row r="726" spans="2:14" s="298" customFormat="1">
      <c r="B726" s="346"/>
      <c r="C726" s="338"/>
      <c r="D726" s="338"/>
      <c r="E726" s="338"/>
      <c r="F726" s="338"/>
      <c r="G726" s="338"/>
      <c r="H726" s="338"/>
      <c r="I726" s="338"/>
      <c r="J726" s="338"/>
      <c r="K726" s="338"/>
      <c r="L726" s="338"/>
      <c r="M726" s="338"/>
      <c r="N726" s="338"/>
    </row>
    <row r="727" spans="2:14" s="298" customFormat="1">
      <c r="B727" s="346"/>
      <c r="C727" s="338"/>
      <c r="D727" s="338"/>
      <c r="E727" s="338"/>
      <c r="F727" s="338"/>
      <c r="G727" s="338"/>
      <c r="H727" s="338"/>
      <c r="I727" s="338"/>
      <c r="J727" s="338"/>
      <c r="K727" s="338"/>
      <c r="L727" s="338"/>
      <c r="M727" s="338"/>
      <c r="N727" s="338"/>
    </row>
    <row r="728" spans="2:14" s="298" customFormat="1">
      <c r="B728" s="346"/>
      <c r="C728" s="338"/>
      <c r="D728" s="338"/>
      <c r="E728" s="338"/>
      <c r="F728" s="338"/>
      <c r="G728" s="338"/>
      <c r="H728" s="338"/>
      <c r="I728" s="338"/>
      <c r="J728" s="338"/>
      <c r="K728" s="338"/>
      <c r="L728" s="338"/>
      <c r="M728" s="338"/>
      <c r="N728" s="338"/>
    </row>
    <row r="729" spans="2:14" s="298" customFormat="1">
      <c r="B729" s="346"/>
      <c r="C729" s="338"/>
      <c r="D729" s="338"/>
      <c r="E729" s="338"/>
      <c r="F729" s="338"/>
      <c r="G729" s="338"/>
      <c r="H729" s="338"/>
      <c r="I729" s="338"/>
      <c r="J729" s="338"/>
      <c r="K729" s="338"/>
      <c r="L729" s="338"/>
      <c r="M729" s="338"/>
      <c r="N729" s="338"/>
    </row>
    <row r="730" spans="2:14" s="298" customFormat="1">
      <c r="B730" s="346"/>
      <c r="C730" s="338"/>
      <c r="D730" s="338"/>
      <c r="E730" s="338"/>
      <c r="F730" s="338"/>
      <c r="G730" s="338"/>
      <c r="H730" s="338"/>
      <c r="I730" s="338"/>
      <c r="J730" s="338"/>
      <c r="K730" s="338"/>
      <c r="L730" s="338"/>
      <c r="M730" s="338"/>
      <c r="N730" s="338"/>
    </row>
    <row r="731" spans="2:14" s="298" customFormat="1">
      <c r="B731" s="346"/>
      <c r="C731" s="338"/>
      <c r="D731" s="338"/>
      <c r="E731" s="338"/>
      <c r="F731" s="338"/>
      <c r="G731" s="338"/>
      <c r="H731" s="338"/>
      <c r="I731" s="338"/>
      <c r="J731" s="338"/>
      <c r="K731" s="338"/>
      <c r="L731" s="338"/>
      <c r="M731" s="338"/>
      <c r="N731" s="338"/>
    </row>
    <row r="732" spans="2:14" s="298" customFormat="1">
      <c r="B732" s="346"/>
      <c r="C732" s="338"/>
      <c r="D732" s="338"/>
      <c r="E732" s="338"/>
      <c r="F732" s="338"/>
      <c r="G732" s="338"/>
      <c r="H732" s="338"/>
      <c r="I732" s="338"/>
      <c r="J732" s="338"/>
      <c r="K732" s="338"/>
      <c r="L732" s="338"/>
      <c r="M732" s="338"/>
      <c r="N732" s="338"/>
    </row>
    <row r="733" spans="2:14" s="298" customFormat="1">
      <c r="B733" s="346"/>
      <c r="C733" s="338"/>
      <c r="D733" s="338"/>
      <c r="E733" s="338"/>
      <c r="F733" s="338"/>
      <c r="G733" s="338"/>
      <c r="H733" s="338"/>
      <c r="I733" s="338"/>
      <c r="J733" s="338"/>
      <c r="K733" s="338"/>
      <c r="L733" s="338"/>
      <c r="M733" s="338"/>
      <c r="N733" s="338"/>
    </row>
    <row r="734" spans="2:14" s="298" customFormat="1">
      <c r="B734" s="346"/>
      <c r="C734" s="338"/>
      <c r="D734" s="338"/>
      <c r="E734" s="338"/>
      <c r="F734" s="338"/>
      <c r="G734" s="338"/>
      <c r="H734" s="338"/>
      <c r="I734" s="338"/>
      <c r="J734" s="338"/>
      <c r="K734" s="338"/>
      <c r="L734" s="338"/>
      <c r="M734" s="338"/>
      <c r="N734" s="338"/>
    </row>
    <row r="735" spans="2:14" s="298" customFormat="1">
      <c r="B735" s="346"/>
      <c r="C735" s="338"/>
      <c r="D735" s="338"/>
      <c r="E735" s="338"/>
      <c r="F735" s="338"/>
      <c r="G735" s="338"/>
      <c r="H735" s="338"/>
      <c r="I735" s="338"/>
      <c r="J735" s="338"/>
      <c r="K735" s="338"/>
      <c r="L735" s="338"/>
      <c r="M735" s="338"/>
      <c r="N735" s="338"/>
    </row>
    <row r="736" spans="2:14" s="298" customFormat="1">
      <c r="B736" s="346"/>
      <c r="C736" s="338"/>
      <c r="D736" s="338"/>
      <c r="E736" s="338"/>
      <c r="F736" s="338"/>
      <c r="G736" s="338"/>
      <c r="H736" s="338"/>
      <c r="I736" s="338"/>
      <c r="J736" s="338"/>
      <c r="K736" s="338"/>
      <c r="L736" s="338"/>
      <c r="M736" s="338"/>
      <c r="N736" s="338"/>
    </row>
    <row r="737" spans="2:14" s="298" customFormat="1">
      <c r="B737" s="346"/>
      <c r="C737" s="338"/>
      <c r="D737" s="338"/>
      <c r="E737" s="338"/>
      <c r="F737" s="338"/>
      <c r="G737" s="338"/>
      <c r="H737" s="338"/>
      <c r="I737" s="338"/>
      <c r="J737" s="338"/>
      <c r="K737" s="338"/>
      <c r="L737" s="338"/>
      <c r="M737" s="338"/>
      <c r="N737" s="338"/>
    </row>
    <row r="738" spans="2:14" s="298" customFormat="1">
      <c r="B738" s="346"/>
      <c r="C738" s="338"/>
      <c r="D738" s="338"/>
      <c r="E738" s="338"/>
      <c r="F738" s="338"/>
      <c r="G738" s="338"/>
      <c r="H738" s="338"/>
      <c r="I738" s="338"/>
      <c r="J738" s="338"/>
      <c r="K738" s="338"/>
      <c r="L738" s="338"/>
      <c r="M738" s="338"/>
      <c r="N738" s="338"/>
    </row>
    <row r="739" spans="2:14" s="298" customFormat="1">
      <c r="B739" s="346"/>
      <c r="C739" s="338"/>
      <c r="D739" s="338"/>
      <c r="E739" s="338"/>
      <c r="F739" s="338"/>
      <c r="G739" s="338"/>
      <c r="H739" s="338"/>
      <c r="I739" s="338"/>
      <c r="J739" s="338"/>
      <c r="K739" s="338"/>
      <c r="L739" s="338"/>
      <c r="M739" s="338"/>
      <c r="N739" s="338"/>
    </row>
    <row r="740" spans="2:14" s="298" customFormat="1">
      <c r="B740" s="346"/>
      <c r="C740" s="338"/>
      <c r="D740" s="338"/>
      <c r="E740" s="338"/>
      <c r="F740" s="338"/>
      <c r="G740" s="338"/>
      <c r="H740" s="338"/>
      <c r="I740" s="338"/>
      <c r="J740" s="338"/>
      <c r="K740" s="338"/>
      <c r="L740" s="338"/>
      <c r="M740" s="338"/>
      <c r="N740" s="338"/>
    </row>
    <row r="741" spans="2:14" s="298" customFormat="1">
      <c r="B741" s="346"/>
      <c r="C741" s="338"/>
      <c r="D741" s="338"/>
      <c r="E741" s="338"/>
      <c r="F741" s="338"/>
      <c r="G741" s="338"/>
      <c r="H741" s="338"/>
      <c r="I741" s="338"/>
      <c r="J741" s="338"/>
      <c r="K741" s="338"/>
      <c r="L741" s="338"/>
      <c r="M741" s="338"/>
      <c r="N741" s="338"/>
    </row>
    <row r="742" spans="2:14" s="298" customFormat="1">
      <c r="B742" s="346"/>
      <c r="C742" s="338"/>
      <c r="D742" s="338"/>
      <c r="E742" s="338"/>
      <c r="F742" s="338"/>
      <c r="G742" s="338"/>
      <c r="H742" s="338"/>
      <c r="I742" s="338"/>
      <c r="J742" s="338"/>
      <c r="K742" s="338"/>
      <c r="L742" s="338"/>
      <c r="M742" s="338"/>
      <c r="N742" s="338"/>
    </row>
    <row r="743" spans="2:14" s="298" customFormat="1">
      <c r="B743" s="346"/>
      <c r="C743" s="338"/>
      <c r="D743" s="338"/>
      <c r="E743" s="338"/>
      <c r="F743" s="338"/>
      <c r="G743" s="338"/>
      <c r="H743" s="338"/>
      <c r="I743" s="338"/>
      <c r="J743" s="338"/>
      <c r="K743" s="338"/>
      <c r="L743" s="338"/>
      <c r="M743" s="338"/>
      <c r="N743" s="338"/>
    </row>
    <row r="744" spans="2:14" s="298" customFormat="1">
      <c r="B744" s="346"/>
      <c r="C744" s="338"/>
      <c r="D744" s="338"/>
      <c r="E744" s="338"/>
      <c r="F744" s="338"/>
      <c r="G744" s="338"/>
      <c r="H744" s="338"/>
      <c r="I744" s="338"/>
      <c r="J744" s="338"/>
      <c r="K744" s="338"/>
      <c r="L744" s="338"/>
      <c r="M744" s="338"/>
      <c r="N744" s="338"/>
    </row>
    <row r="745" spans="2:14" s="298" customFormat="1">
      <c r="B745" s="346"/>
      <c r="C745" s="338"/>
      <c r="D745" s="338"/>
      <c r="E745" s="338"/>
      <c r="F745" s="338"/>
      <c r="G745" s="338"/>
      <c r="H745" s="338"/>
      <c r="I745" s="338"/>
      <c r="J745" s="338"/>
      <c r="K745" s="338"/>
      <c r="L745" s="338"/>
      <c r="M745" s="338"/>
      <c r="N745" s="338"/>
    </row>
    <row r="746" spans="2:14" s="298" customFormat="1">
      <c r="B746" s="346"/>
      <c r="C746" s="338"/>
      <c r="D746" s="338"/>
      <c r="E746" s="338"/>
      <c r="F746" s="338"/>
      <c r="G746" s="338"/>
      <c r="H746" s="338"/>
      <c r="I746" s="338"/>
      <c r="J746" s="338"/>
      <c r="K746" s="338"/>
      <c r="L746" s="338"/>
      <c r="M746" s="338"/>
      <c r="N746" s="338"/>
    </row>
    <row r="747" spans="2:14" s="298" customFormat="1">
      <c r="B747" s="346"/>
      <c r="C747" s="338"/>
      <c r="D747" s="338"/>
      <c r="E747" s="338"/>
      <c r="F747" s="338"/>
      <c r="G747" s="338"/>
      <c r="H747" s="338"/>
      <c r="I747" s="338"/>
      <c r="J747" s="338"/>
      <c r="K747" s="338"/>
      <c r="L747" s="338"/>
      <c r="M747" s="338"/>
      <c r="N747" s="338"/>
    </row>
    <row r="748" spans="2:14" s="298" customFormat="1">
      <c r="B748" s="346"/>
      <c r="C748" s="338"/>
      <c r="D748" s="338"/>
      <c r="E748" s="338"/>
      <c r="F748" s="338"/>
      <c r="G748" s="338"/>
      <c r="H748" s="338"/>
      <c r="I748" s="338"/>
      <c r="J748" s="338"/>
      <c r="K748" s="338"/>
      <c r="L748" s="338"/>
      <c r="M748" s="338"/>
      <c r="N748" s="338"/>
    </row>
    <row r="749" spans="2:14" s="298" customFormat="1">
      <c r="B749" s="346"/>
      <c r="C749" s="338"/>
      <c r="D749" s="338"/>
      <c r="E749" s="338"/>
      <c r="F749" s="338"/>
      <c r="G749" s="338"/>
      <c r="H749" s="338"/>
      <c r="I749" s="338"/>
      <c r="J749" s="338"/>
      <c r="K749" s="338"/>
      <c r="L749" s="338"/>
      <c r="M749" s="338"/>
      <c r="N749" s="338"/>
    </row>
    <row r="750" spans="2:14" s="298" customFormat="1">
      <c r="B750" s="346"/>
      <c r="C750" s="338"/>
      <c r="D750" s="338"/>
      <c r="E750" s="338"/>
      <c r="F750" s="338"/>
      <c r="G750" s="338"/>
      <c r="H750" s="338"/>
      <c r="I750" s="338"/>
      <c r="J750" s="338"/>
      <c r="K750" s="338"/>
      <c r="L750" s="338"/>
      <c r="M750" s="338"/>
      <c r="N750" s="338"/>
    </row>
    <row r="751" spans="2:14" s="298" customFormat="1">
      <c r="B751" s="346"/>
      <c r="C751" s="338"/>
      <c r="D751" s="338"/>
      <c r="E751" s="338"/>
      <c r="F751" s="338"/>
      <c r="G751" s="338"/>
      <c r="H751" s="338"/>
      <c r="I751" s="338"/>
      <c r="J751" s="338"/>
      <c r="K751" s="338"/>
      <c r="L751" s="338"/>
      <c r="M751" s="338"/>
      <c r="N751" s="338"/>
    </row>
    <row r="752" spans="2:14" s="298" customFormat="1">
      <c r="B752" s="346"/>
      <c r="C752" s="338"/>
      <c r="D752" s="338"/>
      <c r="E752" s="338"/>
      <c r="F752" s="338"/>
      <c r="G752" s="338"/>
      <c r="H752" s="338"/>
      <c r="I752" s="338"/>
      <c r="J752" s="338"/>
      <c r="K752" s="338"/>
      <c r="L752" s="338"/>
      <c r="M752" s="338"/>
      <c r="N752" s="338"/>
    </row>
    <row r="753" spans="2:14" s="298" customFormat="1">
      <c r="B753" s="346"/>
      <c r="C753" s="338"/>
      <c r="D753" s="338"/>
      <c r="E753" s="338"/>
      <c r="F753" s="338"/>
      <c r="G753" s="338"/>
      <c r="H753" s="338"/>
      <c r="I753" s="338"/>
      <c r="J753" s="338"/>
      <c r="K753" s="338"/>
      <c r="L753" s="338"/>
      <c r="M753" s="338"/>
      <c r="N753" s="338"/>
    </row>
    <row r="754" spans="2:14" s="298" customFormat="1">
      <c r="B754" s="346"/>
      <c r="C754" s="338"/>
      <c r="D754" s="338"/>
      <c r="E754" s="338"/>
      <c r="F754" s="338"/>
      <c r="G754" s="338"/>
      <c r="H754" s="338"/>
      <c r="I754" s="338"/>
      <c r="J754" s="338"/>
      <c r="K754" s="338"/>
      <c r="L754" s="338"/>
      <c r="M754" s="338"/>
      <c r="N754" s="338"/>
    </row>
    <row r="755" spans="2:14" s="298" customFormat="1">
      <c r="B755" s="346"/>
      <c r="C755" s="338"/>
      <c r="D755" s="338"/>
      <c r="E755" s="338"/>
      <c r="F755" s="338"/>
      <c r="G755" s="338"/>
      <c r="H755" s="338"/>
      <c r="I755" s="338"/>
      <c r="J755" s="338"/>
      <c r="K755" s="338"/>
      <c r="L755" s="338"/>
      <c r="M755" s="338"/>
      <c r="N755" s="338"/>
    </row>
    <row r="756" spans="2:14" s="298" customFormat="1">
      <c r="B756" s="346"/>
      <c r="C756" s="338"/>
      <c r="D756" s="338"/>
      <c r="E756" s="338"/>
      <c r="F756" s="338"/>
      <c r="G756" s="338"/>
      <c r="H756" s="338"/>
      <c r="I756" s="338"/>
      <c r="J756" s="338"/>
      <c r="K756" s="338"/>
      <c r="L756" s="338"/>
      <c r="M756" s="338"/>
      <c r="N756" s="338"/>
    </row>
    <row r="757" spans="2:14" s="298" customFormat="1">
      <c r="B757" s="346"/>
      <c r="C757" s="338"/>
      <c r="D757" s="338"/>
      <c r="E757" s="338"/>
      <c r="F757" s="338"/>
      <c r="G757" s="338"/>
      <c r="H757" s="338"/>
      <c r="I757" s="338"/>
      <c r="J757" s="338"/>
      <c r="K757" s="338"/>
      <c r="L757" s="338"/>
      <c r="M757" s="338"/>
      <c r="N757" s="338"/>
    </row>
    <row r="758" spans="2:14" s="298" customFormat="1">
      <c r="B758" s="346"/>
      <c r="C758" s="338"/>
      <c r="D758" s="338"/>
      <c r="E758" s="338"/>
      <c r="F758" s="338"/>
      <c r="G758" s="338"/>
      <c r="H758" s="338"/>
      <c r="I758" s="338"/>
      <c r="J758" s="338"/>
      <c r="K758" s="338"/>
      <c r="L758" s="338"/>
      <c r="M758" s="338"/>
      <c r="N758" s="338"/>
    </row>
    <row r="759" spans="2:14" s="298" customFormat="1">
      <c r="B759" s="346"/>
      <c r="C759" s="338"/>
      <c r="D759" s="338"/>
      <c r="E759" s="338"/>
      <c r="F759" s="338"/>
      <c r="G759" s="338"/>
      <c r="H759" s="338"/>
      <c r="I759" s="338"/>
      <c r="J759" s="338"/>
      <c r="K759" s="338"/>
      <c r="L759" s="338"/>
      <c r="M759" s="338"/>
      <c r="N759" s="338"/>
    </row>
    <row r="760" spans="2:14" s="298" customFormat="1">
      <c r="B760" s="346"/>
      <c r="C760" s="338"/>
      <c r="D760" s="338"/>
      <c r="E760" s="338"/>
      <c r="F760" s="338"/>
      <c r="G760" s="338"/>
      <c r="H760" s="338"/>
      <c r="I760" s="338"/>
      <c r="J760" s="338"/>
      <c r="K760" s="338"/>
      <c r="L760" s="338"/>
      <c r="M760" s="338"/>
      <c r="N760" s="338"/>
    </row>
    <row r="761" spans="2:14" s="298" customFormat="1">
      <c r="B761" s="346"/>
      <c r="C761" s="338"/>
      <c r="D761" s="338"/>
      <c r="E761" s="338"/>
      <c r="F761" s="338"/>
      <c r="G761" s="338"/>
      <c r="H761" s="338"/>
      <c r="I761" s="338"/>
      <c r="J761" s="338"/>
      <c r="K761" s="338"/>
      <c r="L761" s="338"/>
      <c r="M761" s="338"/>
      <c r="N761" s="338"/>
    </row>
    <row r="762" spans="2:14" s="298" customFormat="1">
      <c r="B762" s="346"/>
      <c r="C762" s="338"/>
      <c r="D762" s="338"/>
      <c r="E762" s="338"/>
      <c r="F762" s="338"/>
      <c r="G762" s="338"/>
      <c r="H762" s="338"/>
      <c r="I762" s="338"/>
      <c r="J762" s="338"/>
      <c r="K762" s="338"/>
      <c r="L762" s="338"/>
      <c r="M762" s="338"/>
      <c r="N762" s="338"/>
    </row>
    <row r="763" spans="2:14" s="298" customFormat="1">
      <c r="B763" s="346"/>
      <c r="C763" s="338"/>
      <c r="D763" s="338"/>
      <c r="E763" s="338"/>
      <c r="F763" s="338"/>
      <c r="G763" s="338"/>
      <c r="H763" s="338"/>
      <c r="I763" s="338"/>
      <c r="J763" s="338"/>
      <c r="K763" s="338"/>
      <c r="L763" s="338"/>
      <c r="M763" s="338"/>
      <c r="N763" s="338"/>
    </row>
    <row r="764" spans="2:14" s="298" customFormat="1">
      <c r="B764" s="346"/>
      <c r="C764" s="338"/>
      <c r="D764" s="338"/>
      <c r="E764" s="338"/>
      <c r="F764" s="338"/>
      <c r="G764" s="338"/>
      <c r="H764" s="338"/>
      <c r="I764" s="338"/>
      <c r="J764" s="338"/>
      <c r="K764" s="338"/>
      <c r="L764" s="338"/>
      <c r="M764" s="338"/>
      <c r="N764" s="338"/>
    </row>
    <row r="765" spans="2:14" s="298" customFormat="1">
      <c r="B765" s="346"/>
      <c r="C765" s="338"/>
      <c r="D765" s="338"/>
      <c r="E765" s="338"/>
      <c r="F765" s="338"/>
      <c r="G765" s="338"/>
      <c r="H765" s="338"/>
      <c r="I765" s="338"/>
      <c r="J765" s="338"/>
      <c r="K765" s="338"/>
      <c r="L765" s="338"/>
      <c r="M765" s="338"/>
      <c r="N765" s="338"/>
    </row>
    <row r="766" spans="2:14" s="298" customFormat="1">
      <c r="B766" s="346"/>
      <c r="C766" s="338"/>
      <c r="D766" s="338"/>
      <c r="E766" s="338"/>
      <c r="F766" s="338"/>
      <c r="G766" s="338"/>
      <c r="H766" s="338"/>
      <c r="I766" s="338"/>
      <c r="J766" s="338"/>
      <c r="K766" s="338"/>
      <c r="L766" s="338"/>
      <c r="M766" s="338"/>
      <c r="N766" s="338"/>
    </row>
    <row r="767" spans="2:14" s="298" customFormat="1">
      <c r="B767" s="346"/>
      <c r="C767" s="338"/>
      <c r="D767" s="338"/>
      <c r="E767" s="338"/>
      <c r="F767" s="338"/>
      <c r="G767" s="338"/>
      <c r="H767" s="338"/>
      <c r="I767" s="338"/>
      <c r="J767" s="338"/>
      <c r="K767" s="338"/>
      <c r="L767" s="338"/>
      <c r="M767" s="338"/>
      <c r="N767" s="338"/>
    </row>
    <row r="768" spans="2:14" s="298" customFormat="1">
      <c r="B768" s="346"/>
      <c r="C768" s="338"/>
      <c r="D768" s="338"/>
      <c r="E768" s="338"/>
      <c r="F768" s="338"/>
      <c r="G768" s="338"/>
      <c r="H768" s="338"/>
      <c r="I768" s="338"/>
      <c r="J768" s="338"/>
      <c r="K768" s="338"/>
      <c r="L768" s="338"/>
      <c r="M768" s="338"/>
      <c r="N768" s="338"/>
    </row>
    <row r="769" spans="2:14" s="298" customFormat="1">
      <c r="B769" s="346"/>
      <c r="C769" s="338"/>
      <c r="D769" s="338"/>
      <c r="E769" s="338"/>
      <c r="F769" s="338"/>
      <c r="G769" s="338"/>
      <c r="H769" s="338"/>
      <c r="I769" s="338"/>
      <c r="J769" s="338"/>
      <c r="K769" s="338"/>
      <c r="L769" s="338"/>
      <c r="M769" s="338"/>
      <c r="N769" s="338"/>
    </row>
    <row r="770" spans="2:14" s="298" customFormat="1">
      <c r="B770" s="346"/>
      <c r="C770" s="338"/>
      <c r="D770" s="338"/>
      <c r="E770" s="338"/>
      <c r="F770" s="338"/>
      <c r="G770" s="338"/>
      <c r="H770" s="338"/>
      <c r="I770" s="338"/>
      <c r="J770" s="338"/>
      <c r="K770" s="338"/>
      <c r="L770" s="338"/>
      <c r="M770" s="338"/>
      <c r="N770" s="338"/>
    </row>
    <row r="771" spans="2:14" s="298" customFormat="1">
      <c r="B771" s="346"/>
      <c r="C771" s="338"/>
      <c r="D771" s="338"/>
      <c r="E771" s="338"/>
      <c r="F771" s="338"/>
      <c r="G771" s="338"/>
      <c r="H771" s="338"/>
      <c r="I771" s="338"/>
      <c r="J771" s="338"/>
      <c r="K771" s="338"/>
      <c r="L771" s="338"/>
      <c r="M771" s="338"/>
      <c r="N771" s="338"/>
    </row>
    <row r="772" spans="2:14" s="298" customFormat="1">
      <c r="B772" s="346"/>
      <c r="C772" s="338"/>
      <c r="D772" s="338"/>
      <c r="E772" s="338"/>
      <c r="F772" s="338"/>
      <c r="G772" s="338"/>
      <c r="H772" s="338"/>
      <c r="I772" s="338"/>
      <c r="J772" s="338"/>
      <c r="K772" s="338"/>
      <c r="L772" s="338"/>
      <c r="M772" s="338"/>
      <c r="N772" s="338"/>
    </row>
    <row r="773" spans="2:14" s="298" customFormat="1">
      <c r="B773" s="346"/>
      <c r="C773" s="338"/>
      <c r="D773" s="338"/>
      <c r="E773" s="338"/>
      <c r="F773" s="338"/>
      <c r="G773" s="338"/>
      <c r="H773" s="338"/>
      <c r="I773" s="338"/>
      <c r="J773" s="338"/>
      <c r="K773" s="338"/>
      <c r="L773" s="338"/>
      <c r="M773" s="338"/>
      <c r="N773" s="338"/>
    </row>
    <row r="774" spans="2:14" s="298" customFormat="1">
      <c r="B774" s="346"/>
      <c r="C774" s="338"/>
      <c r="D774" s="338"/>
      <c r="E774" s="338"/>
      <c r="F774" s="338"/>
      <c r="G774" s="338"/>
      <c r="H774" s="338"/>
      <c r="I774" s="338"/>
      <c r="J774" s="338"/>
      <c r="K774" s="338"/>
      <c r="L774" s="338"/>
      <c r="M774" s="338"/>
      <c r="N774" s="338"/>
    </row>
    <row r="775" spans="2:14" s="298" customFormat="1">
      <c r="B775" s="346"/>
      <c r="C775" s="338"/>
      <c r="D775" s="338"/>
      <c r="E775" s="338"/>
      <c r="F775" s="338"/>
      <c r="G775" s="338"/>
      <c r="H775" s="338"/>
      <c r="I775" s="338"/>
      <c r="J775" s="338"/>
      <c r="K775" s="338"/>
      <c r="L775" s="338"/>
      <c r="M775" s="338"/>
      <c r="N775" s="338"/>
    </row>
    <row r="776" spans="2:14" s="298" customFormat="1">
      <c r="B776" s="346"/>
      <c r="C776" s="338"/>
      <c r="D776" s="338"/>
      <c r="E776" s="338"/>
      <c r="F776" s="338"/>
      <c r="G776" s="338"/>
      <c r="H776" s="338"/>
      <c r="I776" s="338"/>
      <c r="J776" s="338"/>
      <c r="K776" s="338"/>
      <c r="L776" s="338"/>
      <c r="M776" s="338"/>
      <c r="N776" s="338"/>
    </row>
    <row r="777" spans="2:14" s="298" customFormat="1">
      <c r="B777" s="346"/>
      <c r="C777" s="338"/>
      <c r="D777" s="338"/>
      <c r="E777" s="338"/>
      <c r="F777" s="338"/>
      <c r="G777" s="338"/>
      <c r="H777" s="338"/>
      <c r="I777" s="338"/>
      <c r="J777" s="338"/>
      <c r="K777" s="338"/>
      <c r="L777" s="338"/>
      <c r="M777" s="338"/>
      <c r="N777" s="338"/>
    </row>
    <row r="778" spans="2:14" s="298" customFormat="1">
      <c r="B778" s="346"/>
      <c r="C778" s="338"/>
      <c r="D778" s="338"/>
      <c r="E778" s="338"/>
      <c r="F778" s="338"/>
      <c r="G778" s="338"/>
      <c r="H778" s="338"/>
      <c r="I778" s="338"/>
      <c r="J778" s="338"/>
      <c r="K778" s="338"/>
      <c r="L778" s="338"/>
      <c r="M778" s="338"/>
      <c r="N778" s="338"/>
    </row>
    <row r="779" spans="2:14" s="298" customFormat="1">
      <c r="B779" s="346"/>
      <c r="C779" s="338"/>
      <c r="D779" s="338"/>
      <c r="E779" s="338"/>
      <c r="F779" s="338"/>
      <c r="G779" s="338"/>
      <c r="H779" s="338"/>
      <c r="I779" s="338"/>
      <c r="J779" s="338"/>
      <c r="K779" s="338"/>
      <c r="L779" s="338"/>
      <c r="M779" s="338"/>
      <c r="N779" s="338"/>
    </row>
    <row r="780" spans="2:14" s="298" customFormat="1">
      <c r="B780" s="346"/>
      <c r="C780" s="338"/>
      <c r="D780" s="338"/>
      <c r="E780" s="338"/>
      <c r="F780" s="338"/>
      <c r="G780" s="338"/>
      <c r="H780" s="338"/>
      <c r="I780" s="338"/>
      <c r="J780" s="338"/>
      <c r="K780" s="338"/>
      <c r="L780" s="338"/>
      <c r="M780" s="338"/>
      <c r="N780" s="338"/>
    </row>
    <row r="781" spans="2:14" s="298" customFormat="1">
      <c r="B781" s="346"/>
      <c r="C781" s="338"/>
      <c r="D781" s="338"/>
      <c r="E781" s="338"/>
      <c r="F781" s="338"/>
      <c r="G781" s="338"/>
      <c r="H781" s="338"/>
      <c r="I781" s="338"/>
      <c r="J781" s="338"/>
      <c r="K781" s="338"/>
      <c r="L781" s="338"/>
      <c r="M781" s="338"/>
      <c r="N781" s="338"/>
    </row>
    <row r="782" spans="2:14" s="298" customFormat="1">
      <c r="B782" s="346"/>
      <c r="C782" s="338"/>
      <c r="D782" s="338"/>
      <c r="E782" s="338"/>
      <c r="F782" s="338"/>
      <c r="G782" s="338"/>
      <c r="H782" s="338"/>
      <c r="I782" s="338"/>
      <c r="J782" s="338"/>
      <c r="K782" s="338"/>
      <c r="L782" s="338"/>
      <c r="M782" s="338"/>
      <c r="N782" s="338"/>
    </row>
    <row r="783" spans="2:14" s="298" customFormat="1">
      <c r="B783" s="346"/>
      <c r="C783" s="338"/>
      <c r="D783" s="338"/>
      <c r="E783" s="338"/>
      <c r="F783" s="338"/>
      <c r="G783" s="338"/>
      <c r="H783" s="338"/>
      <c r="I783" s="338"/>
      <c r="J783" s="338"/>
      <c r="K783" s="338"/>
      <c r="L783" s="338"/>
      <c r="M783" s="338"/>
      <c r="N783" s="338"/>
    </row>
    <row r="784" spans="2:14" s="298" customFormat="1">
      <c r="B784" s="346"/>
      <c r="C784" s="338"/>
      <c r="D784" s="338"/>
      <c r="E784" s="338"/>
      <c r="F784" s="338"/>
      <c r="G784" s="338"/>
      <c r="H784" s="338"/>
      <c r="I784" s="338"/>
      <c r="J784" s="338"/>
      <c r="K784" s="338"/>
      <c r="L784" s="338"/>
      <c r="M784" s="338"/>
      <c r="N784" s="338"/>
    </row>
    <row r="785" spans="2:14" s="298" customFormat="1">
      <c r="B785" s="346"/>
      <c r="C785" s="338"/>
      <c r="D785" s="338"/>
      <c r="E785" s="338"/>
      <c r="F785" s="338"/>
      <c r="G785" s="338"/>
      <c r="H785" s="338"/>
      <c r="I785" s="338"/>
      <c r="J785" s="338"/>
      <c r="K785" s="338"/>
      <c r="L785" s="338"/>
      <c r="M785" s="338"/>
      <c r="N785" s="338"/>
    </row>
    <row r="786" spans="2:14" s="298" customFormat="1">
      <c r="B786" s="346"/>
      <c r="C786" s="338"/>
      <c r="D786" s="338"/>
      <c r="E786" s="338"/>
      <c r="F786" s="338"/>
      <c r="G786" s="338"/>
      <c r="H786" s="338"/>
      <c r="I786" s="338"/>
      <c r="J786" s="338"/>
      <c r="K786" s="338"/>
      <c r="L786" s="338"/>
      <c r="M786" s="338"/>
      <c r="N786" s="338"/>
    </row>
    <row r="787" spans="2:14" s="298" customFormat="1">
      <c r="B787" s="346"/>
      <c r="C787" s="338"/>
      <c r="D787" s="338"/>
      <c r="E787" s="338"/>
      <c r="F787" s="338"/>
      <c r="G787" s="338"/>
      <c r="H787" s="338"/>
      <c r="I787" s="338"/>
      <c r="J787" s="338"/>
      <c r="K787" s="338"/>
      <c r="L787" s="338"/>
      <c r="M787" s="338"/>
      <c r="N787" s="338"/>
    </row>
    <row r="788" spans="2:14" s="298" customFormat="1">
      <c r="B788" s="346"/>
      <c r="C788" s="338"/>
      <c r="D788" s="338"/>
      <c r="E788" s="338"/>
      <c r="F788" s="338"/>
      <c r="G788" s="338"/>
      <c r="H788" s="338"/>
      <c r="I788" s="338"/>
      <c r="J788" s="338"/>
      <c r="K788" s="338"/>
      <c r="L788" s="338"/>
      <c r="M788" s="338"/>
      <c r="N788" s="338"/>
    </row>
    <row r="789" spans="2:14" s="298" customFormat="1">
      <c r="B789" s="346"/>
      <c r="C789" s="338"/>
      <c r="D789" s="338"/>
      <c r="E789" s="338"/>
      <c r="F789" s="338"/>
      <c r="G789" s="338"/>
      <c r="H789" s="338"/>
      <c r="I789" s="338"/>
      <c r="J789" s="338"/>
      <c r="K789" s="338"/>
      <c r="L789" s="338"/>
      <c r="M789" s="338"/>
      <c r="N789" s="338"/>
    </row>
    <row r="790" spans="2:14" s="298" customFormat="1">
      <c r="B790" s="346"/>
      <c r="C790" s="338"/>
      <c r="D790" s="338"/>
      <c r="E790" s="338"/>
      <c r="F790" s="338"/>
      <c r="G790" s="338"/>
      <c r="H790" s="338"/>
      <c r="I790" s="338"/>
      <c r="J790" s="338"/>
      <c r="K790" s="338"/>
      <c r="L790" s="338"/>
      <c r="M790" s="338"/>
      <c r="N790" s="338"/>
    </row>
    <row r="791" spans="2:14" s="298" customFormat="1">
      <c r="B791" s="346"/>
      <c r="C791" s="338"/>
      <c r="D791" s="338"/>
      <c r="E791" s="338"/>
      <c r="F791" s="338"/>
      <c r="G791" s="338"/>
      <c r="H791" s="338"/>
      <c r="I791" s="338"/>
      <c r="J791" s="338"/>
      <c r="K791" s="338"/>
      <c r="L791" s="338"/>
      <c r="M791" s="338"/>
      <c r="N791" s="338"/>
    </row>
    <row r="792" spans="2:14" s="298" customFormat="1">
      <c r="B792" s="346"/>
      <c r="C792" s="338"/>
      <c r="D792" s="338"/>
      <c r="E792" s="338"/>
      <c r="F792" s="338"/>
      <c r="G792" s="338"/>
      <c r="H792" s="338"/>
      <c r="I792" s="338"/>
      <c r="J792" s="338"/>
      <c r="K792" s="338"/>
      <c r="L792" s="338"/>
      <c r="M792" s="338"/>
      <c r="N792" s="338"/>
    </row>
    <row r="793" spans="2:14" s="298" customFormat="1">
      <c r="B793" s="346"/>
      <c r="C793" s="338"/>
      <c r="D793" s="338"/>
      <c r="E793" s="338"/>
      <c r="F793" s="338"/>
      <c r="G793" s="338"/>
      <c r="H793" s="338"/>
      <c r="I793" s="338"/>
      <c r="J793" s="338"/>
      <c r="K793" s="338"/>
      <c r="L793" s="338"/>
      <c r="M793" s="338"/>
      <c r="N793" s="338"/>
    </row>
    <row r="794" spans="2:14" s="298" customFormat="1">
      <c r="B794" s="346"/>
      <c r="C794" s="338"/>
      <c r="D794" s="338"/>
      <c r="E794" s="338"/>
      <c r="F794" s="338"/>
      <c r="G794" s="338"/>
      <c r="H794" s="338"/>
      <c r="I794" s="338"/>
      <c r="J794" s="338"/>
      <c r="K794" s="338"/>
      <c r="L794" s="338"/>
      <c r="M794" s="338"/>
      <c r="N794" s="338"/>
    </row>
    <row r="795" spans="2:14" s="298" customFormat="1">
      <c r="B795" s="346"/>
      <c r="C795" s="338"/>
      <c r="D795" s="338"/>
      <c r="E795" s="338"/>
      <c r="F795" s="338"/>
      <c r="G795" s="338"/>
      <c r="H795" s="338"/>
      <c r="I795" s="338"/>
      <c r="J795" s="338"/>
      <c r="K795" s="338"/>
      <c r="L795" s="338"/>
      <c r="M795" s="338"/>
      <c r="N795" s="338"/>
    </row>
    <row r="796" spans="2:14" s="298" customFormat="1">
      <c r="B796" s="346"/>
      <c r="C796" s="338"/>
      <c r="D796" s="338"/>
      <c r="E796" s="338"/>
      <c r="F796" s="338"/>
      <c r="G796" s="338"/>
      <c r="H796" s="338"/>
      <c r="I796" s="338"/>
      <c r="J796" s="338"/>
      <c r="K796" s="338"/>
      <c r="L796" s="338"/>
      <c r="M796" s="338"/>
      <c r="N796" s="338"/>
    </row>
    <row r="797" spans="2:14" s="298" customFormat="1">
      <c r="B797" s="346"/>
      <c r="C797" s="338"/>
      <c r="D797" s="338"/>
      <c r="E797" s="338"/>
      <c r="F797" s="338"/>
      <c r="G797" s="338"/>
      <c r="H797" s="338"/>
      <c r="I797" s="338"/>
      <c r="J797" s="338"/>
      <c r="K797" s="338"/>
      <c r="L797" s="338"/>
      <c r="M797" s="338"/>
      <c r="N797" s="338"/>
    </row>
    <row r="798" spans="2:14" s="298" customFormat="1">
      <c r="B798" s="346"/>
      <c r="C798" s="338"/>
      <c r="D798" s="338"/>
      <c r="E798" s="338"/>
      <c r="F798" s="338"/>
      <c r="G798" s="338"/>
      <c r="H798" s="338"/>
      <c r="I798" s="338"/>
      <c r="J798" s="338"/>
      <c r="K798" s="338"/>
      <c r="L798" s="338"/>
      <c r="M798" s="338"/>
      <c r="N798" s="338"/>
    </row>
    <row r="799" spans="2:14" s="298" customFormat="1">
      <c r="B799" s="346"/>
      <c r="C799" s="338"/>
      <c r="D799" s="338"/>
      <c r="E799" s="338"/>
      <c r="F799" s="338"/>
      <c r="G799" s="338"/>
      <c r="H799" s="338"/>
      <c r="I799" s="338"/>
      <c r="J799" s="338"/>
      <c r="K799" s="338"/>
      <c r="L799" s="338"/>
      <c r="M799" s="338"/>
      <c r="N799" s="338"/>
    </row>
    <row r="800" spans="2:14" s="298" customFormat="1">
      <c r="B800" s="346"/>
      <c r="C800" s="338"/>
      <c r="D800" s="338"/>
      <c r="E800" s="338"/>
      <c r="F800" s="338"/>
      <c r="G800" s="338"/>
      <c r="H800" s="338"/>
      <c r="I800" s="338"/>
      <c r="J800" s="338"/>
      <c r="K800" s="338"/>
      <c r="L800" s="338"/>
      <c r="M800" s="338"/>
      <c r="N800" s="338"/>
    </row>
    <row r="801" spans="2:14" s="298" customFormat="1">
      <c r="B801" s="346"/>
      <c r="C801" s="338"/>
      <c r="D801" s="338"/>
      <c r="E801" s="338"/>
      <c r="F801" s="338"/>
      <c r="G801" s="338"/>
      <c r="H801" s="338"/>
      <c r="I801" s="338"/>
      <c r="J801" s="338"/>
      <c r="K801" s="338"/>
      <c r="L801" s="338"/>
      <c r="M801" s="338"/>
      <c r="N801" s="338"/>
    </row>
    <row r="802" spans="2:14" s="298" customFormat="1">
      <c r="B802" s="346"/>
      <c r="C802" s="338"/>
      <c r="D802" s="338"/>
      <c r="E802" s="338"/>
      <c r="F802" s="338"/>
      <c r="G802" s="338"/>
      <c r="H802" s="338"/>
      <c r="I802" s="338"/>
      <c r="J802" s="338"/>
      <c r="K802" s="338"/>
      <c r="L802" s="338"/>
      <c r="M802" s="338"/>
      <c r="N802" s="338"/>
    </row>
    <row r="803" spans="2:14" s="298" customFormat="1">
      <c r="B803" s="346"/>
      <c r="C803" s="338"/>
      <c r="D803" s="338"/>
      <c r="E803" s="338"/>
      <c r="F803" s="338"/>
      <c r="G803" s="338"/>
      <c r="H803" s="338"/>
      <c r="I803" s="338"/>
      <c r="J803" s="338"/>
      <c r="K803" s="338"/>
      <c r="L803" s="338"/>
      <c r="M803" s="338"/>
      <c r="N803" s="338"/>
    </row>
    <row r="804" spans="2:14" s="298" customFormat="1">
      <c r="B804" s="346"/>
      <c r="C804" s="338"/>
      <c r="D804" s="338"/>
      <c r="E804" s="338"/>
      <c r="F804" s="338"/>
      <c r="G804" s="338"/>
      <c r="H804" s="338"/>
      <c r="I804" s="338"/>
      <c r="J804" s="338"/>
      <c r="K804" s="338"/>
      <c r="L804" s="338"/>
      <c r="M804" s="338"/>
      <c r="N804" s="338"/>
    </row>
    <row r="805" spans="2:14" s="298" customFormat="1">
      <c r="B805" s="346"/>
      <c r="C805" s="338"/>
      <c r="D805" s="338"/>
      <c r="E805" s="338"/>
      <c r="F805" s="338"/>
      <c r="G805" s="338"/>
      <c r="H805" s="338"/>
      <c r="I805" s="338"/>
      <c r="J805" s="338"/>
      <c r="K805" s="338"/>
      <c r="L805" s="338"/>
      <c r="M805" s="338"/>
      <c r="N805" s="338"/>
    </row>
    <row r="806" spans="2:14" s="298" customFormat="1">
      <c r="B806" s="346"/>
      <c r="C806" s="338"/>
      <c r="D806" s="338"/>
      <c r="E806" s="338"/>
      <c r="F806" s="338"/>
      <c r="G806" s="338"/>
      <c r="H806" s="338"/>
      <c r="I806" s="338"/>
      <c r="J806" s="338"/>
      <c r="K806" s="338"/>
      <c r="L806" s="338"/>
      <c r="M806" s="338"/>
      <c r="N806" s="338"/>
    </row>
    <row r="807" spans="2:14" s="298" customFormat="1">
      <c r="B807" s="346"/>
      <c r="C807" s="338"/>
      <c r="D807" s="338"/>
      <c r="E807" s="338"/>
      <c r="F807" s="338"/>
      <c r="G807" s="338"/>
      <c r="H807" s="338"/>
      <c r="I807" s="338"/>
      <c r="J807" s="338"/>
      <c r="K807" s="338"/>
      <c r="L807" s="338"/>
      <c r="M807" s="338"/>
      <c r="N807" s="338"/>
    </row>
    <row r="808" spans="2:14" s="298" customFormat="1">
      <c r="B808" s="346"/>
      <c r="C808" s="338"/>
      <c r="D808" s="338"/>
      <c r="E808" s="338"/>
      <c r="F808" s="338"/>
      <c r="G808" s="338"/>
      <c r="H808" s="338"/>
      <c r="I808" s="338"/>
      <c r="J808" s="338"/>
      <c r="K808" s="338"/>
      <c r="L808" s="338"/>
      <c r="M808" s="338"/>
      <c r="N808" s="338"/>
    </row>
    <row r="809" spans="2:14" s="298" customFormat="1">
      <c r="B809" s="346"/>
      <c r="C809" s="338"/>
      <c r="D809" s="338"/>
      <c r="E809" s="338"/>
      <c r="F809" s="338"/>
      <c r="G809" s="338"/>
      <c r="H809" s="338"/>
      <c r="I809" s="338"/>
      <c r="J809" s="338"/>
      <c r="K809" s="338"/>
      <c r="L809" s="338"/>
      <c r="M809" s="338"/>
      <c r="N809" s="338"/>
    </row>
    <row r="810" spans="2:14" s="298" customFormat="1">
      <c r="B810" s="346"/>
      <c r="C810" s="338"/>
      <c r="D810" s="338"/>
      <c r="E810" s="338"/>
      <c r="F810" s="338"/>
      <c r="G810" s="338"/>
      <c r="H810" s="338"/>
      <c r="I810" s="338"/>
      <c r="J810" s="338"/>
      <c r="K810" s="338"/>
      <c r="L810" s="338"/>
      <c r="M810" s="338"/>
      <c r="N810" s="338"/>
    </row>
    <row r="811" spans="2:14" s="298" customFormat="1">
      <c r="B811" s="346"/>
      <c r="C811" s="338"/>
      <c r="D811" s="338"/>
      <c r="E811" s="338"/>
      <c r="F811" s="338"/>
      <c r="G811" s="338"/>
      <c r="H811" s="338"/>
      <c r="I811" s="338"/>
      <c r="J811" s="338"/>
      <c r="K811" s="338"/>
      <c r="L811" s="338"/>
      <c r="M811" s="338"/>
      <c r="N811" s="338"/>
    </row>
    <row r="812" spans="2:14" s="298" customFormat="1">
      <c r="B812" s="346"/>
      <c r="C812" s="338"/>
      <c r="D812" s="338"/>
      <c r="E812" s="338"/>
      <c r="F812" s="338"/>
      <c r="G812" s="338"/>
      <c r="H812" s="338"/>
      <c r="I812" s="338"/>
      <c r="J812" s="338"/>
      <c r="K812" s="338"/>
      <c r="L812" s="338"/>
      <c r="M812" s="338"/>
      <c r="N812" s="338"/>
    </row>
    <row r="813" spans="2:14" s="298" customFormat="1">
      <c r="B813" s="346"/>
      <c r="C813" s="338"/>
      <c r="D813" s="338"/>
      <c r="E813" s="338"/>
      <c r="F813" s="338"/>
      <c r="G813" s="338"/>
      <c r="H813" s="338"/>
      <c r="I813" s="338"/>
      <c r="J813" s="338"/>
      <c r="K813" s="338"/>
      <c r="L813" s="338"/>
      <c r="M813" s="338"/>
      <c r="N813" s="338"/>
    </row>
    <row r="814" spans="2:14" s="298" customFormat="1">
      <c r="B814" s="346"/>
      <c r="C814" s="338"/>
      <c r="D814" s="338"/>
      <c r="E814" s="338"/>
      <c r="F814" s="338"/>
      <c r="G814" s="338"/>
      <c r="H814" s="338"/>
      <c r="I814" s="338"/>
      <c r="J814" s="338"/>
      <c r="K814" s="338"/>
      <c r="L814" s="338"/>
      <c r="M814" s="338"/>
      <c r="N814" s="338"/>
    </row>
    <row r="815" spans="2:14" s="298" customFormat="1">
      <c r="B815" s="346"/>
      <c r="C815" s="338"/>
      <c r="D815" s="338"/>
      <c r="E815" s="338"/>
      <c r="F815" s="338"/>
      <c r="G815" s="338"/>
      <c r="H815" s="338"/>
      <c r="I815" s="338"/>
      <c r="J815" s="338"/>
      <c r="K815" s="338"/>
      <c r="L815" s="338"/>
      <c r="M815" s="338"/>
      <c r="N815" s="338"/>
    </row>
    <row r="816" spans="2:14" s="298" customFormat="1">
      <c r="B816" s="346"/>
      <c r="C816" s="338"/>
      <c r="D816" s="338"/>
      <c r="E816" s="338"/>
      <c r="F816" s="338"/>
      <c r="G816" s="338"/>
      <c r="H816" s="338"/>
      <c r="I816" s="338"/>
      <c r="J816" s="338"/>
      <c r="K816" s="338"/>
      <c r="L816" s="338"/>
      <c r="M816" s="338"/>
      <c r="N816" s="338"/>
    </row>
    <row r="817" spans="2:14" s="298" customFormat="1">
      <c r="B817" s="346"/>
      <c r="C817" s="338"/>
      <c r="D817" s="338"/>
      <c r="E817" s="338"/>
      <c r="F817" s="338"/>
      <c r="G817" s="338"/>
      <c r="H817" s="338"/>
      <c r="I817" s="338"/>
      <c r="J817" s="338"/>
      <c r="K817" s="338"/>
      <c r="L817" s="338"/>
      <c r="M817" s="338"/>
      <c r="N817" s="338"/>
    </row>
    <row r="818" spans="2:14" s="298" customFormat="1">
      <c r="B818" s="346"/>
      <c r="C818" s="338"/>
      <c r="D818" s="338"/>
      <c r="E818" s="338"/>
      <c r="F818" s="338"/>
      <c r="G818" s="338"/>
      <c r="H818" s="338"/>
      <c r="I818" s="338"/>
      <c r="J818" s="338"/>
      <c r="K818" s="338"/>
      <c r="L818" s="338"/>
      <c r="M818" s="338"/>
      <c r="N818" s="338"/>
    </row>
    <row r="819" spans="2:14" s="298" customFormat="1">
      <c r="B819" s="346"/>
      <c r="C819" s="338"/>
      <c r="D819" s="338"/>
      <c r="E819" s="338"/>
      <c r="F819" s="338"/>
      <c r="G819" s="338"/>
      <c r="H819" s="338"/>
      <c r="I819" s="338"/>
      <c r="J819" s="338"/>
      <c r="K819" s="338"/>
      <c r="L819" s="338"/>
      <c r="M819" s="338"/>
      <c r="N819" s="338"/>
    </row>
    <row r="820" spans="2:14" s="298" customFormat="1">
      <c r="B820" s="346"/>
      <c r="C820" s="338"/>
      <c r="D820" s="338"/>
      <c r="E820" s="338"/>
      <c r="F820" s="338"/>
      <c r="G820" s="338"/>
      <c r="H820" s="338"/>
      <c r="I820" s="338"/>
      <c r="J820" s="338"/>
      <c r="K820" s="338"/>
      <c r="L820" s="338"/>
      <c r="M820" s="338"/>
      <c r="N820" s="338"/>
    </row>
    <row r="821" spans="2:14" s="298" customFormat="1">
      <c r="B821" s="346"/>
      <c r="C821" s="338"/>
      <c r="D821" s="338"/>
      <c r="E821" s="338"/>
      <c r="F821" s="338"/>
      <c r="G821" s="338"/>
      <c r="H821" s="338"/>
      <c r="I821" s="338"/>
      <c r="J821" s="338"/>
      <c r="K821" s="338"/>
      <c r="L821" s="338"/>
      <c r="M821" s="338"/>
      <c r="N821" s="338"/>
    </row>
    <row r="822" spans="2:14" s="298" customFormat="1">
      <c r="B822" s="346"/>
      <c r="C822" s="338"/>
      <c r="D822" s="338"/>
      <c r="E822" s="338"/>
      <c r="F822" s="338"/>
      <c r="G822" s="338"/>
      <c r="H822" s="338"/>
      <c r="I822" s="338"/>
      <c r="J822" s="338"/>
      <c r="K822" s="338"/>
      <c r="L822" s="338"/>
      <c r="M822" s="338"/>
      <c r="N822" s="338"/>
    </row>
    <row r="823" spans="2:14" s="298" customFormat="1">
      <c r="B823" s="346"/>
      <c r="C823" s="338"/>
      <c r="D823" s="338"/>
      <c r="E823" s="338"/>
      <c r="F823" s="338"/>
      <c r="G823" s="338"/>
      <c r="H823" s="338"/>
      <c r="I823" s="338"/>
      <c r="J823" s="338"/>
      <c r="K823" s="338"/>
      <c r="L823" s="338"/>
      <c r="M823" s="338"/>
      <c r="N823" s="338"/>
    </row>
    <row r="824" spans="2:14" s="298" customFormat="1">
      <c r="B824" s="346"/>
      <c r="C824" s="338"/>
      <c r="D824" s="338"/>
      <c r="E824" s="338"/>
      <c r="F824" s="338"/>
      <c r="G824" s="338"/>
      <c r="H824" s="338"/>
      <c r="I824" s="338"/>
      <c r="J824" s="338"/>
      <c r="K824" s="338"/>
      <c r="L824" s="338"/>
      <c r="M824" s="338"/>
      <c r="N824" s="338"/>
    </row>
    <row r="825" spans="2:14" s="298" customFormat="1">
      <c r="B825" s="346"/>
      <c r="C825" s="338"/>
      <c r="D825" s="338"/>
      <c r="E825" s="338"/>
      <c r="F825" s="338"/>
      <c r="G825" s="338"/>
      <c r="H825" s="338"/>
      <c r="I825" s="338"/>
      <c r="J825" s="338"/>
      <c r="K825" s="338"/>
      <c r="L825" s="338"/>
      <c r="M825" s="338"/>
      <c r="N825" s="338"/>
    </row>
    <row r="826" spans="2:14" s="298" customFormat="1">
      <c r="B826" s="346"/>
      <c r="C826" s="338"/>
      <c r="D826" s="338"/>
      <c r="E826" s="338"/>
      <c r="F826" s="338"/>
      <c r="G826" s="338"/>
      <c r="H826" s="338"/>
      <c r="I826" s="338"/>
      <c r="J826" s="338"/>
      <c r="K826" s="338"/>
      <c r="L826" s="338"/>
      <c r="M826" s="338"/>
      <c r="N826" s="338"/>
    </row>
    <row r="827" spans="2:14" s="298" customFormat="1">
      <c r="B827" s="346"/>
      <c r="C827" s="338"/>
      <c r="D827" s="338"/>
      <c r="E827" s="338"/>
      <c r="F827" s="338"/>
      <c r="G827" s="338"/>
      <c r="H827" s="338"/>
      <c r="I827" s="338"/>
      <c r="J827" s="338"/>
      <c r="K827" s="338"/>
      <c r="L827" s="338"/>
      <c r="M827" s="338"/>
      <c r="N827" s="338"/>
    </row>
    <row r="828" spans="2:14" s="298" customFormat="1">
      <c r="B828" s="346"/>
      <c r="C828" s="338"/>
      <c r="D828" s="338"/>
      <c r="E828" s="338"/>
      <c r="F828" s="338"/>
      <c r="G828" s="338"/>
      <c r="H828" s="338"/>
      <c r="I828" s="338"/>
      <c r="J828" s="338"/>
      <c r="K828" s="338"/>
      <c r="L828" s="338"/>
      <c r="M828" s="338"/>
      <c r="N828" s="338"/>
    </row>
    <row r="829" spans="2:14" s="298" customFormat="1">
      <c r="B829" s="346"/>
      <c r="C829" s="338"/>
      <c r="D829" s="338"/>
      <c r="E829" s="338"/>
      <c r="F829" s="338"/>
      <c r="G829" s="338"/>
      <c r="H829" s="338"/>
      <c r="I829" s="338"/>
      <c r="J829" s="338"/>
      <c r="K829" s="338"/>
      <c r="L829" s="338"/>
      <c r="M829" s="338"/>
      <c r="N829" s="338"/>
    </row>
    <row r="830" spans="2:14" s="298" customFormat="1">
      <c r="B830" s="346"/>
      <c r="C830" s="338"/>
      <c r="D830" s="338"/>
      <c r="E830" s="338"/>
      <c r="F830" s="338"/>
      <c r="G830" s="338"/>
      <c r="H830" s="338"/>
      <c r="I830" s="338"/>
      <c r="J830" s="338"/>
      <c r="K830" s="338"/>
      <c r="L830" s="338"/>
      <c r="M830" s="338"/>
      <c r="N830" s="338"/>
    </row>
    <row r="831" spans="2:14" s="298" customFormat="1">
      <c r="B831" s="346"/>
      <c r="C831" s="338"/>
      <c r="D831" s="338"/>
      <c r="E831" s="338"/>
      <c r="F831" s="338"/>
      <c r="G831" s="338"/>
      <c r="H831" s="338"/>
      <c r="I831" s="338"/>
      <c r="J831" s="338"/>
      <c r="K831" s="338"/>
      <c r="L831" s="338"/>
      <c r="M831" s="338"/>
      <c r="N831" s="338"/>
    </row>
    <row r="832" spans="2:14" s="298" customFormat="1">
      <c r="B832" s="346"/>
      <c r="C832" s="338"/>
      <c r="D832" s="338"/>
      <c r="E832" s="338"/>
      <c r="F832" s="338"/>
      <c r="G832" s="338"/>
      <c r="H832" s="338"/>
      <c r="I832" s="338"/>
      <c r="J832" s="338"/>
      <c r="K832" s="338"/>
      <c r="L832" s="338"/>
      <c r="M832" s="338"/>
      <c r="N832" s="338"/>
    </row>
    <row r="833" spans="2:14" s="298" customFormat="1">
      <c r="B833" s="346"/>
      <c r="C833" s="338"/>
      <c r="D833" s="338"/>
      <c r="E833" s="338"/>
      <c r="F833" s="338"/>
      <c r="G833" s="338"/>
      <c r="H833" s="338"/>
      <c r="I833" s="338"/>
      <c r="J833" s="338"/>
      <c r="K833" s="338"/>
      <c r="L833" s="338"/>
      <c r="M833" s="338"/>
      <c r="N833" s="338"/>
    </row>
    <row r="834" spans="2:14" s="298" customFormat="1">
      <c r="B834" s="346"/>
      <c r="C834" s="338"/>
      <c r="D834" s="338"/>
      <c r="E834" s="338"/>
      <c r="F834" s="338"/>
      <c r="G834" s="338"/>
      <c r="H834" s="338"/>
      <c r="I834" s="338"/>
      <c r="J834" s="338"/>
      <c r="K834" s="338"/>
      <c r="L834" s="338"/>
      <c r="M834" s="338"/>
      <c r="N834" s="338"/>
    </row>
    <row r="835" spans="2:14" s="298" customFormat="1">
      <c r="B835" s="346"/>
      <c r="C835" s="338"/>
      <c r="D835" s="338"/>
      <c r="E835" s="338"/>
      <c r="F835" s="338"/>
      <c r="G835" s="338"/>
      <c r="H835" s="338"/>
      <c r="I835" s="338"/>
      <c r="J835" s="338"/>
      <c r="K835" s="338"/>
      <c r="L835" s="338"/>
      <c r="M835" s="338"/>
      <c r="N835" s="338"/>
    </row>
    <row r="836" spans="2:14" s="298" customFormat="1">
      <c r="B836" s="346"/>
      <c r="C836" s="338"/>
      <c r="D836" s="338"/>
      <c r="E836" s="338"/>
      <c r="F836" s="338"/>
      <c r="G836" s="338"/>
      <c r="H836" s="338"/>
      <c r="I836" s="338"/>
      <c r="J836" s="338"/>
      <c r="K836" s="338"/>
      <c r="L836" s="338"/>
      <c r="M836" s="338"/>
      <c r="N836" s="338"/>
    </row>
    <row r="837" spans="2:14" s="298" customFormat="1">
      <c r="B837" s="346"/>
      <c r="C837" s="338"/>
      <c r="D837" s="338"/>
      <c r="E837" s="338"/>
      <c r="F837" s="338"/>
      <c r="G837" s="338"/>
      <c r="H837" s="338"/>
      <c r="I837" s="338"/>
      <c r="J837" s="338"/>
      <c r="K837" s="338"/>
      <c r="L837" s="338"/>
      <c r="M837" s="338"/>
      <c r="N837" s="338"/>
    </row>
    <row r="838" spans="2:14" s="298" customFormat="1">
      <c r="B838" s="346"/>
      <c r="C838" s="338"/>
      <c r="D838" s="338"/>
      <c r="E838" s="338"/>
      <c r="F838" s="338"/>
      <c r="G838" s="338"/>
      <c r="H838" s="338"/>
      <c r="I838" s="338"/>
      <c r="J838" s="338"/>
      <c r="K838" s="338"/>
      <c r="L838" s="338"/>
      <c r="M838" s="338"/>
      <c r="N838" s="338"/>
    </row>
    <row r="839" spans="2:14" s="298" customFormat="1">
      <c r="B839" s="346"/>
      <c r="C839" s="338"/>
      <c r="D839" s="338"/>
      <c r="E839" s="338"/>
      <c r="F839" s="338"/>
      <c r="G839" s="338"/>
      <c r="H839" s="338"/>
      <c r="I839" s="338"/>
      <c r="J839" s="338"/>
      <c r="K839" s="338"/>
      <c r="L839" s="338"/>
      <c r="M839" s="338"/>
      <c r="N839" s="338"/>
    </row>
    <row r="840" spans="2:14" s="298" customFormat="1">
      <c r="B840" s="346"/>
      <c r="C840" s="338"/>
      <c r="D840" s="338"/>
      <c r="E840" s="338"/>
      <c r="F840" s="338"/>
      <c r="G840" s="338"/>
      <c r="H840" s="338"/>
      <c r="I840" s="338"/>
      <c r="J840" s="338"/>
      <c r="K840" s="338"/>
      <c r="L840" s="338"/>
      <c r="M840" s="338"/>
      <c r="N840" s="338"/>
    </row>
    <row r="841" spans="2:14" s="298" customFormat="1">
      <c r="B841" s="346"/>
      <c r="C841" s="338"/>
      <c r="D841" s="338"/>
      <c r="E841" s="338"/>
      <c r="F841" s="338"/>
      <c r="G841" s="338"/>
      <c r="H841" s="338"/>
      <c r="I841" s="338"/>
      <c r="J841" s="338"/>
      <c r="K841" s="338"/>
      <c r="L841" s="338"/>
      <c r="M841" s="338"/>
      <c r="N841" s="338"/>
    </row>
    <row r="842" spans="2:14" s="298" customFormat="1">
      <c r="B842" s="346"/>
      <c r="C842" s="338"/>
      <c r="D842" s="338"/>
      <c r="E842" s="338"/>
      <c r="F842" s="338"/>
      <c r="G842" s="338"/>
      <c r="H842" s="338"/>
      <c r="I842" s="338"/>
      <c r="J842" s="338"/>
      <c r="K842" s="338"/>
      <c r="L842" s="338"/>
      <c r="M842" s="338"/>
      <c r="N842" s="338"/>
    </row>
    <row r="843" spans="2:14" s="298" customFormat="1">
      <c r="B843" s="346"/>
      <c r="C843" s="338"/>
      <c r="D843" s="338"/>
      <c r="E843" s="338"/>
      <c r="F843" s="338"/>
      <c r="G843" s="338"/>
      <c r="H843" s="338"/>
      <c r="I843" s="338"/>
      <c r="J843" s="338"/>
      <c r="K843" s="338"/>
      <c r="L843" s="338"/>
      <c r="M843" s="338"/>
      <c r="N843" s="338"/>
    </row>
    <row r="844" spans="2:14" s="298" customFormat="1">
      <c r="B844" s="346"/>
      <c r="C844" s="338"/>
      <c r="D844" s="338"/>
      <c r="E844" s="338"/>
      <c r="F844" s="338"/>
      <c r="G844" s="338"/>
      <c r="H844" s="338"/>
      <c r="I844" s="338"/>
      <c r="J844" s="338"/>
      <c r="K844" s="338"/>
      <c r="L844" s="338"/>
      <c r="M844" s="338"/>
      <c r="N844" s="338"/>
    </row>
    <row r="845" spans="2:14" s="298" customFormat="1">
      <c r="B845" s="346"/>
      <c r="C845" s="338"/>
      <c r="D845" s="338"/>
      <c r="E845" s="338"/>
      <c r="F845" s="338"/>
      <c r="G845" s="338"/>
      <c r="H845" s="338"/>
      <c r="I845" s="338"/>
      <c r="J845" s="338"/>
      <c r="K845" s="338"/>
      <c r="L845" s="338"/>
      <c r="M845" s="338"/>
      <c r="N845" s="338"/>
    </row>
    <row r="846" spans="2:14" s="298" customFormat="1">
      <c r="B846" s="346"/>
      <c r="C846" s="338"/>
      <c r="D846" s="338"/>
      <c r="E846" s="338"/>
      <c r="F846" s="338"/>
      <c r="G846" s="338"/>
      <c r="H846" s="338"/>
      <c r="I846" s="338"/>
      <c r="J846" s="338"/>
      <c r="K846" s="338"/>
      <c r="L846" s="338"/>
      <c r="M846" s="338"/>
      <c r="N846" s="338"/>
    </row>
    <row r="847" spans="2:14" s="298" customFormat="1">
      <c r="B847" s="346"/>
      <c r="C847" s="338"/>
      <c r="D847" s="338"/>
      <c r="E847" s="338"/>
      <c r="F847" s="338"/>
      <c r="G847" s="338"/>
      <c r="H847" s="338"/>
      <c r="I847" s="338"/>
      <c r="J847" s="338"/>
      <c r="K847" s="338"/>
      <c r="L847" s="338"/>
      <c r="M847" s="338"/>
      <c r="N847" s="338"/>
    </row>
    <row r="848" spans="2:14" s="298" customFormat="1">
      <c r="B848" s="346"/>
      <c r="C848" s="338"/>
      <c r="D848" s="338"/>
      <c r="E848" s="338"/>
      <c r="F848" s="338"/>
      <c r="G848" s="338"/>
      <c r="H848" s="338"/>
      <c r="I848" s="338"/>
      <c r="J848" s="338"/>
      <c r="K848" s="338"/>
      <c r="L848" s="338"/>
      <c r="M848" s="338"/>
      <c r="N848" s="338"/>
    </row>
    <row r="849" spans="2:14" s="298" customFormat="1">
      <c r="B849" s="346"/>
      <c r="C849" s="338"/>
      <c r="D849" s="338"/>
      <c r="E849" s="338"/>
      <c r="F849" s="338"/>
      <c r="G849" s="338"/>
      <c r="H849" s="338"/>
      <c r="I849" s="338"/>
      <c r="J849" s="338"/>
      <c r="K849" s="338"/>
      <c r="L849" s="338"/>
      <c r="M849" s="338"/>
      <c r="N849" s="338"/>
    </row>
    <row r="850" spans="2:14" s="298" customFormat="1">
      <c r="B850" s="346"/>
      <c r="C850" s="338"/>
      <c r="D850" s="338"/>
      <c r="E850" s="338"/>
      <c r="F850" s="338"/>
      <c r="G850" s="338"/>
      <c r="H850" s="338"/>
      <c r="I850" s="338"/>
      <c r="J850" s="338"/>
      <c r="K850" s="338"/>
      <c r="L850" s="338"/>
      <c r="M850" s="338"/>
      <c r="N850" s="338"/>
    </row>
    <row r="851" spans="2:14" s="298" customFormat="1">
      <c r="B851" s="346"/>
      <c r="C851" s="338"/>
      <c r="D851" s="338"/>
      <c r="E851" s="338"/>
      <c r="F851" s="338"/>
      <c r="G851" s="338"/>
      <c r="H851" s="338"/>
      <c r="I851" s="338"/>
      <c r="J851" s="338"/>
      <c r="K851" s="338"/>
      <c r="L851" s="338"/>
      <c r="M851" s="338"/>
      <c r="N851" s="338"/>
    </row>
    <row r="852" spans="2:14" s="298" customFormat="1">
      <c r="B852" s="346"/>
      <c r="C852" s="338"/>
      <c r="D852" s="338"/>
      <c r="E852" s="338"/>
      <c r="F852" s="338"/>
      <c r="G852" s="338"/>
      <c r="H852" s="338"/>
      <c r="I852" s="338"/>
      <c r="J852" s="338"/>
      <c r="K852" s="338"/>
      <c r="L852" s="338"/>
      <c r="M852" s="338"/>
      <c r="N852" s="338"/>
    </row>
    <row r="853" spans="2:14" s="298" customFormat="1">
      <c r="B853" s="346"/>
      <c r="C853" s="338"/>
      <c r="D853" s="338"/>
      <c r="E853" s="338"/>
      <c r="F853" s="338"/>
      <c r="G853" s="338"/>
      <c r="H853" s="338"/>
      <c r="I853" s="338"/>
      <c r="J853" s="338"/>
      <c r="K853" s="338"/>
      <c r="L853" s="338"/>
      <c r="M853" s="338"/>
      <c r="N853" s="338"/>
    </row>
    <row r="854" spans="2:14" s="298" customFormat="1">
      <c r="B854" s="346"/>
      <c r="C854" s="338"/>
      <c r="D854" s="338"/>
      <c r="E854" s="338"/>
      <c r="F854" s="338"/>
      <c r="G854" s="338"/>
      <c r="H854" s="338"/>
      <c r="I854" s="338"/>
      <c r="J854" s="338"/>
      <c r="K854" s="338"/>
      <c r="L854" s="338"/>
      <c r="M854" s="338"/>
      <c r="N854" s="338"/>
    </row>
    <row r="855" spans="2:14" s="298" customFormat="1">
      <c r="B855" s="346"/>
      <c r="C855" s="338"/>
      <c r="D855" s="338"/>
      <c r="E855" s="338"/>
      <c r="F855" s="338"/>
      <c r="G855" s="338"/>
      <c r="H855" s="338"/>
      <c r="I855" s="338"/>
      <c r="J855" s="338"/>
      <c r="K855" s="338"/>
      <c r="L855" s="338"/>
      <c r="M855" s="338"/>
      <c r="N855" s="338"/>
    </row>
    <row r="856" spans="2:14" s="298" customFormat="1">
      <c r="B856" s="346"/>
      <c r="C856" s="338"/>
      <c r="D856" s="338"/>
      <c r="E856" s="338"/>
      <c r="F856" s="338"/>
      <c r="G856" s="338"/>
      <c r="H856" s="338"/>
      <c r="I856" s="338"/>
      <c r="J856" s="338"/>
      <c r="K856" s="338"/>
      <c r="L856" s="338"/>
      <c r="M856" s="338"/>
      <c r="N856" s="338"/>
    </row>
    <row r="857" spans="2:14" s="298" customFormat="1">
      <c r="B857" s="346"/>
      <c r="C857" s="338"/>
      <c r="D857" s="338"/>
      <c r="E857" s="338"/>
      <c r="F857" s="338"/>
      <c r="G857" s="338"/>
      <c r="H857" s="338"/>
      <c r="I857" s="338"/>
      <c r="J857" s="338"/>
      <c r="K857" s="338"/>
      <c r="L857" s="338"/>
      <c r="M857" s="338"/>
      <c r="N857" s="338"/>
    </row>
    <row r="858" spans="2:14" s="298" customFormat="1">
      <c r="B858" s="346"/>
      <c r="C858" s="338"/>
      <c r="D858" s="338"/>
      <c r="E858" s="338"/>
      <c r="F858" s="338"/>
      <c r="G858" s="338"/>
      <c r="H858" s="338"/>
      <c r="I858" s="338"/>
      <c r="J858" s="338"/>
      <c r="K858" s="338"/>
      <c r="L858" s="338"/>
      <c r="M858" s="338"/>
      <c r="N858" s="338"/>
    </row>
    <row r="859" spans="2:14" s="298" customFormat="1">
      <c r="B859" s="346"/>
      <c r="C859" s="338"/>
      <c r="D859" s="338"/>
      <c r="E859" s="338"/>
      <c r="F859" s="338"/>
      <c r="G859" s="338"/>
      <c r="H859" s="338"/>
      <c r="I859" s="338"/>
      <c r="J859" s="338"/>
      <c r="K859" s="338"/>
      <c r="L859" s="338"/>
      <c r="M859" s="338"/>
      <c r="N859" s="338"/>
    </row>
    <row r="860" spans="2:14" s="298" customFormat="1">
      <c r="B860" s="346"/>
      <c r="C860" s="338"/>
      <c r="D860" s="338"/>
      <c r="E860" s="338"/>
      <c r="F860" s="338"/>
      <c r="G860" s="338"/>
      <c r="H860" s="338"/>
      <c r="I860" s="338"/>
      <c r="J860" s="338"/>
      <c r="K860" s="338"/>
      <c r="L860" s="338"/>
      <c r="M860" s="338"/>
      <c r="N860" s="338"/>
    </row>
    <row r="861" spans="2:14" s="298" customFormat="1">
      <c r="B861" s="346"/>
      <c r="C861" s="338"/>
      <c r="D861" s="338"/>
      <c r="E861" s="338"/>
      <c r="F861" s="338"/>
      <c r="G861" s="338"/>
      <c r="H861" s="338"/>
      <c r="I861" s="338"/>
      <c r="J861" s="338"/>
      <c r="K861" s="338"/>
      <c r="L861" s="338"/>
      <c r="M861" s="338"/>
      <c r="N861" s="338"/>
    </row>
    <row r="862" spans="2:14" s="298" customFormat="1">
      <c r="B862" s="346"/>
      <c r="C862" s="338"/>
      <c r="D862" s="338"/>
      <c r="E862" s="338"/>
      <c r="F862" s="338"/>
      <c r="G862" s="338"/>
      <c r="H862" s="338"/>
      <c r="I862" s="338"/>
      <c r="J862" s="338"/>
      <c r="K862" s="338"/>
      <c r="L862" s="338"/>
      <c r="M862" s="338"/>
      <c r="N862" s="338"/>
    </row>
    <row r="863" spans="2:14" s="298" customFormat="1">
      <c r="B863" s="346"/>
      <c r="C863" s="338"/>
      <c r="D863" s="338"/>
      <c r="E863" s="338"/>
      <c r="F863" s="338"/>
      <c r="G863" s="338"/>
      <c r="H863" s="338"/>
      <c r="I863" s="338"/>
      <c r="J863" s="338"/>
      <c r="K863" s="338"/>
      <c r="L863" s="338"/>
      <c r="M863" s="338"/>
      <c r="N863" s="338"/>
    </row>
    <row r="864" spans="2:14" s="298" customFormat="1">
      <c r="B864" s="346"/>
      <c r="C864" s="338"/>
      <c r="D864" s="338"/>
      <c r="E864" s="338"/>
      <c r="F864" s="338"/>
      <c r="G864" s="338"/>
      <c r="H864" s="338"/>
      <c r="I864" s="338"/>
      <c r="J864" s="338"/>
      <c r="K864" s="338"/>
      <c r="L864" s="338"/>
      <c r="M864" s="338"/>
      <c r="N864" s="338"/>
    </row>
    <row r="865" spans="2:14" s="298" customFormat="1">
      <c r="B865" s="346"/>
      <c r="C865" s="338"/>
      <c r="D865" s="338"/>
      <c r="E865" s="338"/>
      <c r="F865" s="338"/>
      <c r="G865" s="338"/>
      <c r="H865" s="338"/>
      <c r="I865" s="338"/>
      <c r="J865" s="338"/>
      <c r="K865" s="338"/>
      <c r="L865" s="338"/>
      <c r="M865" s="338"/>
      <c r="N865" s="338"/>
    </row>
    <row r="866" spans="2:14" s="298" customFormat="1">
      <c r="B866" s="346"/>
      <c r="C866" s="338"/>
      <c r="D866" s="338"/>
      <c r="E866" s="338"/>
      <c r="F866" s="338"/>
      <c r="G866" s="338"/>
      <c r="H866" s="338"/>
      <c r="I866" s="338"/>
      <c r="J866" s="338"/>
      <c r="K866" s="338"/>
      <c r="L866" s="338"/>
      <c r="M866" s="338"/>
      <c r="N866" s="338"/>
    </row>
    <row r="867" spans="2:14" s="298" customFormat="1">
      <c r="B867" s="346"/>
      <c r="C867" s="338"/>
      <c r="D867" s="338"/>
      <c r="E867" s="338"/>
      <c r="F867" s="338"/>
      <c r="G867" s="338"/>
      <c r="H867" s="338"/>
      <c r="I867" s="338"/>
      <c r="J867" s="338"/>
      <c r="K867" s="338"/>
      <c r="L867" s="338"/>
      <c r="M867" s="338"/>
      <c r="N867" s="338"/>
    </row>
    <row r="868" spans="2:14" s="298" customFormat="1">
      <c r="B868" s="346"/>
      <c r="C868" s="338"/>
      <c r="D868" s="338"/>
      <c r="E868" s="338"/>
      <c r="F868" s="338"/>
      <c r="G868" s="338"/>
      <c r="H868" s="338"/>
      <c r="I868" s="338"/>
      <c r="J868" s="338"/>
      <c r="K868" s="338"/>
      <c r="L868" s="338"/>
      <c r="M868" s="338"/>
      <c r="N868" s="338"/>
    </row>
    <row r="869" spans="2:14" s="298" customFormat="1">
      <c r="B869" s="346"/>
      <c r="C869" s="338"/>
      <c r="D869" s="338"/>
      <c r="E869" s="338"/>
      <c r="F869" s="338"/>
      <c r="G869" s="338"/>
      <c r="H869" s="338"/>
      <c r="I869" s="338"/>
      <c r="J869" s="338"/>
      <c r="K869" s="338"/>
      <c r="L869" s="338"/>
      <c r="M869" s="338"/>
      <c r="N869" s="338"/>
    </row>
    <row r="870" spans="2:14" s="298" customFormat="1">
      <c r="B870" s="346"/>
      <c r="C870" s="338"/>
      <c r="D870" s="338"/>
      <c r="E870" s="338"/>
      <c r="F870" s="338"/>
      <c r="G870" s="338"/>
      <c r="H870" s="338"/>
      <c r="I870" s="338"/>
      <c r="J870" s="338"/>
      <c r="K870" s="338"/>
      <c r="L870" s="338"/>
      <c r="M870" s="338"/>
      <c r="N870" s="338"/>
    </row>
    <row r="871" spans="2:14" s="298" customFormat="1">
      <c r="B871" s="346"/>
      <c r="C871" s="338"/>
      <c r="D871" s="338"/>
      <c r="E871" s="338"/>
      <c r="F871" s="338"/>
      <c r="G871" s="338"/>
      <c r="H871" s="338"/>
      <c r="I871" s="338"/>
      <c r="J871" s="338"/>
      <c r="K871" s="338"/>
      <c r="L871" s="338"/>
      <c r="M871" s="338"/>
      <c r="N871" s="338"/>
    </row>
    <row r="872" spans="2:14" s="298" customFormat="1">
      <c r="B872" s="346"/>
      <c r="C872" s="338"/>
      <c r="D872" s="338"/>
      <c r="E872" s="338"/>
      <c r="F872" s="338"/>
      <c r="G872" s="338"/>
      <c r="H872" s="338"/>
      <c r="I872" s="338"/>
      <c r="J872" s="338"/>
      <c r="K872" s="338"/>
      <c r="L872" s="338"/>
      <c r="M872" s="338"/>
      <c r="N872" s="338"/>
    </row>
    <row r="873" spans="2:14" s="298" customFormat="1">
      <c r="B873" s="346"/>
      <c r="C873" s="338"/>
      <c r="D873" s="338"/>
      <c r="E873" s="338"/>
      <c r="F873" s="338"/>
      <c r="G873" s="338"/>
      <c r="H873" s="338"/>
      <c r="I873" s="338"/>
      <c r="J873" s="338"/>
      <c r="K873" s="338"/>
      <c r="L873" s="338"/>
      <c r="M873" s="338"/>
      <c r="N873" s="338"/>
    </row>
    <row r="874" spans="2:14" s="298" customFormat="1">
      <c r="B874" s="346"/>
      <c r="C874" s="338"/>
      <c r="D874" s="338"/>
      <c r="E874" s="338"/>
      <c r="F874" s="338"/>
      <c r="G874" s="338"/>
      <c r="H874" s="338"/>
      <c r="I874" s="338"/>
      <c r="J874" s="338"/>
      <c r="K874" s="338"/>
      <c r="L874" s="338"/>
      <c r="M874" s="338"/>
      <c r="N874" s="338"/>
    </row>
    <row r="875" spans="2:14" s="298" customFormat="1">
      <c r="B875" s="346"/>
      <c r="C875" s="338"/>
      <c r="D875" s="338"/>
      <c r="E875" s="338"/>
      <c r="F875" s="338"/>
      <c r="G875" s="338"/>
      <c r="H875" s="338"/>
      <c r="I875" s="338"/>
      <c r="J875" s="338"/>
      <c r="K875" s="338"/>
      <c r="L875" s="338"/>
      <c r="M875" s="338"/>
      <c r="N875" s="338"/>
    </row>
    <row r="876" spans="2:14" s="298" customFormat="1">
      <c r="B876" s="346"/>
      <c r="C876" s="338"/>
      <c r="D876" s="338"/>
      <c r="E876" s="338"/>
      <c r="F876" s="338"/>
      <c r="G876" s="338"/>
      <c r="H876" s="338"/>
      <c r="I876" s="338"/>
      <c r="J876" s="338"/>
      <c r="K876" s="338"/>
      <c r="L876" s="338"/>
      <c r="M876" s="338"/>
      <c r="N876" s="338"/>
    </row>
    <row r="877" spans="2:14" s="298" customFormat="1">
      <c r="B877" s="346"/>
      <c r="C877" s="338"/>
      <c r="D877" s="338"/>
      <c r="E877" s="338"/>
      <c r="F877" s="338"/>
      <c r="G877" s="338"/>
      <c r="H877" s="338"/>
      <c r="I877" s="338"/>
      <c r="J877" s="338"/>
      <c r="K877" s="338"/>
      <c r="L877" s="338"/>
      <c r="M877" s="338"/>
      <c r="N877" s="338"/>
    </row>
    <row r="878" spans="2:14" s="298" customFormat="1">
      <c r="B878" s="346"/>
      <c r="C878" s="338"/>
      <c r="D878" s="338"/>
      <c r="E878" s="338"/>
      <c r="F878" s="338"/>
      <c r="G878" s="338"/>
      <c r="H878" s="338"/>
      <c r="I878" s="338"/>
      <c r="J878" s="338"/>
      <c r="K878" s="338"/>
      <c r="L878" s="338"/>
      <c r="M878" s="338"/>
      <c r="N878" s="338"/>
    </row>
    <row r="879" spans="2:14" s="298" customFormat="1">
      <c r="B879" s="346"/>
      <c r="C879" s="338"/>
      <c r="D879" s="338"/>
      <c r="E879" s="338"/>
      <c r="F879" s="338"/>
      <c r="G879" s="338"/>
      <c r="H879" s="338"/>
      <c r="I879" s="338"/>
      <c r="J879" s="338"/>
      <c r="K879" s="338"/>
      <c r="L879" s="338"/>
      <c r="M879" s="338"/>
      <c r="N879" s="338"/>
    </row>
    <row r="880" spans="2:14" s="298" customFormat="1">
      <c r="B880" s="346"/>
      <c r="C880" s="338"/>
      <c r="D880" s="338"/>
      <c r="E880" s="338"/>
      <c r="F880" s="338"/>
      <c r="G880" s="338"/>
      <c r="H880" s="338"/>
      <c r="I880" s="338"/>
      <c r="J880" s="338"/>
      <c r="K880" s="338"/>
      <c r="L880" s="338"/>
      <c r="M880" s="338"/>
      <c r="N880" s="338"/>
    </row>
    <row r="881" spans="2:14" s="298" customFormat="1">
      <c r="B881" s="346"/>
      <c r="C881" s="338"/>
      <c r="D881" s="338"/>
      <c r="E881" s="338"/>
      <c r="F881" s="338"/>
      <c r="G881" s="338"/>
      <c r="H881" s="338"/>
      <c r="I881" s="338"/>
      <c r="J881" s="338"/>
      <c r="K881" s="338"/>
      <c r="L881" s="338"/>
      <c r="M881" s="338"/>
      <c r="N881" s="338"/>
    </row>
    <row r="882" spans="2:14" s="298" customFormat="1">
      <c r="B882" s="346"/>
      <c r="C882" s="338"/>
      <c r="D882" s="338"/>
      <c r="E882" s="338"/>
      <c r="F882" s="338"/>
      <c r="G882" s="338"/>
      <c r="H882" s="338"/>
      <c r="I882" s="338"/>
      <c r="J882" s="338"/>
      <c r="K882" s="338"/>
      <c r="L882" s="338"/>
      <c r="M882" s="338"/>
      <c r="N882" s="338"/>
    </row>
    <row r="883" spans="2:14" s="298" customFormat="1">
      <c r="B883" s="346"/>
      <c r="C883" s="338"/>
      <c r="D883" s="338"/>
      <c r="E883" s="338"/>
      <c r="F883" s="338"/>
      <c r="G883" s="338"/>
      <c r="H883" s="338"/>
      <c r="I883" s="338"/>
      <c r="J883" s="338"/>
      <c r="K883" s="338"/>
      <c r="L883" s="338"/>
      <c r="M883" s="338"/>
      <c r="N883" s="338"/>
    </row>
    <row r="884" spans="2:14" s="298" customFormat="1">
      <c r="B884" s="346"/>
      <c r="C884" s="338"/>
      <c r="D884" s="338"/>
      <c r="E884" s="338"/>
      <c r="F884" s="338"/>
      <c r="G884" s="338"/>
      <c r="H884" s="338"/>
      <c r="I884" s="338"/>
      <c r="J884" s="338"/>
      <c r="K884" s="338"/>
      <c r="L884" s="338"/>
      <c r="M884" s="338"/>
      <c r="N884" s="338"/>
    </row>
    <row r="885" spans="2:14" s="298" customFormat="1">
      <c r="B885" s="346"/>
      <c r="C885" s="338"/>
      <c r="D885" s="338"/>
      <c r="E885" s="338"/>
      <c r="F885" s="338"/>
      <c r="G885" s="338"/>
      <c r="H885" s="338"/>
      <c r="I885" s="338"/>
      <c r="J885" s="338"/>
      <c r="K885" s="338"/>
      <c r="L885" s="338"/>
      <c r="M885" s="338"/>
      <c r="N885" s="338"/>
    </row>
    <row r="886" spans="2:14" s="298" customFormat="1">
      <c r="B886" s="346"/>
      <c r="C886" s="338"/>
      <c r="D886" s="338"/>
      <c r="E886" s="338"/>
      <c r="F886" s="338"/>
      <c r="G886" s="338"/>
      <c r="H886" s="338"/>
      <c r="I886" s="338"/>
      <c r="J886" s="338"/>
      <c r="K886" s="338"/>
      <c r="L886" s="338"/>
      <c r="M886" s="338"/>
      <c r="N886" s="338"/>
    </row>
    <row r="887" spans="2:14" s="298" customFormat="1">
      <c r="B887" s="346"/>
      <c r="C887" s="338"/>
      <c r="D887" s="338"/>
      <c r="E887" s="338"/>
      <c r="F887" s="338"/>
      <c r="G887" s="338"/>
      <c r="H887" s="338"/>
      <c r="I887" s="338"/>
      <c r="J887" s="338"/>
      <c r="K887" s="338"/>
      <c r="L887" s="338"/>
      <c r="M887" s="338"/>
      <c r="N887" s="338"/>
    </row>
    <row r="888" spans="2:14" s="298" customFormat="1">
      <c r="B888" s="346"/>
      <c r="C888" s="338"/>
      <c r="D888" s="338"/>
      <c r="E888" s="338"/>
      <c r="F888" s="338"/>
      <c r="G888" s="338"/>
      <c r="H888" s="338"/>
      <c r="I888" s="338"/>
      <c r="J888" s="338"/>
      <c r="K888" s="338"/>
      <c r="L888" s="338"/>
      <c r="M888" s="338"/>
      <c r="N888" s="338"/>
    </row>
    <row r="889" spans="2:14" s="298" customFormat="1">
      <c r="B889" s="346"/>
      <c r="C889" s="338"/>
      <c r="D889" s="338"/>
      <c r="E889" s="338"/>
      <c r="F889" s="338"/>
      <c r="G889" s="338"/>
      <c r="H889" s="338"/>
      <c r="I889" s="338"/>
      <c r="J889" s="338"/>
      <c r="K889" s="338"/>
      <c r="L889" s="338"/>
      <c r="M889" s="338"/>
      <c r="N889" s="338"/>
    </row>
    <row r="890" spans="2:14" s="298" customFormat="1">
      <c r="B890" s="346"/>
      <c r="C890" s="338"/>
      <c r="D890" s="338"/>
      <c r="E890" s="338"/>
      <c r="F890" s="338"/>
      <c r="G890" s="338"/>
      <c r="H890" s="338"/>
      <c r="I890" s="338"/>
      <c r="J890" s="338"/>
      <c r="K890" s="338"/>
      <c r="L890" s="338"/>
      <c r="M890" s="338"/>
      <c r="N890" s="338"/>
    </row>
    <row r="891" spans="2:14" s="298" customFormat="1">
      <c r="B891" s="346"/>
      <c r="C891" s="338"/>
      <c r="D891" s="338"/>
      <c r="E891" s="338"/>
      <c r="F891" s="338"/>
      <c r="G891" s="338"/>
      <c r="H891" s="338"/>
      <c r="I891" s="338"/>
      <c r="J891" s="338"/>
      <c r="K891" s="338"/>
      <c r="L891" s="338"/>
      <c r="M891" s="338"/>
      <c r="N891" s="338"/>
    </row>
    <row r="892" spans="2:14" s="298" customFormat="1">
      <c r="B892" s="346"/>
      <c r="C892" s="338"/>
      <c r="D892" s="338"/>
      <c r="E892" s="338"/>
      <c r="F892" s="338"/>
      <c r="G892" s="338"/>
      <c r="H892" s="338"/>
      <c r="I892" s="338"/>
      <c r="J892" s="338"/>
      <c r="K892" s="338"/>
      <c r="L892" s="338"/>
      <c r="M892" s="338"/>
      <c r="N892" s="338"/>
    </row>
    <row r="893" spans="2:14" s="298" customFormat="1">
      <c r="B893" s="346"/>
      <c r="C893" s="338"/>
      <c r="D893" s="338"/>
      <c r="E893" s="338"/>
      <c r="F893" s="338"/>
      <c r="G893" s="338"/>
      <c r="H893" s="338"/>
      <c r="I893" s="338"/>
      <c r="J893" s="338"/>
      <c r="K893" s="338"/>
      <c r="L893" s="338"/>
      <c r="M893" s="338"/>
      <c r="N893" s="338"/>
    </row>
    <row r="894" spans="2:14" s="298" customFormat="1">
      <c r="B894" s="346"/>
      <c r="C894" s="338"/>
      <c r="D894" s="338"/>
      <c r="E894" s="338"/>
      <c r="F894" s="338"/>
      <c r="G894" s="338"/>
      <c r="H894" s="338"/>
      <c r="I894" s="338"/>
      <c r="J894" s="338"/>
      <c r="K894" s="338"/>
      <c r="L894" s="338"/>
      <c r="M894" s="338"/>
      <c r="N894" s="338"/>
    </row>
    <row r="895" spans="2:14" s="298" customFormat="1">
      <c r="B895" s="346"/>
      <c r="C895" s="338"/>
      <c r="D895" s="338"/>
      <c r="E895" s="338"/>
      <c r="F895" s="338"/>
      <c r="G895" s="338"/>
      <c r="H895" s="338"/>
      <c r="I895" s="338"/>
      <c r="J895" s="338"/>
      <c r="K895" s="338"/>
      <c r="L895" s="338"/>
      <c r="M895" s="338"/>
      <c r="N895" s="338"/>
    </row>
    <row r="896" spans="2:14" s="298" customFormat="1">
      <c r="B896" s="346"/>
      <c r="C896" s="338"/>
      <c r="D896" s="338"/>
      <c r="E896" s="338"/>
      <c r="F896" s="338"/>
      <c r="G896" s="338"/>
      <c r="H896" s="338"/>
      <c r="I896" s="338"/>
      <c r="J896" s="338"/>
      <c r="K896" s="338"/>
      <c r="L896" s="338"/>
      <c r="M896" s="338"/>
      <c r="N896" s="338"/>
    </row>
    <row r="897" spans="2:14" s="298" customFormat="1">
      <c r="B897" s="346"/>
      <c r="C897" s="338"/>
      <c r="D897" s="338"/>
      <c r="E897" s="338"/>
      <c r="F897" s="338"/>
      <c r="G897" s="338"/>
      <c r="H897" s="338"/>
      <c r="I897" s="338"/>
      <c r="J897" s="338"/>
      <c r="K897" s="338"/>
      <c r="L897" s="338"/>
      <c r="M897" s="338"/>
      <c r="N897" s="338"/>
    </row>
    <row r="898" spans="2:14" s="298" customFormat="1">
      <c r="B898" s="346"/>
      <c r="C898" s="338"/>
      <c r="D898" s="338"/>
      <c r="E898" s="338"/>
      <c r="F898" s="338"/>
      <c r="G898" s="338"/>
      <c r="H898" s="338"/>
      <c r="I898" s="338"/>
      <c r="J898" s="338"/>
      <c r="K898" s="338"/>
      <c r="L898" s="338"/>
      <c r="M898" s="338"/>
      <c r="N898" s="338"/>
    </row>
    <row r="899" spans="2:14" s="298" customFormat="1">
      <c r="B899" s="346"/>
      <c r="C899" s="338"/>
      <c r="D899" s="338"/>
      <c r="E899" s="338"/>
      <c r="F899" s="338"/>
      <c r="G899" s="338"/>
      <c r="H899" s="338"/>
      <c r="I899" s="338"/>
      <c r="J899" s="338"/>
      <c r="K899" s="338"/>
      <c r="L899" s="338"/>
      <c r="M899" s="338"/>
      <c r="N899" s="338"/>
    </row>
    <row r="900" spans="2:14" s="298" customFormat="1">
      <c r="B900" s="346"/>
      <c r="C900" s="338"/>
      <c r="D900" s="338"/>
      <c r="E900" s="338"/>
      <c r="F900" s="338"/>
      <c r="G900" s="338"/>
      <c r="H900" s="338"/>
      <c r="I900" s="338"/>
      <c r="J900" s="338"/>
      <c r="K900" s="338"/>
      <c r="L900" s="338"/>
      <c r="M900" s="338"/>
      <c r="N900" s="338"/>
    </row>
    <row r="901" spans="2:14" s="298" customFormat="1">
      <c r="B901" s="346"/>
      <c r="C901" s="338"/>
      <c r="D901" s="338"/>
      <c r="E901" s="338"/>
      <c r="F901" s="338"/>
      <c r="G901" s="338"/>
      <c r="H901" s="338"/>
      <c r="I901" s="338"/>
      <c r="J901" s="338"/>
      <c r="K901" s="338"/>
      <c r="L901" s="338"/>
      <c r="M901" s="338"/>
      <c r="N901" s="338"/>
    </row>
    <row r="902" spans="2:14" s="298" customFormat="1">
      <c r="B902" s="346"/>
      <c r="C902" s="338"/>
      <c r="D902" s="338"/>
      <c r="E902" s="338"/>
      <c r="F902" s="338"/>
      <c r="G902" s="338"/>
      <c r="H902" s="338"/>
      <c r="I902" s="338"/>
      <c r="J902" s="338"/>
      <c r="K902" s="338"/>
      <c r="L902" s="338"/>
      <c r="M902" s="338"/>
      <c r="N902" s="338"/>
    </row>
    <row r="903" spans="2:14" s="298" customFormat="1">
      <c r="B903" s="346"/>
      <c r="C903" s="338"/>
      <c r="D903" s="338"/>
      <c r="E903" s="338"/>
      <c r="F903" s="338"/>
      <c r="G903" s="338"/>
      <c r="H903" s="338"/>
      <c r="I903" s="338"/>
      <c r="J903" s="338"/>
      <c r="K903" s="338"/>
      <c r="L903" s="338"/>
      <c r="M903" s="338"/>
      <c r="N903" s="338"/>
    </row>
    <row r="904" spans="2:14" s="298" customFormat="1">
      <c r="B904" s="346"/>
      <c r="C904" s="338"/>
      <c r="D904" s="338"/>
      <c r="E904" s="338"/>
      <c r="F904" s="338"/>
      <c r="G904" s="338"/>
      <c r="H904" s="338"/>
      <c r="I904" s="338"/>
      <c r="J904" s="338"/>
      <c r="K904" s="338"/>
      <c r="L904" s="338"/>
      <c r="M904" s="338"/>
      <c r="N904" s="338"/>
    </row>
    <row r="905" spans="2:14" s="298" customFormat="1">
      <c r="B905" s="346"/>
      <c r="C905" s="338"/>
      <c r="D905" s="338"/>
      <c r="E905" s="338"/>
      <c r="F905" s="338"/>
      <c r="G905" s="338"/>
      <c r="H905" s="338"/>
      <c r="I905" s="338"/>
      <c r="J905" s="338"/>
      <c r="K905" s="338"/>
      <c r="L905" s="338"/>
      <c r="M905" s="338"/>
      <c r="N905" s="338"/>
    </row>
    <row r="906" spans="2:14" s="298" customFormat="1">
      <c r="B906" s="346"/>
      <c r="C906" s="338"/>
      <c r="D906" s="338"/>
      <c r="E906" s="338"/>
      <c r="F906" s="338"/>
      <c r="G906" s="338"/>
      <c r="H906" s="338"/>
      <c r="I906" s="338"/>
      <c r="J906" s="338"/>
      <c r="K906" s="338"/>
      <c r="L906" s="338"/>
      <c r="M906" s="338"/>
      <c r="N906" s="338"/>
    </row>
    <row r="907" spans="2:14" s="298" customFormat="1">
      <c r="B907" s="346"/>
      <c r="C907" s="338"/>
      <c r="D907" s="338"/>
      <c r="E907" s="338"/>
      <c r="F907" s="338"/>
      <c r="G907" s="338"/>
      <c r="H907" s="338"/>
      <c r="I907" s="338"/>
      <c r="J907" s="338"/>
      <c r="K907" s="338"/>
      <c r="L907" s="338"/>
      <c r="M907" s="338"/>
      <c r="N907" s="338"/>
    </row>
    <row r="908" spans="2:14" s="298" customFormat="1">
      <c r="B908" s="346"/>
      <c r="C908" s="338"/>
      <c r="D908" s="338"/>
      <c r="E908" s="338"/>
      <c r="F908" s="338"/>
      <c r="G908" s="338"/>
      <c r="H908" s="338"/>
      <c r="I908" s="338"/>
      <c r="J908" s="338"/>
      <c r="K908" s="338"/>
      <c r="L908" s="338"/>
      <c r="M908" s="338"/>
      <c r="N908" s="338"/>
    </row>
    <row r="909" spans="2:14" s="298" customFormat="1">
      <c r="B909" s="346"/>
      <c r="C909" s="338"/>
      <c r="D909" s="338"/>
      <c r="E909" s="338"/>
      <c r="F909" s="338"/>
      <c r="G909" s="338"/>
      <c r="H909" s="338"/>
      <c r="I909" s="338"/>
      <c r="J909" s="338"/>
      <c r="K909" s="338"/>
      <c r="L909" s="338"/>
      <c r="M909" s="338"/>
      <c r="N909" s="338"/>
    </row>
    <row r="910" spans="2:14" s="298" customFormat="1">
      <c r="B910" s="346"/>
      <c r="C910" s="338"/>
      <c r="D910" s="338"/>
      <c r="E910" s="338"/>
      <c r="F910" s="338"/>
      <c r="G910" s="338"/>
      <c r="H910" s="338"/>
      <c r="I910" s="338"/>
      <c r="J910" s="338"/>
      <c r="K910" s="338"/>
      <c r="L910" s="338"/>
      <c r="M910" s="338"/>
      <c r="N910" s="338"/>
    </row>
    <row r="911" spans="2:14" s="298" customFormat="1">
      <c r="B911" s="346"/>
      <c r="C911" s="338"/>
      <c r="D911" s="338"/>
      <c r="E911" s="338"/>
      <c r="F911" s="338"/>
      <c r="G911" s="338"/>
      <c r="H911" s="338"/>
      <c r="I911" s="338"/>
      <c r="J911" s="338"/>
      <c r="K911" s="338"/>
      <c r="L911" s="338"/>
      <c r="M911" s="338"/>
      <c r="N911" s="338"/>
    </row>
    <row r="912" spans="2:14" s="298" customFormat="1">
      <c r="B912" s="346"/>
      <c r="C912" s="338"/>
      <c r="D912" s="338"/>
      <c r="E912" s="338"/>
      <c r="F912" s="338"/>
      <c r="G912" s="338"/>
      <c r="H912" s="338"/>
      <c r="I912" s="338"/>
      <c r="J912" s="338"/>
      <c r="K912" s="338"/>
      <c r="L912" s="338"/>
      <c r="M912" s="338"/>
      <c r="N912" s="338"/>
    </row>
    <row r="913" spans="2:14" s="298" customFormat="1">
      <c r="B913" s="346"/>
      <c r="C913" s="338"/>
      <c r="D913" s="338"/>
      <c r="E913" s="338"/>
      <c r="F913" s="338"/>
      <c r="G913" s="338"/>
      <c r="H913" s="338"/>
      <c r="I913" s="338"/>
      <c r="J913" s="338"/>
      <c r="K913" s="338"/>
      <c r="L913" s="338"/>
      <c r="M913" s="338"/>
      <c r="N913" s="338"/>
    </row>
    <row r="914" spans="2:14" s="298" customFormat="1">
      <c r="B914" s="346"/>
      <c r="C914" s="338"/>
      <c r="D914" s="338"/>
      <c r="E914" s="338"/>
      <c r="F914" s="338"/>
      <c r="G914" s="338"/>
      <c r="H914" s="338"/>
      <c r="I914" s="338"/>
      <c r="J914" s="338"/>
      <c r="K914" s="338"/>
      <c r="L914" s="338"/>
      <c r="M914" s="338"/>
      <c r="N914" s="338"/>
    </row>
    <row r="915" spans="2:14" s="298" customFormat="1">
      <c r="B915" s="346"/>
      <c r="C915" s="338"/>
      <c r="D915" s="338"/>
      <c r="E915" s="338"/>
      <c r="F915" s="338"/>
      <c r="G915" s="338"/>
      <c r="H915" s="338"/>
      <c r="I915" s="338"/>
      <c r="J915" s="338"/>
      <c r="K915" s="338"/>
      <c r="L915" s="338"/>
      <c r="M915" s="338"/>
      <c r="N915" s="338"/>
    </row>
    <row r="916" spans="2:14" s="298" customFormat="1">
      <c r="B916" s="346"/>
      <c r="C916" s="338"/>
      <c r="D916" s="338"/>
      <c r="E916" s="338"/>
      <c r="F916" s="338"/>
      <c r="G916" s="338"/>
      <c r="H916" s="338"/>
      <c r="I916" s="338"/>
      <c r="J916" s="338"/>
      <c r="K916" s="338"/>
      <c r="L916" s="338"/>
      <c r="M916" s="338"/>
      <c r="N916" s="338"/>
    </row>
    <row r="917" spans="2:14" s="298" customFormat="1">
      <c r="B917" s="346"/>
      <c r="C917" s="338"/>
      <c r="D917" s="338"/>
      <c r="E917" s="338"/>
      <c r="F917" s="338"/>
      <c r="G917" s="338"/>
      <c r="H917" s="338"/>
      <c r="I917" s="338"/>
      <c r="J917" s="338"/>
      <c r="K917" s="338"/>
      <c r="L917" s="338"/>
      <c r="M917" s="338"/>
      <c r="N917" s="338"/>
    </row>
    <row r="918" spans="2:14" s="298" customFormat="1">
      <c r="B918" s="346"/>
      <c r="C918" s="338"/>
      <c r="D918" s="338"/>
      <c r="E918" s="338"/>
      <c r="F918" s="338"/>
      <c r="G918" s="338"/>
      <c r="H918" s="338"/>
      <c r="I918" s="338"/>
      <c r="J918" s="338"/>
      <c r="K918" s="338"/>
      <c r="L918" s="338"/>
      <c r="M918" s="338"/>
      <c r="N918" s="338"/>
    </row>
    <row r="919" spans="2:14" s="298" customFormat="1">
      <c r="B919" s="346"/>
      <c r="C919" s="338"/>
      <c r="D919" s="338"/>
      <c r="E919" s="338"/>
      <c r="F919" s="338"/>
      <c r="G919" s="338"/>
      <c r="H919" s="338"/>
      <c r="I919" s="338"/>
      <c r="J919" s="338"/>
      <c r="K919" s="338"/>
      <c r="L919" s="338"/>
      <c r="M919" s="338"/>
      <c r="N919" s="338"/>
    </row>
    <row r="920" spans="2:14" s="298" customFormat="1">
      <c r="B920" s="346"/>
      <c r="C920" s="338"/>
      <c r="D920" s="338"/>
      <c r="E920" s="338"/>
      <c r="F920" s="338"/>
      <c r="G920" s="338"/>
      <c r="H920" s="338"/>
      <c r="I920" s="338"/>
      <c r="J920" s="338"/>
      <c r="K920" s="338"/>
      <c r="L920" s="338"/>
      <c r="M920" s="338"/>
      <c r="N920" s="338"/>
    </row>
    <row r="921" spans="2:14" s="298" customFormat="1">
      <c r="B921" s="346"/>
      <c r="C921" s="338"/>
      <c r="D921" s="338"/>
      <c r="E921" s="338"/>
      <c r="F921" s="338"/>
      <c r="G921" s="338"/>
      <c r="H921" s="338"/>
      <c r="I921" s="338"/>
      <c r="J921" s="338"/>
      <c r="K921" s="338"/>
      <c r="L921" s="338"/>
      <c r="M921" s="338"/>
      <c r="N921" s="338"/>
    </row>
    <row r="922" spans="2:14" s="298" customFormat="1">
      <c r="B922" s="346"/>
      <c r="C922" s="338"/>
      <c r="D922" s="338"/>
      <c r="E922" s="338"/>
      <c r="F922" s="338"/>
      <c r="G922" s="338"/>
      <c r="H922" s="338"/>
      <c r="I922" s="338"/>
      <c r="J922" s="338"/>
      <c r="K922" s="338"/>
      <c r="L922" s="338"/>
      <c r="M922" s="338"/>
      <c r="N922" s="338"/>
    </row>
    <row r="923" spans="2:14" s="298" customFormat="1">
      <c r="B923" s="346"/>
      <c r="C923" s="338"/>
      <c r="D923" s="338"/>
      <c r="E923" s="338"/>
      <c r="F923" s="338"/>
      <c r="G923" s="338"/>
      <c r="H923" s="338"/>
      <c r="I923" s="338"/>
      <c r="J923" s="338"/>
      <c r="K923" s="338"/>
      <c r="L923" s="338"/>
      <c r="M923" s="338"/>
      <c r="N923" s="338"/>
    </row>
    <row r="924" spans="2:14" s="298" customFormat="1">
      <c r="B924" s="346"/>
      <c r="C924" s="338"/>
      <c r="D924" s="338"/>
      <c r="E924" s="338"/>
      <c r="F924" s="338"/>
      <c r="G924" s="338"/>
      <c r="H924" s="338"/>
      <c r="I924" s="338"/>
      <c r="J924" s="338"/>
      <c r="K924" s="338"/>
      <c r="L924" s="338"/>
      <c r="M924" s="338"/>
      <c r="N924" s="338"/>
    </row>
    <row r="925" spans="2:14" s="298" customFormat="1">
      <c r="B925" s="346"/>
      <c r="C925" s="338"/>
      <c r="D925" s="338"/>
      <c r="E925" s="338"/>
      <c r="F925" s="338"/>
      <c r="G925" s="338"/>
      <c r="H925" s="338"/>
      <c r="I925" s="338"/>
      <c r="J925" s="338"/>
      <c r="K925" s="338"/>
      <c r="L925" s="338"/>
      <c r="M925" s="338"/>
      <c r="N925" s="338"/>
    </row>
    <row r="926" spans="2:14" s="298" customFormat="1">
      <c r="B926" s="346"/>
      <c r="C926" s="338"/>
      <c r="D926" s="338"/>
      <c r="E926" s="338"/>
      <c r="F926" s="338"/>
      <c r="G926" s="338"/>
      <c r="H926" s="338"/>
      <c r="I926" s="338"/>
      <c r="J926" s="338"/>
      <c r="K926" s="338"/>
      <c r="L926" s="338"/>
      <c r="M926" s="338"/>
      <c r="N926" s="338"/>
    </row>
    <row r="927" spans="2:14" s="298" customFormat="1">
      <c r="B927" s="346"/>
      <c r="C927" s="338"/>
      <c r="D927" s="338"/>
      <c r="E927" s="338"/>
      <c r="F927" s="338"/>
      <c r="G927" s="338"/>
      <c r="H927" s="338"/>
      <c r="I927" s="338"/>
      <c r="J927" s="338"/>
      <c r="K927" s="338"/>
      <c r="L927" s="338"/>
      <c r="M927" s="338"/>
      <c r="N927" s="338"/>
    </row>
    <row r="928" spans="2:14" s="298" customFormat="1">
      <c r="B928" s="346"/>
      <c r="C928" s="338"/>
      <c r="D928" s="338"/>
      <c r="E928" s="338"/>
      <c r="F928" s="338"/>
      <c r="G928" s="338"/>
      <c r="H928" s="338"/>
      <c r="I928" s="338"/>
      <c r="J928" s="338"/>
      <c r="K928" s="338"/>
      <c r="L928" s="338"/>
      <c r="M928" s="338"/>
      <c r="N928" s="338"/>
    </row>
    <row r="929" spans="2:14" s="298" customFormat="1">
      <c r="B929" s="346"/>
      <c r="C929" s="338"/>
      <c r="D929" s="338"/>
      <c r="E929" s="338"/>
      <c r="F929" s="338"/>
      <c r="G929" s="338"/>
      <c r="H929" s="338"/>
      <c r="I929" s="338"/>
      <c r="J929" s="338"/>
      <c r="K929" s="338"/>
      <c r="L929" s="338"/>
      <c r="M929" s="338"/>
      <c r="N929" s="338"/>
    </row>
    <row r="930" spans="2:14" s="298" customFormat="1">
      <c r="B930" s="346"/>
      <c r="C930" s="338"/>
      <c r="D930" s="338"/>
      <c r="E930" s="338"/>
      <c r="F930" s="338"/>
      <c r="G930" s="338"/>
      <c r="H930" s="338"/>
      <c r="I930" s="338"/>
      <c r="J930" s="338"/>
      <c r="K930" s="338"/>
      <c r="L930" s="338"/>
      <c r="M930" s="338"/>
      <c r="N930" s="338"/>
    </row>
    <row r="931" spans="2:14" s="298" customFormat="1">
      <c r="B931" s="346"/>
      <c r="C931" s="338"/>
      <c r="D931" s="338"/>
      <c r="E931" s="338"/>
      <c r="F931" s="338"/>
      <c r="G931" s="338"/>
      <c r="H931" s="338"/>
      <c r="I931" s="338"/>
      <c r="J931" s="338"/>
      <c r="K931" s="338"/>
      <c r="L931" s="338"/>
      <c r="M931" s="338"/>
      <c r="N931" s="338"/>
    </row>
    <row r="932" spans="2:14" s="298" customFormat="1">
      <c r="B932" s="346"/>
      <c r="C932" s="338"/>
      <c r="D932" s="338"/>
      <c r="E932" s="338"/>
      <c r="F932" s="338"/>
      <c r="G932" s="338"/>
      <c r="H932" s="338"/>
      <c r="I932" s="338"/>
      <c r="J932" s="338"/>
      <c r="K932" s="338"/>
      <c r="L932" s="338"/>
      <c r="M932" s="338"/>
      <c r="N932" s="338"/>
    </row>
    <row r="933" spans="2:14" s="298" customFormat="1">
      <c r="B933" s="346"/>
      <c r="C933" s="338"/>
      <c r="D933" s="338"/>
      <c r="E933" s="338"/>
      <c r="F933" s="338"/>
      <c r="G933" s="338"/>
      <c r="H933" s="338"/>
      <c r="I933" s="338"/>
      <c r="J933" s="338"/>
      <c r="K933" s="338"/>
      <c r="L933" s="338"/>
      <c r="M933" s="338"/>
      <c r="N933" s="338"/>
    </row>
    <row r="934" spans="2:14" s="298" customFormat="1">
      <c r="B934" s="346"/>
      <c r="C934" s="338"/>
      <c r="D934" s="338"/>
      <c r="E934" s="338"/>
      <c r="F934" s="338"/>
      <c r="G934" s="338"/>
      <c r="H934" s="338"/>
      <c r="I934" s="338"/>
      <c r="J934" s="338"/>
      <c r="K934" s="338"/>
      <c r="L934" s="338"/>
      <c r="M934" s="338"/>
      <c r="N934" s="338"/>
    </row>
    <row r="935" spans="2:14" s="298" customFormat="1">
      <c r="B935" s="346"/>
      <c r="C935" s="338"/>
      <c r="D935" s="338"/>
      <c r="E935" s="338"/>
      <c r="F935" s="338"/>
      <c r="G935" s="338"/>
      <c r="H935" s="338"/>
      <c r="I935" s="338"/>
      <c r="J935" s="338"/>
      <c r="K935" s="338"/>
      <c r="L935" s="338"/>
      <c r="M935" s="338"/>
      <c r="N935" s="338"/>
    </row>
    <row r="936" spans="2:14" s="298" customFormat="1">
      <c r="B936" s="346"/>
      <c r="C936" s="338"/>
      <c r="D936" s="338"/>
      <c r="E936" s="338"/>
      <c r="F936" s="338"/>
      <c r="G936" s="338"/>
      <c r="H936" s="338"/>
      <c r="I936" s="338"/>
      <c r="J936" s="338"/>
      <c r="K936" s="338"/>
      <c r="L936" s="338"/>
      <c r="M936" s="338"/>
      <c r="N936" s="338"/>
    </row>
    <row r="937" spans="2:14" s="298" customFormat="1">
      <c r="B937" s="346"/>
      <c r="C937" s="338"/>
      <c r="D937" s="338"/>
      <c r="E937" s="338"/>
      <c r="F937" s="338"/>
      <c r="G937" s="338"/>
      <c r="H937" s="338"/>
      <c r="I937" s="338"/>
      <c r="J937" s="338"/>
      <c r="K937" s="338"/>
      <c r="L937" s="338"/>
      <c r="M937" s="338"/>
      <c r="N937" s="338"/>
    </row>
    <row r="938" spans="2:14" s="298" customFormat="1">
      <c r="B938" s="346"/>
      <c r="C938" s="338"/>
      <c r="D938" s="338"/>
      <c r="E938" s="338"/>
      <c r="F938" s="338"/>
      <c r="G938" s="338"/>
      <c r="H938" s="338"/>
      <c r="I938" s="338"/>
      <c r="J938" s="338"/>
      <c r="K938" s="338"/>
      <c r="L938" s="338"/>
      <c r="M938" s="338"/>
      <c r="N938" s="338"/>
    </row>
    <row r="939" spans="2:14" s="298" customFormat="1">
      <c r="B939" s="346"/>
      <c r="C939" s="338"/>
      <c r="D939" s="338"/>
      <c r="E939" s="338"/>
      <c r="F939" s="338"/>
      <c r="G939" s="338"/>
      <c r="H939" s="338"/>
      <c r="I939" s="338"/>
      <c r="J939" s="338"/>
      <c r="K939" s="338"/>
      <c r="L939" s="338"/>
      <c r="M939" s="338"/>
      <c r="N939" s="338"/>
    </row>
    <row r="940" spans="2:14" s="298" customFormat="1">
      <c r="B940" s="346"/>
      <c r="C940" s="338"/>
      <c r="D940" s="338"/>
      <c r="E940" s="338"/>
      <c r="F940" s="338"/>
      <c r="G940" s="338"/>
      <c r="H940" s="338"/>
      <c r="I940" s="338"/>
      <c r="J940" s="338"/>
      <c r="K940" s="338"/>
      <c r="L940" s="338"/>
      <c r="M940" s="338"/>
      <c r="N940" s="338"/>
    </row>
    <row r="941" spans="2:14" s="298" customFormat="1">
      <c r="B941" s="346"/>
      <c r="C941" s="338"/>
      <c r="D941" s="338"/>
      <c r="E941" s="338"/>
      <c r="F941" s="338"/>
      <c r="G941" s="338"/>
      <c r="H941" s="338"/>
      <c r="I941" s="338"/>
      <c r="J941" s="338"/>
      <c r="K941" s="338"/>
      <c r="L941" s="338"/>
      <c r="M941" s="338"/>
      <c r="N941" s="338"/>
    </row>
    <row r="942" spans="2:14" s="298" customFormat="1">
      <c r="B942" s="346"/>
      <c r="C942" s="338"/>
      <c r="D942" s="338"/>
      <c r="E942" s="338"/>
      <c r="F942" s="338"/>
      <c r="G942" s="338"/>
      <c r="H942" s="338"/>
      <c r="I942" s="338"/>
      <c r="J942" s="338"/>
      <c r="K942" s="338"/>
      <c r="L942" s="338"/>
      <c r="M942" s="338"/>
      <c r="N942" s="338"/>
    </row>
    <row r="943" spans="2:14" s="298" customFormat="1">
      <c r="B943" s="346"/>
      <c r="C943" s="338"/>
      <c r="D943" s="338"/>
      <c r="E943" s="338"/>
      <c r="F943" s="338"/>
      <c r="G943" s="338"/>
      <c r="H943" s="338"/>
      <c r="I943" s="338"/>
      <c r="J943" s="338"/>
      <c r="K943" s="338"/>
      <c r="L943" s="338"/>
      <c r="M943" s="338"/>
      <c r="N943" s="338"/>
    </row>
    <row r="944" spans="2:14" s="298" customFormat="1">
      <c r="B944" s="346"/>
      <c r="C944" s="338"/>
      <c r="D944" s="338"/>
      <c r="E944" s="338"/>
      <c r="F944" s="338"/>
      <c r="G944" s="338"/>
      <c r="H944" s="338"/>
      <c r="I944" s="338"/>
      <c r="J944" s="338"/>
      <c r="K944" s="338"/>
      <c r="L944" s="338"/>
      <c r="M944" s="338"/>
      <c r="N944" s="338"/>
    </row>
    <row r="945" spans="2:14" s="298" customFormat="1">
      <c r="B945" s="346"/>
      <c r="C945" s="338"/>
      <c r="D945" s="338"/>
      <c r="E945" s="338"/>
      <c r="F945" s="338"/>
      <c r="G945" s="338"/>
      <c r="H945" s="338"/>
      <c r="I945" s="338"/>
      <c r="J945" s="338"/>
      <c r="K945" s="338"/>
      <c r="L945" s="338"/>
      <c r="M945" s="338"/>
      <c r="N945" s="338"/>
    </row>
    <row r="946" spans="2:14" s="298" customFormat="1">
      <c r="B946" s="346"/>
      <c r="C946" s="338"/>
      <c r="D946" s="338"/>
      <c r="E946" s="338"/>
      <c r="F946" s="338"/>
      <c r="G946" s="338"/>
      <c r="H946" s="338"/>
      <c r="I946" s="338"/>
      <c r="J946" s="338"/>
      <c r="K946" s="338"/>
      <c r="L946" s="338"/>
      <c r="M946" s="338"/>
      <c r="N946" s="338"/>
    </row>
    <row r="947" spans="2:14" s="298" customFormat="1">
      <c r="B947" s="346"/>
      <c r="C947" s="338"/>
      <c r="D947" s="338"/>
      <c r="E947" s="338"/>
      <c r="F947" s="338"/>
      <c r="G947" s="338"/>
      <c r="H947" s="338"/>
      <c r="I947" s="338"/>
      <c r="J947" s="338"/>
      <c r="K947" s="338"/>
      <c r="L947" s="338"/>
      <c r="M947" s="338"/>
      <c r="N947" s="338"/>
    </row>
    <row r="948" spans="2:14" s="298" customFormat="1">
      <c r="B948" s="346"/>
      <c r="C948" s="338"/>
      <c r="D948" s="338"/>
      <c r="E948" s="338"/>
      <c r="F948" s="338"/>
      <c r="G948" s="338"/>
      <c r="H948" s="338"/>
      <c r="I948" s="338"/>
      <c r="J948" s="338"/>
      <c r="K948" s="338"/>
      <c r="L948" s="338"/>
      <c r="M948" s="338"/>
      <c r="N948" s="338"/>
    </row>
    <row r="949" spans="2:14" s="298" customFormat="1">
      <c r="B949" s="346"/>
      <c r="C949" s="338"/>
      <c r="D949" s="338"/>
      <c r="E949" s="338"/>
      <c r="F949" s="338"/>
      <c r="G949" s="338"/>
      <c r="H949" s="338"/>
      <c r="I949" s="338"/>
      <c r="J949" s="338"/>
      <c r="K949" s="338"/>
      <c r="L949" s="338"/>
      <c r="M949" s="338"/>
      <c r="N949" s="338"/>
    </row>
    <row r="950" spans="2:14" s="298" customFormat="1">
      <c r="B950" s="346"/>
      <c r="C950" s="338"/>
      <c r="D950" s="338"/>
      <c r="E950" s="338"/>
      <c r="F950" s="338"/>
      <c r="G950" s="338"/>
      <c r="H950" s="338"/>
      <c r="I950" s="338"/>
      <c r="J950" s="338"/>
      <c r="K950" s="338"/>
      <c r="L950" s="338"/>
      <c r="M950" s="338"/>
      <c r="N950" s="338"/>
    </row>
    <row r="951" spans="2:14" s="298" customFormat="1">
      <c r="B951" s="346"/>
      <c r="C951" s="338"/>
      <c r="D951" s="338"/>
      <c r="E951" s="338"/>
      <c r="F951" s="338"/>
      <c r="G951" s="338"/>
      <c r="H951" s="338"/>
      <c r="I951" s="338"/>
      <c r="J951" s="338"/>
      <c r="K951" s="338"/>
      <c r="L951" s="338"/>
      <c r="M951" s="338"/>
      <c r="N951" s="338"/>
    </row>
    <row r="952" spans="2:14" s="298" customFormat="1">
      <c r="B952" s="346"/>
      <c r="C952" s="338"/>
      <c r="D952" s="338"/>
      <c r="E952" s="338"/>
      <c r="F952" s="338"/>
      <c r="G952" s="338"/>
      <c r="H952" s="338"/>
      <c r="I952" s="338"/>
      <c r="J952" s="338"/>
      <c r="K952" s="338"/>
      <c r="L952" s="338"/>
      <c r="M952" s="338"/>
      <c r="N952" s="338"/>
    </row>
    <row r="953" spans="2:14" s="298" customFormat="1">
      <c r="B953" s="346"/>
      <c r="C953" s="338"/>
      <c r="D953" s="338"/>
      <c r="E953" s="338"/>
      <c r="F953" s="338"/>
      <c r="G953" s="338"/>
      <c r="H953" s="338"/>
      <c r="I953" s="338"/>
      <c r="J953" s="338"/>
      <c r="K953" s="338"/>
      <c r="L953" s="338"/>
      <c r="M953" s="338"/>
      <c r="N953" s="338"/>
    </row>
    <row r="954" spans="2:14" s="298" customFormat="1">
      <c r="B954" s="346"/>
      <c r="C954" s="338"/>
      <c r="D954" s="338"/>
      <c r="E954" s="338"/>
      <c r="F954" s="338"/>
      <c r="G954" s="338"/>
      <c r="H954" s="338"/>
      <c r="I954" s="338"/>
      <c r="J954" s="338"/>
      <c r="K954" s="338"/>
      <c r="L954" s="338"/>
      <c r="M954" s="338"/>
      <c r="N954" s="338"/>
    </row>
    <row r="955" spans="2:14" s="298" customFormat="1">
      <c r="B955" s="346"/>
      <c r="C955" s="338"/>
      <c r="D955" s="338"/>
      <c r="E955" s="338"/>
      <c r="F955" s="338"/>
      <c r="G955" s="338"/>
      <c r="H955" s="338"/>
      <c r="I955" s="338"/>
      <c r="J955" s="338"/>
      <c r="K955" s="338"/>
      <c r="L955" s="338"/>
      <c r="M955" s="338"/>
      <c r="N955" s="338"/>
    </row>
    <row r="956" spans="2:14" s="298" customFormat="1">
      <c r="B956" s="346"/>
      <c r="C956" s="338"/>
      <c r="D956" s="338"/>
      <c r="E956" s="338"/>
      <c r="F956" s="338"/>
      <c r="G956" s="338"/>
      <c r="H956" s="338"/>
      <c r="I956" s="338"/>
      <c r="J956" s="338"/>
      <c r="K956" s="338"/>
      <c r="L956" s="338"/>
      <c r="M956" s="338"/>
      <c r="N956" s="338"/>
    </row>
    <row r="957" spans="2:14" s="298" customFormat="1">
      <c r="B957" s="346"/>
      <c r="C957" s="338"/>
      <c r="D957" s="338"/>
      <c r="E957" s="338"/>
      <c r="F957" s="338"/>
      <c r="G957" s="338"/>
      <c r="H957" s="338"/>
      <c r="I957" s="338"/>
      <c r="J957" s="338"/>
      <c r="K957" s="338"/>
      <c r="L957" s="338"/>
      <c r="M957" s="338"/>
      <c r="N957" s="338"/>
    </row>
    <row r="958" spans="2:14" s="298" customFormat="1">
      <c r="B958" s="346"/>
      <c r="C958" s="338"/>
      <c r="D958" s="338"/>
      <c r="E958" s="338"/>
      <c r="F958" s="338"/>
      <c r="G958" s="338"/>
      <c r="H958" s="338"/>
      <c r="I958" s="338"/>
      <c r="J958" s="338"/>
      <c r="K958" s="338"/>
      <c r="L958" s="338"/>
      <c r="M958" s="338"/>
      <c r="N958" s="338"/>
    </row>
    <row r="959" spans="2:14" s="298" customFormat="1">
      <c r="B959" s="346"/>
      <c r="C959" s="338"/>
      <c r="D959" s="338"/>
      <c r="E959" s="338"/>
      <c r="F959" s="338"/>
      <c r="G959" s="338"/>
      <c r="H959" s="338"/>
      <c r="I959" s="338"/>
      <c r="J959" s="338"/>
      <c r="K959" s="338"/>
      <c r="L959" s="338"/>
      <c r="M959" s="338"/>
      <c r="N959" s="338"/>
    </row>
    <row r="960" spans="2:14" s="298" customFormat="1">
      <c r="B960" s="346"/>
      <c r="C960" s="338"/>
      <c r="D960" s="338"/>
      <c r="E960" s="338"/>
      <c r="F960" s="338"/>
      <c r="G960" s="338"/>
      <c r="H960" s="338"/>
      <c r="I960" s="338"/>
      <c r="J960" s="338"/>
      <c r="K960" s="338"/>
      <c r="L960" s="338"/>
      <c r="M960" s="338"/>
      <c r="N960" s="338"/>
    </row>
    <row r="961" spans="2:14" s="298" customFormat="1">
      <c r="B961" s="346"/>
      <c r="C961" s="338"/>
      <c r="D961" s="338"/>
      <c r="E961" s="338"/>
      <c r="F961" s="338"/>
      <c r="G961" s="338"/>
      <c r="H961" s="338"/>
      <c r="I961" s="338"/>
      <c r="J961" s="338"/>
      <c r="K961" s="338"/>
      <c r="L961" s="338"/>
      <c r="M961" s="338"/>
      <c r="N961" s="338"/>
    </row>
    <row r="962" spans="2:14" s="298" customFormat="1">
      <c r="B962" s="346"/>
      <c r="C962" s="338"/>
      <c r="D962" s="338"/>
      <c r="E962" s="338"/>
      <c r="F962" s="338"/>
      <c r="G962" s="338"/>
      <c r="H962" s="338"/>
      <c r="I962" s="338"/>
      <c r="J962" s="338"/>
      <c r="K962" s="338"/>
      <c r="L962" s="338"/>
      <c r="M962" s="338"/>
      <c r="N962" s="338"/>
    </row>
    <row r="963" spans="2:14" s="298" customFormat="1">
      <c r="B963" s="346"/>
      <c r="C963" s="338"/>
      <c r="D963" s="338"/>
      <c r="E963" s="338"/>
      <c r="F963" s="338"/>
      <c r="G963" s="338"/>
      <c r="H963" s="338"/>
      <c r="I963" s="338"/>
      <c r="J963" s="338"/>
      <c r="K963" s="338"/>
      <c r="L963" s="338"/>
      <c r="M963" s="338"/>
      <c r="N963" s="338"/>
    </row>
    <row r="964" spans="2:14" s="298" customFormat="1">
      <c r="B964" s="346"/>
      <c r="C964" s="338"/>
      <c r="D964" s="338"/>
      <c r="E964" s="338"/>
      <c r="F964" s="338"/>
      <c r="G964" s="338"/>
      <c r="H964" s="338"/>
      <c r="I964" s="338"/>
      <c r="J964" s="338"/>
      <c r="K964" s="338"/>
      <c r="L964" s="338"/>
      <c r="M964" s="338"/>
      <c r="N964" s="338"/>
    </row>
    <row r="965" spans="2:14" s="298" customFormat="1">
      <c r="B965" s="346"/>
      <c r="C965" s="338"/>
      <c r="D965" s="338"/>
      <c r="E965" s="338"/>
      <c r="F965" s="338"/>
      <c r="G965" s="338"/>
      <c r="H965" s="338"/>
      <c r="I965" s="338"/>
      <c r="J965" s="338"/>
      <c r="K965" s="338"/>
      <c r="L965" s="338"/>
      <c r="M965" s="338"/>
      <c r="N965" s="338"/>
    </row>
    <row r="966" spans="2:14" s="298" customFormat="1">
      <c r="B966" s="346"/>
      <c r="C966" s="338"/>
      <c r="D966" s="338"/>
      <c r="E966" s="338"/>
      <c r="F966" s="338"/>
      <c r="G966" s="338"/>
      <c r="H966" s="338"/>
      <c r="I966" s="338"/>
      <c r="J966" s="338"/>
      <c r="K966" s="338"/>
      <c r="L966" s="338"/>
      <c r="M966" s="338"/>
      <c r="N966" s="338"/>
    </row>
    <row r="967" spans="2:14" s="298" customFormat="1">
      <c r="B967" s="346"/>
      <c r="C967" s="338"/>
      <c r="D967" s="338"/>
      <c r="E967" s="338"/>
      <c r="F967" s="338"/>
      <c r="G967" s="338"/>
      <c r="H967" s="338"/>
      <c r="I967" s="338"/>
      <c r="J967" s="338"/>
      <c r="K967" s="338"/>
      <c r="L967" s="338"/>
      <c r="M967" s="338"/>
      <c r="N967" s="338"/>
    </row>
    <row r="968" spans="2:14" s="298" customFormat="1">
      <c r="B968" s="346"/>
      <c r="C968" s="338"/>
      <c r="D968" s="338"/>
      <c r="E968" s="338"/>
      <c r="F968" s="338"/>
      <c r="G968" s="338"/>
      <c r="H968" s="338"/>
      <c r="I968" s="338"/>
      <c r="J968" s="338"/>
      <c r="K968" s="338"/>
      <c r="L968" s="338"/>
      <c r="M968" s="338"/>
      <c r="N968" s="338"/>
    </row>
    <row r="969" spans="2:14" s="298" customFormat="1">
      <c r="B969" s="346"/>
      <c r="C969" s="338"/>
      <c r="D969" s="338"/>
      <c r="E969" s="338"/>
      <c r="F969" s="338"/>
      <c r="G969" s="338"/>
      <c r="H969" s="338"/>
      <c r="I969" s="338"/>
      <c r="J969" s="338"/>
      <c r="K969" s="338"/>
      <c r="L969" s="338"/>
      <c r="M969" s="338"/>
      <c r="N969" s="338"/>
    </row>
    <row r="970" spans="2:14" s="298" customFormat="1">
      <c r="B970" s="346"/>
      <c r="C970" s="338"/>
      <c r="D970" s="338"/>
      <c r="E970" s="338"/>
      <c r="F970" s="338"/>
      <c r="G970" s="338"/>
      <c r="H970" s="338"/>
      <c r="I970" s="338"/>
      <c r="J970" s="338"/>
      <c r="K970" s="338"/>
      <c r="L970" s="338"/>
      <c r="M970" s="338"/>
      <c r="N970" s="338"/>
    </row>
    <row r="971" spans="2:14" s="298" customFormat="1">
      <c r="B971" s="346"/>
      <c r="C971" s="338"/>
      <c r="D971" s="338"/>
      <c r="E971" s="338"/>
      <c r="F971" s="338"/>
      <c r="G971" s="338"/>
      <c r="H971" s="338"/>
      <c r="I971" s="338"/>
      <c r="J971" s="338"/>
      <c r="K971" s="338"/>
      <c r="L971" s="338"/>
      <c r="M971" s="338"/>
      <c r="N971" s="338"/>
    </row>
    <row r="972" spans="2:14" s="298" customFormat="1">
      <c r="B972" s="346"/>
      <c r="C972" s="338"/>
      <c r="D972" s="338"/>
      <c r="E972" s="338"/>
      <c r="F972" s="338"/>
      <c r="G972" s="338"/>
      <c r="H972" s="338"/>
      <c r="I972" s="338"/>
      <c r="J972" s="338"/>
      <c r="K972" s="338"/>
      <c r="L972" s="338"/>
      <c r="M972" s="338"/>
      <c r="N972" s="338"/>
    </row>
    <row r="973" spans="2:14" s="298" customFormat="1">
      <c r="B973" s="346"/>
      <c r="C973" s="338"/>
      <c r="D973" s="338"/>
      <c r="E973" s="338"/>
      <c r="F973" s="338"/>
      <c r="G973" s="338"/>
      <c r="H973" s="338"/>
      <c r="I973" s="338"/>
      <c r="J973" s="338"/>
      <c r="K973" s="338"/>
      <c r="L973" s="338"/>
      <c r="M973" s="338"/>
      <c r="N973" s="338"/>
    </row>
    <row r="974" spans="2:14" s="298" customFormat="1">
      <c r="B974" s="346"/>
      <c r="C974" s="338"/>
      <c r="D974" s="338"/>
      <c r="E974" s="338"/>
      <c r="F974" s="338"/>
      <c r="G974" s="338"/>
      <c r="H974" s="338"/>
      <c r="I974" s="338"/>
      <c r="J974" s="338"/>
      <c r="K974" s="338"/>
      <c r="L974" s="338"/>
      <c r="M974" s="338"/>
      <c r="N974" s="338"/>
    </row>
    <row r="975" spans="2:14" s="298" customFormat="1">
      <c r="B975" s="346"/>
      <c r="C975" s="338"/>
      <c r="D975" s="338"/>
      <c r="E975" s="338"/>
      <c r="F975" s="338"/>
      <c r="G975" s="338"/>
      <c r="H975" s="338"/>
      <c r="I975" s="338"/>
      <c r="J975" s="338"/>
      <c r="K975" s="338"/>
      <c r="L975" s="338"/>
      <c r="M975" s="338"/>
      <c r="N975" s="338"/>
    </row>
    <row r="976" spans="2:14" s="298" customFormat="1">
      <c r="B976" s="346"/>
      <c r="C976" s="338"/>
      <c r="D976" s="338"/>
      <c r="E976" s="338"/>
      <c r="F976" s="338"/>
      <c r="G976" s="338"/>
      <c r="H976" s="338"/>
      <c r="I976" s="338"/>
      <c r="J976" s="338"/>
      <c r="K976" s="338"/>
      <c r="L976" s="338"/>
      <c r="M976" s="338"/>
      <c r="N976" s="338"/>
    </row>
    <row r="977" spans="2:14" s="298" customFormat="1">
      <c r="B977" s="346"/>
      <c r="C977" s="338"/>
      <c r="D977" s="338"/>
      <c r="E977" s="338"/>
      <c r="F977" s="338"/>
      <c r="G977" s="338"/>
      <c r="H977" s="338"/>
      <c r="I977" s="338"/>
      <c r="J977" s="338"/>
      <c r="K977" s="338"/>
      <c r="L977" s="338"/>
      <c r="M977" s="338"/>
      <c r="N977" s="338"/>
    </row>
    <row r="978" spans="2:14" s="298" customFormat="1">
      <c r="B978" s="346"/>
      <c r="C978" s="338"/>
      <c r="D978" s="338"/>
      <c r="E978" s="338"/>
      <c r="F978" s="338"/>
      <c r="G978" s="338"/>
      <c r="H978" s="338"/>
      <c r="I978" s="338"/>
      <c r="J978" s="338"/>
      <c r="K978" s="338"/>
      <c r="L978" s="338"/>
      <c r="M978" s="338"/>
      <c r="N978" s="338"/>
    </row>
    <row r="979" spans="2:14" s="298" customFormat="1">
      <c r="B979" s="346"/>
      <c r="C979" s="338"/>
      <c r="D979" s="338"/>
      <c r="E979" s="338"/>
      <c r="F979" s="338"/>
      <c r="G979" s="338"/>
      <c r="H979" s="338"/>
      <c r="I979" s="338"/>
      <c r="J979" s="338"/>
      <c r="K979" s="338"/>
      <c r="L979" s="338"/>
      <c r="M979" s="338"/>
      <c r="N979" s="338"/>
    </row>
    <row r="980" spans="2:14" s="298" customFormat="1">
      <c r="B980" s="346"/>
      <c r="C980" s="338"/>
      <c r="D980" s="338"/>
      <c r="E980" s="338"/>
      <c r="F980" s="338"/>
      <c r="G980" s="338"/>
      <c r="H980" s="338"/>
      <c r="I980" s="338"/>
      <c r="J980" s="338"/>
      <c r="K980" s="338"/>
      <c r="L980" s="338"/>
      <c r="M980" s="338"/>
      <c r="N980" s="338"/>
    </row>
    <row r="981" spans="2:14" s="298" customFormat="1">
      <c r="B981" s="346"/>
      <c r="C981" s="338"/>
      <c r="D981" s="338"/>
      <c r="E981" s="338"/>
      <c r="F981" s="338"/>
      <c r="G981" s="338"/>
      <c r="H981" s="338"/>
      <c r="I981" s="338"/>
      <c r="J981" s="338"/>
      <c r="K981" s="338"/>
      <c r="L981" s="338"/>
      <c r="M981" s="338"/>
      <c r="N981" s="338"/>
    </row>
    <row r="982" spans="2:14" s="298" customFormat="1">
      <c r="B982" s="346"/>
      <c r="C982" s="338"/>
      <c r="D982" s="338"/>
      <c r="E982" s="338"/>
      <c r="F982" s="338"/>
      <c r="G982" s="338"/>
      <c r="H982" s="338"/>
      <c r="I982" s="338"/>
      <c r="J982" s="338"/>
      <c r="K982" s="338"/>
      <c r="L982" s="338"/>
      <c r="M982" s="338"/>
      <c r="N982" s="338"/>
    </row>
    <row r="983" spans="2:14" s="298" customFormat="1">
      <c r="B983" s="346"/>
      <c r="C983" s="338"/>
      <c r="D983" s="338"/>
      <c r="E983" s="338"/>
      <c r="F983" s="338"/>
      <c r="G983" s="338"/>
      <c r="H983" s="338"/>
      <c r="I983" s="338"/>
      <c r="J983" s="338"/>
      <c r="K983" s="338"/>
      <c r="L983" s="338"/>
      <c r="M983" s="338"/>
      <c r="N983" s="338"/>
    </row>
    <row r="984" spans="2:14" s="298" customFormat="1">
      <c r="B984" s="346"/>
      <c r="C984" s="338"/>
      <c r="D984" s="338"/>
      <c r="E984" s="338"/>
      <c r="F984" s="338"/>
      <c r="G984" s="338"/>
      <c r="H984" s="338"/>
      <c r="I984" s="338"/>
      <c r="J984" s="338"/>
      <c r="K984" s="338"/>
      <c r="L984" s="338"/>
      <c r="M984" s="338"/>
      <c r="N984" s="338"/>
    </row>
    <row r="985" spans="2:14" s="298" customFormat="1">
      <c r="B985" s="346"/>
      <c r="C985" s="338"/>
      <c r="D985" s="338"/>
      <c r="E985" s="338"/>
      <c r="F985" s="338"/>
      <c r="G985" s="338"/>
      <c r="H985" s="338"/>
      <c r="I985" s="338"/>
      <c r="J985" s="338"/>
      <c r="K985" s="338"/>
      <c r="L985" s="338"/>
      <c r="M985" s="338"/>
      <c r="N985" s="338"/>
    </row>
    <row r="986" spans="2:14" s="298" customFormat="1">
      <c r="B986" s="346"/>
      <c r="C986" s="338"/>
      <c r="D986" s="338"/>
      <c r="E986" s="338"/>
      <c r="F986" s="338"/>
      <c r="G986" s="338"/>
      <c r="H986" s="338"/>
      <c r="I986" s="338"/>
      <c r="J986" s="338"/>
      <c r="K986" s="338"/>
      <c r="L986" s="338"/>
      <c r="M986" s="338"/>
      <c r="N986" s="338"/>
    </row>
    <row r="987" spans="2:14" s="298" customFormat="1">
      <c r="B987" s="346"/>
      <c r="C987" s="338"/>
      <c r="D987" s="338"/>
      <c r="E987" s="338"/>
      <c r="F987" s="338"/>
      <c r="G987" s="338"/>
      <c r="H987" s="338"/>
      <c r="I987" s="338"/>
      <c r="J987" s="338"/>
      <c r="K987" s="338"/>
      <c r="L987" s="338"/>
      <c r="M987" s="338"/>
      <c r="N987" s="338"/>
    </row>
    <row r="988" spans="2:14" s="298" customFormat="1">
      <c r="B988" s="346"/>
      <c r="C988" s="338"/>
      <c r="D988" s="338"/>
      <c r="E988" s="338"/>
      <c r="F988" s="338"/>
      <c r="G988" s="338"/>
      <c r="H988" s="338"/>
      <c r="I988" s="338"/>
      <c r="J988" s="338"/>
      <c r="K988" s="338"/>
      <c r="L988" s="338"/>
      <c r="M988" s="338"/>
      <c r="N988" s="338"/>
    </row>
    <row r="989" spans="2:14" s="298" customFormat="1">
      <c r="B989" s="346"/>
      <c r="C989" s="338"/>
      <c r="D989" s="338"/>
      <c r="E989" s="338"/>
      <c r="F989" s="338"/>
      <c r="G989" s="338"/>
      <c r="H989" s="338"/>
      <c r="I989" s="338"/>
      <c r="J989" s="338"/>
      <c r="K989" s="338"/>
      <c r="L989" s="338"/>
      <c r="M989" s="338"/>
      <c r="N989" s="338"/>
    </row>
    <row r="990" spans="2:14" s="298" customFormat="1">
      <c r="B990" s="346"/>
      <c r="C990" s="338"/>
      <c r="D990" s="338"/>
      <c r="E990" s="338"/>
      <c r="F990" s="338"/>
      <c r="G990" s="338"/>
      <c r="H990" s="338"/>
      <c r="I990" s="338"/>
      <c r="J990" s="338"/>
      <c r="K990" s="338"/>
      <c r="L990" s="338"/>
      <c r="M990" s="338"/>
      <c r="N990" s="338"/>
    </row>
    <row r="991" spans="2:14" s="298" customFormat="1">
      <c r="B991" s="346"/>
      <c r="C991" s="338"/>
      <c r="D991" s="338"/>
      <c r="E991" s="338"/>
      <c r="F991" s="338"/>
      <c r="G991" s="338"/>
      <c r="H991" s="338"/>
      <c r="I991" s="338"/>
      <c r="J991" s="338"/>
      <c r="K991" s="338"/>
      <c r="L991" s="338"/>
      <c r="M991" s="338"/>
      <c r="N991" s="338"/>
    </row>
    <row r="992" spans="2:14" s="298" customFormat="1">
      <c r="B992" s="346"/>
      <c r="C992" s="338"/>
      <c r="D992" s="338"/>
      <c r="E992" s="338"/>
      <c r="F992" s="338"/>
      <c r="G992" s="338"/>
      <c r="H992" s="338"/>
      <c r="I992" s="338"/>
      <c r="J992" s="338"/>
      <c r="K992" s="338"/>
      <c r="L992" s="338"/>
      <c r="M992" s="338"/>
      <c r="N992" s="338"/>
    </row>
    <row r="993" spans="2:14" s="298" customFormat="1">
      <c r="B993" s="346"/>
      <c r="C993" s="338"/>
      <c r="D993" s="338"/>
      <c r="E993" s="338"/>
      <c r="F993" s="338"/>
      <c r="G993" s="338"/>
      <c r="H993" s="338"/>
      <c r="I993" s="338"/>
      <c r="J993" s="338"/>
      <c r="K993" s="338"/>
      <c r="L993" s="338"/>
      <c r="M993" s="338"/>
      <c r="N993" s="338"/>
    </row>
    <row r="994" spans="2:14" s="298" customFormat="1">
      <c r="B994" s="346"/>
      <c r="C994" s="338"/>
      <c r="D994" s="338"/>
      <c r="E994" s="338"/>
      <c r="F994" s="338"/>
      <c r="G994" s="338"/>
      <c r="H994" s="338"/>
      <c r="I994" s="338"/>
      <c r="J994" s="338"/>
      <c r="K994" s="338"/>
      <c r="L994" s="338"/>
      <c r="M994" s="338"/>
      <c r="N994" s="338"/>
    </row>
    <row r="995" spans="2:14" s="298" customFormat="1">
      <c r="B995" s="346"/>
      <c r="C995" s="338"/>
      <c r="D995" s="338"/>
      <c r="E995" s="338"/>
      <c r="F995" s="338"/>
      <c r="G995" s="338"/>
      <c r="H995" s="338"/>
      <c r="I995" s="338"/>
      <c r="J995" s="338"/>
      <c r="K995" s="338"/>
      <c r="L995" s="338"/>
      <c r="M995" s="338"/>
      <c r="N995" s="338"/>
    </row>
    <row r="996" spans="2:14" s="298" customFormat="1">
      <c r="B996" s="346"/>
      <c r="C996" s="338"/>
      <c r="D996" s="338"/>
      <c r="E996" s="338"/>
      <c r="F996" s="338"/>
      <c r="G996" s="338"/>
      <c r="H996" s="338"/>
      <c r="I996" s="338"/>
      <c r="J996" s="338"/>
      <c r="K996" s="338"/>
      <c r="L996" s="338"/>
      <c r="M996" s="338"/>
      <c r="N996" s="338"/>
    </row>
    <row r="997" spans="2:14" s="298" customFormat="1">
      <c r="B997" s="346"/>
      <c r="C997" s="338"/>
      <c r="D997" s="338"/>
      <c r="E997" s="338"/>
      <c r="F997" s="338"/>
      <c r="G997" s="338"/>
      <c r="H997" s="338"/>
      <c r="I997" s="338"/>
      <c r="J997" s="338"/>
      <c r="K997" s="338"/>
      <c r="L997" s="338"/>
      <c r="M997" s="338"/>
      <c r="N997" s="338"/>
    </row>
    <row r="998" spans="2:14" s="298" customFormat="1">
      <c r="B998" s="346"/>
      <c r="C998" s="338"/>
      <c r="D998" s="338"/>
      <c r="E998" s="338"/>
      <c r="F998" s="338"/>
      <c r="G998" s="338"/>
      <c r="H998" s="338"/>
      <c r="I998" s="338"/>
      <c r="J998" s="338"/>
      <c r="K998" s="338"/>
      <c r="L998" s="338"/>
      <c r="M998" s="338"/>
      <c r="N998" s="338"/>
    </row>
    <row r="999" spans="2:14" s="298" customFormat="1">
      <c r="B999" s="346"/>
      <c r="C999" s="338"/>
      <c r="D999" s="338"/>
      <c r="E999" s="338"/>
      <c r="F999" s="338"/>
      <c r="G999" s="338"/>
      <c r="H999" s="338"/>
      <c r="I999" s="338"/>
      <c r="J999" s="338"/>
      <c r="K999" s="338"/>
      <c r="L999" s="338"/>
      <c r="M999" s="338"/>
      <c r="N999" s="338"/>
    </row>
    <row r="1000" spans="2:14" s="298" customFormat="1">
      <c r="B1000" s="346"/>
      <c r="C1000" s="338"/>
      <c r="D1000" s="338"/>
      <c r="E1000" s="338"/>
      <c r="F1000" s="338"/>
      <c r="G1000" s="338"/>
      <c r="H1000" s="338"/>
      <c r="I1000" s="338"/>
      <c r="J1000" s="338"/>
      <c r="K1000" s="338"/>
      <c r="L1000" s="338"/>
      <c r="M1000" s="338"/>
      <c r="N1000" s="338"/>
    </row>
    <row r="1001" spans="2:14" s="298" customFormat="1">
      <c r="B1001" s="346"/>
      <c r="C1001" s="338"/>
      <c r="D1001" s="338"/>
      <c r="E1001" s="338"/>
      <c r="F1001" s="338"/>
      <c r="G1001" s="338"/>
      <c r="H1001" s="338"/>
      <c r="I1001" s="338"/>
      <c r="J1001" s="338"/>
      <c r="K1001" s="338"/>
      <c r="L1001" s="338"/>
      <c r="M1001" s="338"/>
      <c r="N1001" s="338"/>
    </row>
    <row r="1002" spans="2:14" s="298" customFormat="1">
      <c r="B1002" s="346"/>
      <c r="C1002" s="338"/>
      <c r="D1002" s="338"/>
      <c r="E1002" s="338"/>
      <c r="F1002" s="338"/>
      <c r="G1002" s="338"/>
      <c r="H1002" s="338"/>
      <c r="I1002" s="338"/>
      <c r="J1002" s="338"/>
      <c r="K1002" s="338"/>
      <c r="L1002" s="338"/>
      <c r="M1002" s="338"/>
      <c r="N1002" s="338"/>
    </row>
    <row r="1003" spans="2:14" s="298" customFormat="1">
      <c r="B1003" s="346"/>
      <c r="C1003" s="338"/>
      <c r="D1003" s="338"/>
      <c r="E1003" s="338"/>
      <c r="F1003" s="338"/>
      <c r="G1003" s="338"/>
      <c r="H1003" s="338"/>
      <c r="I1003" s="338"/>
      <c r="J1003" s="338"/>
      <c r="K1003" s="338"/>
      <c r="L1003" s="338"/>
      <c r="M1003" s="338"/>
      <c r="N1003" s="338"/>
    </row>
    <row r="1004" spans="2:14" s="298" customFormat="1">
      <c r="B1004" s="346"/>
      <c r="C1004" s="338"/>
      <c r="D1004" s="338"/>
      <c r="E1004" s="338"/>
      <c r="F1004" s="338"/>
      <c r="G1004" s="338"/>
      <c r="H1004" s="338"/>
      <c r="I1004" s="338"/>
      <c r="J1004" s="338"/>
      <c r="K1004" s="338"/>
      <c r="L1004" s="338"/>
      <c r="M1004" s="338"/>
      <c r="N1004" s="338"/>
    </row>
    <row r="1005" spans="2:14" s="298" customFormat="1">
      <c r="B1005" s="346"/>
      <c r="C1005" s="338"/>
      <c r="D1005" s="338"/>
      <c r="E1005" s="338"/>
      <c r="F1005" s="338"/>
      <c r="G1005" s="338"/>
      <c r="H1005" s="338"/>
      <c r="I1005" s="338"/>
      <c r="J1005" s="338"/>
      <c r="K1005" s="338"/>
      <c r="L1005" s="338"/>
      <c r="M1005" s="338"/>
      <c r="N1005" s="338"/>
    </row>
    <row r="1006" spans="2:14" s="298" customFormat="1">
      <c r="B1006" s="346"/>
      <c r="C1006" s="338"/>
      <c r="D1006" s="338"/>
      <c r="E1006" s="338"/>
      <c r="F1006" s="338"/>
      <c r="G1006" s="338"/>
      <c r="H1006" s="338"/>
      <c r="I1006" s="338"/>
      <c r="J1006" s="338"/>
      <c r="K1006" s="338"/>
      <c r="L1006" s="338"/>
      <c r="M1006" s="338"/>
      <c r="N1006" s="338"/>
    </row>
    <row r="1007" spans="2:14" s="298" customFormat="1">
      <c r="B1007" s="346"/>
      <c r="C1007" s="338"/>
      <c r="D1007" s="338"/>
      <c r="E1007" s="338"/>
      <c r="F1007" s="338"/>
      <c r="G1007" s="338"/>
      <c r="H1007" s="338"/>
      <c r="I1007" s="338"/>
      <c r="J1007" s="338"/>
      <c r="K1007" s="338"/>
      <c r="L1007" s="338"/>
      <c r="M1007" s="338"/>
      <c r="N1007" s="338"/>
    </row>
    <row r="1008" spans="2:14" s="298" customFormat="1">
      <c r="B1008" s="346"/>
      <c r="C1008" s="338"/>
      <c r="D1008" s="338"/>
      <c r="E1008" s="338"/>
      <c r="F1008" s="338"/>
      <c r="G1008" s="338"/>
      <c r="H1008" s="338"/>
      <c r="I1008" s="338"/>
      <c r="J1008" s="338"/>
      <c r="K1008" s="338"/>
      <c r="L1008" s="338"/>
      <c r="M1008" s="338"/>
      <c r="N1008" s="338"/>
    </row>
    <row r="1009" spans="2:14" s="298" customFormat="1">
      <c r="B1009" s="346"/>
      <c r="C1009" s="338"/>
      <c r="D1009" s="338"/>
      <c r="E1009" s="338"/>
      <c r="F1009" s="338"/>
      <c r="G1009" s="338"/>
      <c r="H1009" s="338"/>
      <c r="I1009" s="338"/>
      <c r="J1009" s="338"/>
      <c r="K1009" s="338"/>
      <c r="L1009" s="338"/>
      <c r="M1009" s="338"/>
      <c r="N1009" s="338"/>
    </row>
    <row r="1010" spans="2:14" s="298" customFormat="1">
      <c r="B1010" s="346"/>
      <c r="C1010" s="338"/>
      <c r="D1010" s="338"/>
      <c r="E1010" s="338"/>
      <c r="F1010" s="338"/>
      <c r="G1010" s="338"/>
      <c r="H1010" s="338"/>
      <c r="I1010" s="338"/>
      <c r="J1010" s="338"/>
      <c r="K1010" s="338"/>
      <c r="L1010" s="338"/>
      <c r="M1010" s="338"/>
      <c r="N1010" s="338"/>
    </row>
    <row r="1011" spans="2:14" s="298" customFormat="1">
      <c r="B1011" s="346"/>
      <c r="C1011" s="338"/>
      <c r="D1011" s="338"/>
      <c r="E1011" s="338"/>
      <c r="F1011" s="338"/>
      <c r="G1011" s="338"/>
      <c r="H1011" s="338"/>
      <c r="I1011" s="338"/>
      <c r="J1011" s="338"/>
      <c r="K1011" s="338"/>
      <c r="L1011" s="338"/>
      <c r="M1011" s="338"/>
      <c r="N1011" s="338"/>
    </row>
    <row r="1012" spans="2:14" s="298" customFormat="1">
      <c r="B1012" s="346"/>
      <c r="C1012" s="338"/>
      <c r="D1012" s="338"/>
      <c r="E1012" s="338"/>
      <c r="F1012" s="338"/>
      <c r="G1012" s="338"/>
      <c r="H1012" s="338"/>
      <c r="I1012" s="338"/>
      <c r="J1012" s="338"/>
      <c r="K1012" s="338"/>
      <c r="L1012" s="338"/>
      <c r="M1012" s="338"/>
      <c r="N1012" s="338"/>
    </row>
    <row r="1013" spans="2:14" s="298" customFormat="1">
      <c r="B1013" s="346"/>
      <c r="C1013" s="338"/>
      <c r="D1013" s="338"/>
      <c r="E1013" s="338"/>
      <c r="F1013" s="338"/>
      <c r="G1013" s="338"/>
      <c r="H1013" s="338"/>
      <c r="I1013" s="338"/>
      <c r="J1013" s="338"/>
      <c r="K1013" s="338"/>
      <c r="L1013" s="338"/>
      <c r="M1013" s="338"/>
      <c r="N1013" s="338"/>
    </row>
    <row r="1014" spans="2:14" s="298" customFormat="1">
      <c r="B1014" s="346"/>
      <c r="C1014" s="338"/>
      <c r="D1014" s="338"/>
      <c r="E1014" s="338"/>
      <c r="F1014" s="338"/>
      <c r="G1014" s="338"/>
      <c r="H1014" s="338"/>
      <c r="I1014" s="338"/>
      <c r="J1014" s="338"/>
      <c r="K1014" s="338"/>
      <c r="L1014" s="338"/>
      <c r="M1014" s="338"/>
      <c r="N1014" s="338"/>
    </row>
    <row r="1015" spans="2:14" s="298" customFormat="1">
      <c r="B1015" s="346"/>
      <c r="C1015" s="338"/>
      <c r="D1015" s="338"/>
      <c r="E1015" s="338"/>
      <c r="F1015" s="338"/>
      <c r="G1015" s="338"/>
      <c r="H1015" s="338"/>
      <c r="I1015" s="338"/>
      <c r="J1015" s="338"/>
      <c r="K1015" s="338"/>
      <c r="L1015" s="338"/>
      <c r="M1015" s="338"/>
      <c r="N1015" s="338"/>
    </row>
    <row r="1016" spans="2:14" s="298" customFormat="1">
      <c r="B1016" s="346"/>
      <c r="C1016" s="338"/>
      <c r="D1016" s="338"/>
      <c r="E1016" s="338"/>
      <c r="F1016" s="338"/>
      <c r="G1016" s="338"/>
      <c r="H1016" s="338"/>
      <c r="I1016" s="338"/>
      <c r="J1016" s="338"/>
      <c r="K1016" s="338"/>
      <c r="L1016" s="338"/>
      <c r="M1016" s="338"/>
      <c r="N1016" s="338"/>
    </row>
    <row r="1017" spans="2:14" s="298" customFormat="1">
      <c r="B1017" s="346"/>
      <c r="C1017" s="338"/>
      <c r="D1017" s="338"/>
      <c r="E1017" s="338"/>
      <c r="F1017" s="338"/>
      <c r="G1017" s="338"/>
      <c r="H1017" s="338"/>
      <c r="I1017" s="338"/>
      <c r="J1017" s="338"/>
      <c r="K1017" s="338"/>
      <c r="L1017" s="338"/>
      <c r="M1017" s="338"/>
      <c r="N1017" s="338"/>
    </row>
    <row r="1018" spans="2:14" s="298" customFormat="1">
      <c r="B1018" s="346"/>
      <c r="C1018" s="338"/>
      <c r="D1018" s="338"/>
      <c r="E1018" s="338"/>
      <c r="F1018" s="338"/>
      <c r="G1018" s="338"/>
      <c r="H1018" s="338"/>
      <c r="I1018" s="338"/>
      <c r="J1018" s="338"/>
      <c r="K1018" s="338"/>
      <c r="L1018" s="338"/>
      <c r="M1018" s="338"/>
      <c r="N1018" s="338"/>
    </row>
    <row r="1019" spans="2:14" s="298" customFormat="1">
      <c r="B1019" s="346"/>
      <c r="C1019" s="338"/>
      <c r="D1019" s="338"/>
      <c r="E1019" s="338"/>
      <c r="F1019" s="338"/>
      <c r="G1019" s="338"/>
      <c r="H1019" s="338"/>
      <c r="I1019" s="338"/>
      <c r="J1019" s="338"/>
      <c r="K1019" s="338"/>
      <c r="L1019" s="338"/>
      <c r="M1019" s="338"/>
      <c r="N1019" s="338"/>
    </row>
    <row r="1020" spans="2:14" s="298" customFormat="1">
      <c r="B1020" s="346"/>
      <c r="C1020" s="338"/>
      <c r="D1020" s="338"/>
      <c r="E1020" s="338"/>
      <c r="F1020" s="338"/>
      <c r="G1020" s="338"/>
      <c r="H1020" s="338"/>
      <c r="I1020" s="338"/>
      <c r="J1020" s="338"/>
      <c r="K1020" s="338"/>
      <c r="L1020" s="338"/>
      <c r="M1020" s="338"/>
      <c r="N1020" s="338"/>
    </row>
    <row r="1021" spans="2:14" s="298" customFormat="1">
      <c r="B1021" s="346"/>
      <c r="C1021" s="338"/>
      <c r="D1021" s="338"/>
      <c r="E1021" s="338"/>
      <c r="F1021" s="338"/>
      <c r="G1021" s="338"/>
      <c r="H1021" s="338"/>
      <c r="I1021" s="338"/>
      <c r="J1021" s="338"/>
      <c r="K1021" s="338"/>
      <c r="L1021" s="338"/>
      <c r="M1021" s="338"/>
      <c r="N1021" s="338"/>
    </row>
    <row r="1022" spans="2:14" s="298" customFormat="1">
      <c r="B1022" s="346"/>
      <c r="C1022" s="338"/>
      <c r="D1022" s="338"/>
      <c r="E1022" s="338"/>
      <c r="F1022" s="338"/>
      <c r="G1022" s="338"/>
      <c r="H1022" s="338"/>
      <c r="I1022" s="338"/>
      <c r="J1022" s="338"/>
      <c r="K1022" s="338"/>
      <c r="L1022" s="338"/>
      <c r="M1022" s="338"/>
      <c r="N1022" s="338"/>
    </row>
    <row r="1023" spans="2:14" s="298" customFormat="1">
      <c r="B1023" s="346"/>
      <c r="C1023" s="338"/>
      <c r="D1023" s="338"/>
      <c r="E1023" s="338"/>
      <c r="F1023" s="338"/>
      <c r="G1023" s="338"/>
      <c r="H1023" s="338"/>
      <c r="I1023" s="338"/>
      <c r="J1023" s="338"/>
      <c r="K1023" s="338"/>
      <c r="L1023" s="338"/>
      <c r="M1023" s="338"/>
      <c r="N1023" s="338"/>
    </row>
    <row r="1024" spans="2:14" s="298" customFormat="1">
      <c r="B1024" s="346"/>
      <c r="C1024" s="338"/>
      <c r="D1024" s="338"/>
      <c r="E1024" s="338"/>
      <c r="F1024" s="338"/>
      <c r="G1024" s="338"/>
      <c r="H1024" s="338"/>
      <c r="I1024" s="338"/>
      <c r="J1024" s="338"/>
      <c r="K1024" s="338"/>
      <c r="L1024" s="338"/>
      <c r="M1024" s="338"/>
      <c r="N1024" s="338"/>
    </row>
    <row r="1025" spans="2:14" s="298" customFormat="1">
      <c r="B1025" s="346"/>
      <c r="C1025" s="338"/>
      <c r="D1025" s="338"/>
      <c r="E1025" s="338"/>
      <c r="F1025" s="338"/>
      <c r="G1025" s="338"/>
      <c r="H1025" s="338"/>
      <c r="I1025" s="338"/>
      <c r="J1025" s="338"/>
      <c r="K1025" s="338"/>
      <c r="L1025" s="338"/>
      <c r="M1025" s="338"/>
      <c r="N1025" s="338"/>
    </row>
    <row r="1026" spans="2:14" s="298" customFormat="1">
      <c r="B1026" s="346"/>
      <c r="C1026" s="338"/>
      <c r="D1026" s="338"/>
      <c r="E1026" s="338"/>
      <c r="F1026" s="338"/>
      <c r="G1026" s="338"/>
      <c r="H1026" s="338"/>
      <c r="I1026" s="338"/>
      <c r="J1026" s="338"/>
      <c r="K1026" s="338"/>
      <c r="L1026" s="338"/>
      <c r="M1026" s="338"/>
      <c r="N1026" s="338"/>
    </row>
    <row r="1027" spans="2:14" s="298" customFormat="1">
      <c r="B1027" s="346"/>
      <c r="C1027" s="338"/>
      <c r="D1027" s="338"/>
      <c r="E1027" s="338"/>
      <c r="F1027" s="338"/>
      <c r="G1027" s="338"/>
      <c r="H1027" s="338"/>
      <c r="I1027" s="338"/>
      <c r="J1027" s="338"/>
      <c r="K1027" s="338"/>
      <c r="L1027" s="338"/>
      <c r="M1027" s="338"/>
      <c r="N1027" s="338"/>
    </row>
    <row r="1028" spans="2:14" s="298" customFormat="1">
      <c r="B1028" s="346"/>
      <c r="C1028" s="338"/>
      <c r="D1028" s="338"/>
      <c r="E1028" s="338"/>
      <c r="F1028" s="338"/>
      <c r="G1028" s="338"/>
      <c r="H1028" s="338"/>
      <c r="I1028" s="338"/>
      <c r="J1028" s="338"/>
      <c r="K1028" s="338"/>
      <c r="L1028" s="338"/>
      <c r="M1028" s="338"/>
      <c r="N1028" s="338"/>
    </row>
    <row r="1029" spans="2:14" s="298" customFormat="1">
      <c r="B1029" s="346"/>
      <c r="C1029" s="338"/>
      <c r="D1029" s="338"/>
      <c r="E1029" s="338"/>
      <c r="F1029" s="338"/>
      <c r="G1029" s="338"/>
      <c r="H1029" s="338"/>
      <c r="I1029" s="338"/>
      <c r="J1029" s="338"/>
      <c r="K1029" s="338"/>
      <c r="L1029" s="338"/>
      <c r="M1029" s="338"/>
      <c r="N1029" s="338"/>
    </row>
    <row r="1030" spans="2:14" s="298" customFormat="1">
      <c r="B1030" s="346"/>
      <c r="C1030" s="338"/>
      <c r="D1030" s="338"/>
      <c r="E1030" s="338"/>
      <c r="F1030" s="338"/>
      <c r="G1030" s="338"/>
      <c r="H1030" s="338"/>
      <c r="I1030" s="338"/>
      <c r="J1030" s="338"/>
      <c r="K1030" s="338"/>
      <c r="L1030" s="338"/>
      <c r="M1030" s="338"/>
      <c r="N1030" s="338"/>
    </row>
    <row r="1031" spans="2:14" s="298" customFormat="1">
      <c r="B1031" s="346"/>
      <c r="C1031" s="338"/>
      <c r="D1031" s="338"/>
      <c r="E1031" s="338"/>
      <c r="F1031" s="338"/>
      <c r="G1031" s="338"/>
      <c r="H1031" s="338"/>
      <c r="I1031" s="338"/>
      <c r="J1031" s="338"/>
      <c r="K1031" s="338"/>
      <c r="L1031" s="338"/>
      <c r="M1031" s="338"/>
      <c r="N1031" s="338"/>
    </row>
    <row r="1032" spans="2:14" s="298" customFormat="1">
      <c r="B1032" s="346"/>
      <c r="C1032" s="338"/>
      <c r="D1032" s="338"/>
      <c r="E1032" s="338"/>
      <c r="F1032" s="338"/>
      <c r="G1032" s="338"/>
      <c r="H1032" s="338"/>
      <c r="I1032" s="338"/>
      <c r="J1032" s="338"/>
      <c r="K1032" s="338"/>
      <c r="L1032" s="338"/>
      <c r="M1032" s="338"/>
      <c r="N1032" s="338"/>
    </row>
    <row r="1033" spans="2:14" s="298" customFormat="1">
      <c r="B1033" s="346"/>
      <c r="C1033" s="338"/>
      <c r="D1033" s="338"/>
      <c r="E1033" s="338"/>
      <c r="F1033" s="338"/>
      <c r="G1033" s="338"/>
      <c r="H1033" s="338"/>
      <c r="I1033" s="338"/>
      <c r="J1033" s="338"/>
      <c r="K1033" s="338"/>
      <c r="L1033" s="338"/>
      <c r="M1033" s="338"/>
      <c r="N1033" s="338"/>
    </row>
    <row r="1034" spans="2:14" s="298" customFormat="1">
      <c r="B1034" s="346"/>
      <c r="C1034" s="338"/>
      <c r="D1034" s="338"/>
      <c r="E1034" s="338"/>
      <c r="F1034" s="338"/>
      <c r="G1034" s="338"/>
      <c r="H1034" s="338"/>
      <c r="I1034" s="338"/>
      <c r="J1034" s="338"/>
      <c r="K1034" s="338"/>
      <c r="L1034" s="338"/>
      <c r="M1034" s="338"/>
      <c r="N1034" s="338"/>
    </row>
    <row r="1035" spans="2:14" s="298" customFormat="1">
      <c r="B1035" s="346"/>
      <c r="C1035" s="338"/>
      <c r="D1035" s="338"/>
      <c r="E1035" s="338"/>
      <c r="F1035" s="338"/>
      <c r="G1035" s="338"/>
      <c r="H1035" s="338"/>
      <c r="I1035" s="338"/>
      <c r="J1035" s="338"/>
      <c r="K1035" s="338"/>
      <c r="L1035" s="338"/>
      <c r="M1035" s="338"/>
      <c r="N1035" s="338"/>
    </row>
    <row r="1036" spans="2:14" s="298" customFormat="1">
      <c r="B1036" s="346"/>
      <c r="C1036" s="338"/>
      <c r="D1036" s="338"/>
      <c r="E1036" s="338"/>
      <c r="F1036" s="338"/>
      <c r="G1036" s="338"/>
      <c r="H1036" s="338"/>
      <c r="I1036" s="338"/>
      <c r="J1036" s="338"/>
      <c r="K1036" s="338"/>
      <c r="L1036" s="338"/>
      <c r="M1036" s="338"/>
      <c r="N1036" s="338"/>
    </row>
    <row r="1037" spans="2:14" s="298" customFormat="1">
      <c r="B1037" s="346"/>
      <c r="C1037" s="338"/>
      <c r="D1037" s="338"/>
      <c r="E1037" s="338"/>
      <c r="F1037" s="338"/>
      <c r="G1037" s="338"/>
      <c r="H1037" s="338"/>
      <c r="I1037" s="338"/>
      <c r="J1037" s="338"/>
      <c r="K1037" s="338"/>
      <c r="L1037" s="338"/>
      <c r="M1037" s="338"/>
      <c r="N1037" s="338"/>
    </row>
    <row r="1038" spans="2:14" s="298" customFormat="1">
      <c r="B1038" s="346"/>
      <c r="C1038" s="338"/>
      <c r="D1038" s="338"/>
      <c r="E1038" s="338"/>
      <c r="F1038" s="338"/>
      <c r="G1038" s="338"/>
      <c r="H1038" s="338"/>
      <c r="I1038" s="338"/>
      <c r="J1038" s="338"/>
      <c r="K1038" s="338"/>
      <c r="L1038" s="338"/>
      <c r="M1038" s="338"/>
      <c r="N1038" s="338"/>
    </row>
    <row r="1039" spans="2:14" s="298" customFormat="1">
      <c r="B1039" s="346"/>
      <c r="C1039" s="338"/>
      <c r="D1039" s="338"/>
      <c r="E1039" s="338"/>
      <c r="F1039" s="338"/>
      <c r="G1039" s="338"/>
      <c r="H1039" s="338"/>
      <c r="I1039" s="338"/>
      <c r="J1039" s="338"/>
      <c r="K1039" s="338"/>
      <c r="L1039" s="338"/>
      <c r="M1039" s="338"/>
      <c r="N1039" s="338"/>
    </row>
    <row r="1040" spans="2:14" s="298" customFormat="1">
      <c r="B1040" s="346"/>
      <c r="C1040" s="338"/>
      <c r="D1040" s="338"/>
      <c r="E1040" s="338"/>
      <c r="F1040" s="338"/>
      <c r="G1040" s="338"/>
      <c r="H1040" s="338"/>
      <c r="I1040" s="338"/>
      <c r="J1040" s="338"/>
      <c r="K1040" s="338"/>
      <c r="L1040" s="338"/>
      <c r="M1040" s="338"/>
      <c r="N1040" s="338"/>
    </row>
    <row r="1041" spans="2:14" s="298" customFormat="1">
      <c r="B1041" s="346"/>
      <c r="C1041" s="338"/>
      <c r="D1041" s="338"/>
      <c r="E1041" s="338"/>
      <c r="F1041" s="338"/>
      <c r="G1041" s="338"/>
      <c r="H1041" s="338"/>
      <c r="I1041" s="338"/>
      <c r="J1041" s="338"/>
      <c r="K1041" s="338"/>
      <c r="L1041" s="338"/>
      <c r="M1041" s="338"/>
      <c r="N1041" s="338"/>
    </row>
    <row r="1042" spans="2:14" s="298" customFormat="1">
      <c r="B1042" s="346"/>
      <c r="C1042" s="338"/>
      <c r="D1042" s="338"/>
      <c r="E1042" s="338"/>
      <c r="F1042" s="338"/>
      <c r="G1042" s="338"/>
      <c r="H1042" s="338"/>
      <c r="I1042" s="338"/>
      <c r="J1042" s="338"/>
      <c r="K1042" s="338"/>
      <c r="L1042" s="338"/>
      <c r="M1042" s="338"/>
      <c r="N1042" s="338"/>
    </row>
    <row r="1043" spans="2:14" s="298" customFormat="1">
      <c r="B1043" s="346"/>
      <c r="C1043" s="338"/>
      <c r="D1043" s="338"/>
      <c r="E1043" s="338"/>
      <c r="F1043" s="338"/>
      <c r="G1043" s="338"/>
      <c r="H1043" s="338"/>
      <c r="I1043" s="338"/>
      <c r="J1043" s="338"/>
      <c r="K1043" s="338"/>
      <c r="L1043" s="338"/>
      <c r="M1043" s="338"/>
      <c r="N1043" s="338"/>
    </row>
    <row r="1044" spans="2:14" s="298" customFormat="1">
      <c r="B1044" s="346"/>
      <c r="C1044" s="338"/>
      <c r="D1044" s="338"/>
      <c r="E1044" s="338"/>
      <c r="F1044" s="338"/>
      <c r="G1044" s="338"/>
      <c r="H1044" s="338"/>
      <c r="I1044" s="338"/>
      <c r="J1044" s="338"/>
      <c r="K1044" s="338"/>
      <c r="L1044" s="338"/>
      <c r="M1044" s="338"/>
      <c r="N1044" s="338"/>
    </row>
    <row r="1045" spans="2:14" s="298" customFormat="1">
      <c r="B1045" s="346"/>
      <c r="C1045" s="338"/>
      <c r="D1045" s="338"/>
      <c r="E1045" s="338"/>
      <c r="F1045" s="338"/>
      <c r="G1045" s="338"/>
      <c r="H1045" s="338"/>
      <c r="I1045" s="338"/>
      <c r="J1045" s="338"/>
      <c r="K1045" s="338"/>
      <c r="L1045" s="338"/>
      <c r="M1045" s="338"/>
      <c r="N1045" s="338"/>
    </row>
    <row r="1046" spans="2:14" s="298" customFormat="1">
      <c r="B1046" s="346"/>
      <c r="C1046" s="338"/>
      <c r="D1046" s="338"/>
      <c r="E1046" s="338"/>
      <c r="F1046" s="338"/>
      <c r="G1046" s="338"/>
      <c r="H1046" s="338"/>
      <c r="I1046" s="338"/>
      <c r="J1046" s="338"/>
      <c r="K1046" s="338"/>
      <c r="L1046" s="338"/>
      <c r="M1046" s="338"/>
      <c r="N1046" s="338"/>
    </row>
    <row r="1047" spans="2:14" s="298" customFormat="1">
      <c r="B1047" s="346"/>
      <c r="C1047" s="338"/>
      <c r="D1047" s="338"/>
      <c r="E1047" s="338"/>
      <c r="F1047" s="338"/>
      <c r="G1047" s="338"/>
      <c r="H1047" s="338"/>
      <c r="I1047" s="338"/>
      <c r="J1047" s="338"/>
      <c r="K1047" s="338"/>
      <c r="L1047" s="338"/>
      <c r="M1047" s="338"/>
      <c r="N1047" s="338"/>
    </row>
    <row r="1048" spans="2:14" s="298" customFormat="1">
      <c r="B1048" s="346"/>
      <c r="C1048" s="338"/>
      <c r="D1048" s="338"/>
      <c r="E1048" s="338"/>
      <c r="F1048" s="338"/>
      <c r="G1048" s="338"/>
      <c r="H1048" s="338"/>
      <c r="I1048" s="338"/>
      <c r="J1048" s="338"/>
      <c r="K1048" s="338"/>
      <c r="L1048" s="338"/>
      <c r="M1048" s="338"/>
      <c r="N1048" s="338"/>
    </row>
    <row r="1049" spans="2:14" s="298" customFormat="1">
      <c r="B1049" s="346"/>
      <c r="C1049" s="338"/>
      <c r="D1049" s="338"/>
      <c r="E1049" s="338"/>
      <c r="F1049" s="338"/>
      <c r="G1049" s="338"/>
      <c r="H1049" s="338"/>
      <c r="I1049" s="338"/>
      <c r="J1049" s="338"/>
      <c r="K1049" s="338"/>
      <c r="L1049" s="338"/>
      <c r="M1049" s="338"/>
      <c r="N1049" s="338"/>
    </row>
    <row r="1050" spans="2:14" s="298" customFormat="1">
      <c r="B1050" s="346"/>
      <c r="C1050" s="338"/>
      <c r="D1050" s="338"/>
      <c r="E1050" s="338"/>
      <c r="F1050" s="338"/>
      <c r="G1050" s="338"/>
      <c r="H1050" s="338"/>
      <c r="I1050" s="338"/>
      <c r="J1050" s="338"/>
      <c r="K1050" s="338"/>
      <c r="L1050" s="338"/>
      <c r="M1050" s="338"/>
      <c r="N1050" s="338"/>
    </row>
    <row r="1051" spans="2:14" s="298" customFormat="1">
      <c r="B1051" s="346"/>
      <c r="C1051" s="338"/>
      <c r="D1051" s="338"/>
      <c r="E1051" s="338"/>
      <c r="F1051" s="338"/>
      <c r="G1051" s="338"/>
      <c r="H1051" s="338"/>
      <c r="I1051" s="338"/>
      <c r="J1051" s="338"/>
      <c r="K1051" s="338"/>
      <c r="L1051" s="338"/>
      <c r="M1051" s="338"/>
      <c r="N1051" s="338"/>
    </row>
    <row r="1052" spans="2:14" s="298" customFormat="1">
      <c r="B1052" s="346"/>
      <c r="C1052" s="338"/>
      <c r="D1052" s="338"/>
      <c r="E1052" s="338"/>
      <c r="F1052" s="338"/>
      <c r="G1052" s="338"/>
      <c r="H1052" s="338"/>
      <c r="I1052" s="338"/>
      <c r="J1052" s="338"/>
      <c r="K1052" s="338"/>
      <c r="L1052" s="338"/>
      <c r="M1052" s="338"/>
      <c r="N1052" s="338"/>
    </row>
    <row r="1053" spans="2:14" s="298" customFormat="1">
      <c r="B1053" s="346"/>
      <c r="C1053" s="338"/>
      <c r="D1053" s="338"/>
      <c r="E1053" s="338"/>
      <c r="F1053" s="338"/>
      <c r="G1053" s="338"/>
      <c r="H1053" s="338"/>
      <c r="I1053" s="338"/>
      <c r="J1053" s="338"/>
      <c r="K1053" s="338"/>
      <c r="L1053" s="338"/>
      <c r="M1053" s="338"/>
      <c r="N1053" s="338"/>
    </row>
    <row r="1054" spans="2:14" s="298" customFormat="1">
      <c r="B1054" s="346"/>
      <c r="C1054" s="338"/>
      <c r="D1054" s="338"/>
      <c r="E1054" s="338"/>
      <c r="F1054" s="338"/>
      <c r="G1054" s="338"/>
      <c r="H1054" s="338"/>
      <c r="I1054" s="338"/>
      <c r="J1054" s="338"/>
      <c r="K1054" s="338"/>
      <c r="L1054" s="338"/>
      <c r="M1054" s="338"/>
      <c r="N1054" s="338"/>
    </row>
    <row r="1055" spans="2:14" s="298" customFormat="1">
      <c r="B1055" s="346"/>
      <c r="C1055" s="338"/>
      <c r="D1055" s="338"/>
      <c r="E1055" s="338"/>
      <c r="F1055" s="338"/>
      <c r="G1055" s="338"/>
      <c r="H1055" s="338"/>
      <c r="I1055" s="338"/>
      <c r="J1055" s="338"/>
      <c r="K1055" s="338"/>
      <c r="L1055" s="338"/>
      <c r="M1055" s="338"/>
      <c r="N1055" s="338"/>
    </row>
    <row r="1056" spans="2:14" s="298" customFormat="1">
      <c r="B1056" s="346"/>
      <c r="C1056" s="338"/>
      <c r="D1056" s="338"/>
      <c r="E1056" s="338"/>
      <c r="F1056" s="338"/>
      <c r="G1056" s="338"/>
      <c r="H1056" s="338"/>
      <c r="I1056" s="338"/>
      <c r="J1056" s="338"/>
      <c r="K1056" s="338"/>
      <c r="L1056" s="338"/>
      <c r="M1056" s="338"/>
      <c r="N1056" s="338"/>
    </row>
    <row r="1057" spans="2:14" s="298" customFormat="1">
      <c r="B1057" s="346"/>
      <c r="C1057" s="338"/>
      <c r="D1057" s="338"/>
      <c r="E1057" s="338"/>
      <c r="F1057" s="338"/>
      <c r="G1057" s="338"/>
      <c r="H1057" s="338"/>
      <c r="I1057" s="338"/>
      <c r="J1057" s="338"/>
      <c r="K1057" s="338"/>
      <c r="L1057" s="338"/>
      <c r="M1057" s="338"/>
      <c r="N1057" s="338"/>
    </row>
    <row r="1058" spans="2:14" s="298" customFormat="1">
      <c r="B1058" s="346"/>
      <c r="C1058" s="338"/>
      <c r="D1058" s="338"/>
      <c r="E1058" s="338"/>
      <c r="F1058" s="338"/>
      <c r="G1058" s="338"/>
      <c r="H1058" s="338"/>
      <c r="I1058" s="338"/>
      <c r="J1058" s="338"/>
      <c r="K1058" s="338"/>
      <c r="L1058" s="338"/>
      <c r="M1058" s="338"/>
      <c r="N1058" s="338"/>
    </row>
    <row r="1059" spans="2:14" s="298" customFormat="1">
      <c r="B1059" s="346"/>
      <c r="C1059" s="338"/>
      <c r="D1059" s="338"/>
      <c r="E1059" s="338"/>
      <c r="F1059" s="338"/>
      <c r="G1059" s="338"/>
      <c r="H1059" s="338"/>
      <c r="I1059" s="338"/>
      <c r="J1059" s="338"/>
      <c r="K1059" s="338"/>
      <c r="L1059" s="338"/>
      <c r="M1059" s="338"/>
      <c r="N1059" s="338"/>
    </row>
    <row r="1060" spans="2:14" s="298" customFormat="1">
      <c r="B1060" s="346"/>
      <c r="C1060" s="338"/>
      <c r="D1060" s="338"/>
      <c r="E1060" s="338"/>
      <c r="F1060" s="338"/>
      <c r="G1060" s="338"/>
      <c r="H1060" s="338"/>
      <c r="I1060" s="338"/>
      <c r="J1060" s="338"/>
      <c r="K1060" s="338"/>
      <c r="L1060" s="338"/>
      <c r="M1060" s="338"/>
      <c r="N1060" s="338"/>
    </row>
    <row r="1061" spans="2:14" s="298" customFormat="1">
      <c r="B1061" s="346"/>
      <c r="C1061" s="338"/>
      <c r="D1061" s="338"/>
      <c r="E1061" s="338"/>
      <c r="F1061" s="338"/>
      <c r="G1061" s="338"/>
      <c r="H1061" s="338"/>
      <c r="I1061" s="338"/>
      <c r="J1061" s="338"/>
      <c r="K1061" s="338"/>
      <c r="L1061" s="338"/>
      <c r="M1061" s="338"/>
      <c r="N1061" s="338"/>
    </row>
    <row r="1062" spans="2:14" s="298" customFormat="1">
      <c r="B1062" s="346"/>
      <c r="C1062" s="338"/>
      <c r="D1062" s="338"/>
      <c r="E1062" s="338"/>
      <c r="F1062" s="338"/>
      <c r="G1062" s="338"/>
      <c r="H1062" s="338"/>
      <c r="I1062" s="338"/>
      <c r="J1062" s="338"/>
      <c r="K1062" s="338"/>
      <c r="L1062" s="338"/>
      <c r="M1062" s="338"/>
      <c r="N1062" s="338"/>
    </row>
    <row r="1063" spans="2:14" s="298" customFormat="1">
      <c r="B1063" s="346"/>
      <c r="C1063" s="338"/>
      <c r="D1063" s="338"/>
      <c r="E1063" s="338"/>
      <c r="F1063" s="338"/>
      <c r="G1063" s="338"/>
      <c r="H1063" s="338"/>
      <c r="I1063" s="338"/>
      <c r="J1063" s="338"/>
      <c r="K1063" s="338"/>
      <c r="L1063" s="338"/>
      <c r="M1063" s="338"/>
      <c r="N1063" s="338"/>
    </row>
    <row r="1064" spans="2:14" s="298" customFormat="1">
      <c r="B1064" s="346"/>
      <c r="C1064" s="338"/>
      <c r="D1064" s="338"/>
      <c r="E1064" s="338"/>
      <c r="F1064" s="338"/>
      <c r="G1064" s="338"/>
      <c r="H1064" s="338"/>
      <c r="I1064" s="338"/>
      <c r="J1064" s="338"/>
      <c r="K1064" s="338"/>
      <c r="L1064" s="338"/>
      <c r="M1064" s="338"/>
      <c r="N1064" s="338"/>
    </row>
    <row r="1065" spans="2:14" s="298" customFormat="1">
      <c r="B1065" s="346"/>
      <c r="C1065" s="338"/>
      <c r="D1065" s="338"/>
      <c r="E1065" s="338"/>
      <c r="F1065" s="338"/>
      <c r="G1065" s="338"/>
      <c r="H1065" s="338"/>
      <c r="I1065" s="338"/>
      <c r="J1065" s="338"/>
      <c r="K1065" s="338"/>
      <c r="L1065" s="338"/>
      <c r="M1065" s="338"/>
      <c r="N1065" s="338"/>
    </row>
    <row r="1066" spans="2:14" s="298" customFormat="1">
      <c r="B1066" s="346"/>
      <c r="C1066" s="338"/>
      <c r="D1066" s="338"/>
      <c r="E1066" s="338"/>
      <c r="F1066" s="338"/>
      <c r="G1066" s="338"/>
      <c r="H1066" s="338"/>
      <c r="I1066" s="338"/>
      <c r="J1066" s="338"/>
      <c r="K1066" s="338"/>
      <c r="L1066" s="338"/>
      <c r="M1066" s="338"/>
      <c r="N1066" s="338"/>
    </row>
    <row r="1067" spans="2:14" s="298" customFormat="1">
      <c r="B1067" s="346"/>
      <c r="C1067" s="338"/>
      <c r="D1067" s="338"/>
      <c r="E1067" s="338"/>
      <c r="F1067" s="338"/>
      <c r="G1067" s="338"/>
      <c r="H1067" s="338"/>
      <c r="I1067" s="338"/>
      <c r="J1067" s="338"/>
      <c r="K1067" s="338"/>
      <c r="L1067" s="338"/>
      <c r="M1067" s="338"/>
      <c r="N1067" s="338"/>
    </row>
    <row r="1068" spans="2:14" s="298" customFormat="1">
      <c r="B1068" s="346"/>
      <c r="C1068" s="338"/>
      <c r="D1068" s="338"/>
      <c r="E1068" s="338"/>
      <c r="F1068" s="338"/>
      <c r="G1068" s="338"/>
      <c r="H1068" s="338"/>
      <c r="I1068" s="338"/>
      <c r="J1068" s="338"/>
      <c r="K1068" s="338"/>
      <c r="L1068" s="338"/>
      <c r="M1068" s="338"/>
      <c r="N1068" s="338"/>
    </row>
    <row r="1069" spans="2:14" s="298" customFormat="1">
      <c r="B1069" s="346"/>
      <c r="C1069" s="338"/>
      <c r="D1069" s="338"/>
      <c r="E1069" s="338"/>
      <c r="F1069" s="338"/>
      <c r="G1069" s="338"/>
      <c r="H1069" s="338"/>
      <c r="I1069" s="338"/>
      <c r="J1069" s="338"/>
      <c r="K1069" s="338"/>
      <c r="L1069" s="338"/>
      <c r="M1069" s="338"/>
      <c r="N1069" s="338"/>
    </row>
    <row r="1070" spans="2:14" s="298" customFormat="1">
      <c r="B1070" s="346"/>
      <c r="C1070" s="338"/>
      <c r="D1070" s="338"/>
      <c r="E1070" s="338"/>
      <c r="F1070" s="338"/>
      <c r="G1070" s="338"/>
      <c r="H1070" s="338"/>
      <c r="I1070" s="338"/>
      <c r="J1070" s="338"/>
      <c r="K1070" s="338"/>
      <c r="L1070" s="338"/>
      <c r="M1070" s="338"/>
      <c r="N1070" s="338"/>
    </row>
    <row r="1071" spans="2:14" s="298" customFormat="1">
      <c r="B1071" s="346"/>
      <c r="C1071" s="338"/>
      <c r="D1071" s="338"/>
      <c r="E1071" s="338"/>
      <c r="F1071" s="338"/>
      <c r="G1071" s="338"/>
      <c r="H1071" s="338"/>
      <c r="I1071" s="338"/>
      <c r="J1071" s="338"/>
      <c r="K1071" s="338"/>
      <c r="L1071" s="338"/>
      <c r="M1071" s="338"/>
      <c r="N1071" s="338"/>
    </row>
    <row r="1072" spans="2:14" s="298" customFormat="1">
      <c r="B1072" s="346"/>
      <c r="C1072" s="338"/>
      <c r="D1072" s="338"/>
      <c r="E1072" s="338"/>
      <c r="F1072" s="338"/>
      <c r="G1072" s="338"/>
      <c r="H1072" s="338"/>
      <c r="I1072" s="338"/>
      <c r="J1072" s="338"/>
      <c r="K1072" s="338"/>
      <c r="L1072" s="338"/>
      <c r="M1072" s="338"/>
      <c r="N1072" s="338"/>
    </row>
    <row r="1073" spans="2:14" s="298" customFormat="1">
      <c r="B1073" s="346"/>
      <c r="C1073" s="338"/>
      <c r="D1073" s="338"/>
      <c r="E1073" s="338"/>
      <c r="F1073" s="338"/>
      <c r="G1073" s="338"/>
      <c r="H1073" s="338"/>
      <c r="I1073" s="338"/>
      <c r="J1073" s="338"/>
      <c r="K1073" s="338"/>
      <c r="L1073" s="338"/>
      <c r="M1073" s="338"/>
      <c r="N1073" s="338"/>
    </row>
    <row r="1074" spans="2:14" s="298" customFormat="1">
      <c r="B1074" s="346"/>
      <c r="C1074" s="338"/>
      <c r="D1074" s="338"/>
      <c r="E1074" s="338"/>
      <c r="F1074" s="338"/>
      <c r="G1074" s="338"/>
      <c r="H1074" s="338"/>
      <c r="I1074" s="338"/>
      <c r="J1074" s="338"/>
      <c r="K1074" s="338"/>
      <c r="L1074" s="338"/>
      <c r="M1074" s="338"/>
      <c r="N1074" s="338"/>
    </row>
    <row r="1075" spans="2:14" s="298" customFormat="1">
      <c r="B1075" s="346"/>
      <c r="C1075" s="338"/>
      <c r="D1075" s="338"/>
      <c r="E1075" s="338"/>
      <c r="F1075" s="338"/>
      <c r="G1075" s="338"/>
      <c r="H1075" s="338"/>
      <c r="I1075" s="338"/>
      <c r="J1075" s="338"/>
      <c r="K1075" s="338"/>
      <c r="L1075" s="338"/>
      <c r="M1075" s="338"/>
      <c r="N1075" s="338"/>
    </row>
    <row r="1076" spans="2:14" s="298" customFormat="1">
      <c r="B1076" s="346"/>
      <c r="C1076" s="338"/>
      <c r="D1076" s="338"/>
      <c r="E1076" s="338"/>
      <c r="F1076" s="338"/>
      <c r="G1076" s="338"/>
      <c r="H1076" s="338"/>
      <c r="I1076" s="338"/>
      <c r="J1076" s="338"/>
      <c r="K1076" s="338"/>
      <c r="L1076" s="338"/>
      <c r="M1076" s="338"/>
      <c r="N1076" s="338"/>
    </row>
    <row r="1077" spans="2:14" s="298" customFormat="1">
      <c r="B1077" s="346"/>
      <c r="C1077" s="338"/>
      <c r="D1077" s="338"/>
      <c r="E1077" s="338"/>
      <c r="F1077" s="338"/>
      <c r="G1077" s="338"/>
      <c r="H1077" s="338"/>
      <c r="I1077" s="338"/>
      <c r="J1077" s="338"/>
      <c r="K1077" s="338"/>
      <c r="L1077" s="338"/>
      <c r="M1077" s="338"/>
      <c r="N1077" s="338"/>
    </row>
    <row r="1078" spans="2:14" s="298" customFormat="1">
      <c r="B1078" s="346"/>
      <c r="C1078" s="338"/>
      <c r="D1078" s="338"/>
      <c r="E1078" s="338"/>
      <c r="F1078" s="338"/>
      <c r="G1078" s="338"/>
      <c r="H1078" s="338"/>
      <c r="I1078" s="338"/>
      <c r="J1078" s="338"/>
      <c r="K1078" s="338"/>
      <c r="L1078" s="338"/>
      <c r="M1078" s="338"/>
      <c r="N1078" s="338"/>
    </row>
    <row r="1079" spans="2:14" s="298" customFormat="1">
      <c r="B1079" s="346"/>
      <c r="C1079" s="338"/>
      <c r="D1079" s="338"/>
      <c r="E1079" s="338"/>
      <c r="F1079" s="338"/>
      <c r="G1079" s="338"/>
      <c r="H1079" s="338"/>
      <c r="I1079" s="338"/>
      <c r="J1079" s="338"/>
      <c r="K1079" s="338"/>
      <c r="L1079" s="338"/>
      <c r="M1079" s="338"/>
      <c r="N1079" s="338"/>
    </row>
    <row r="1080" spans="2:14" s="298" customFormat="1">
      <c r="B1080" s="346"/>
      <c r="C1080" s="338"/>
      <c r="D1080" s="338"/>
      <c r="E1080" s="338"/>
      <c r="F1080" s="338"/>
      <c r="G1080" s="338"/>
      <c r="H1080" s="338"/>
      <c r="I1080" s="338"/>
      <c r="J1080" s="338"/>
      <c r="K1080" s="338"/>
      <c r="L1080" s="338"/>
      <c r="M1080" s="338"/>
      <c r="N1080" s="338"/>
    </row>
    <row r="1081" spans="2:14" s="298" customFormat="1">
      <c r="B1081" s="346"/>
      <c r="C1081" s="338"/>
      <c r="D1081" s="338"/>
      <c r="E1081" s="338"/>
      <c r="F1081" s="338"/>
      <c r="G1081" s="338"/>
      <c r="H1081" s="338"/>
      <c r="I1081" s="338"/>
      <c r="J1081" s="338"/>
      <c r="K1081" s="338"/>
      <c r="L1081" s="338"/>
      <c r="M1081" s="338"/>
      <c r="N1081" s="338"/>
    </row>
    <row r="1082" spans="2:14" s="298" customFormat="1">
      <c r="B1082" s="346"/>
      <c r="C1082" s="338"/>
      <c r="D1082" s="338"/>
      <c r="E1082" s="338"/>
      <c r="F1082" s="338"/>
      <c r="G1082" s="338"/>
      <c r="H1082" s="338"/>
      <c r="I1082" s="338"/>
      <c r="J1082" s="338"/>
      <c r="K1082" s="338"/>
      <c r="L1082" s="338"/>
      <c r="M1082" s="338"/>
      <c r="N1082" s="338"/>
    </row>
    <row r="1083" spans="2:14" s="298" customFormat="1">
      <c r="B1083" s="346"/>
      <c r="C1083" s="338"/>
      <c r="D1083" s="338"/>
      <c r="E1083" s="338"/>
      <c r="F1083" s="338"/>
      <c r="G1083" s="338"/>
      <c r="H1083" s="338"/>
      <c r="I1083" s="338"/>
      <c r="J1083" s="338"/>
      <c r="K1083" s="338"/>
      <c r="L1083" s="338"/>
      <c r="M1083" s="338"/>
      <c r="N1083" s="338"/>
    </row>
    <row r="1084" spans="2:14" s="298" customFormat="1">
      <c r="B1084" s="346"/>
      <c r="C1084" s="338"/>
      <c r="D1084" s="338"/>
      <c r="E1084" s="338"/>
      <c r="F1084" s="338"/>
      <c r="G1084" s="338"/>
      <c r="H1084" s="338"/>
      <c r="I1084" s="338"/>
      <c r="J1084" s="338"/>
      <c r="K1084" s="338"/>
      <c r="L1084" s="338"/>
      <c r="M1084" s="338"/>
      <c r="N1084" s="338"/>
    </row>
    <row r="1085" spans="2:14" s="298" customFormat="1">
      <c r="B1085" s="346"/>
      <c r="C1085" s="338"/>
      <c r="D1085" s="338"/>
      <c r="E1085" s="338"/>
      <c r="F1085" s="338"/>
      <c r="G1085" s="338"/>
      <c r="H1085" s="338"/>
      <c r="I1085" s="338"/>
      <c r="J1085" s="338"/>
      <c r="K1085" s="338"/>
      <c r="L1085" s="338"/>
      <c r="M1085" s="338"/>
      <c r="N1085" s="338"/>
    </row>
    <row r="1086" spans="2:14" s="298" customFormat="1">
      <c r="B1086" s="346"/>
      <c r="C1086" s="338"/>
      <c r="D1086" s="338"/>
      <c r="E1086" s="338"/>
      <c r="F1086" s="338"/>
      <c r="G1086" s="338"/>
      <c r="H1086" s="338"/>
      <c r="I1086" s="338"/>
      <c r="J1086" s="338"/>
      <c r="K1086" s="338"/>
      <c r="L1086" s="338"/>
      <c r="M1086" s="338"/>
      <c r="N1086" s="338"/>
    </row>
    <row r="1087" spans="2:14" s="298" customFormat="1">
      <c r="B1087" s="346"/>
      <c r="C1087" s="338"/>
      <c r="D1087" s="338"/>
      <c r="E1087" s="338"/>
      <c r="F1087" s="338"/>
      <c r="G1087" s="338"/>
      <c r="H1087" s="338"/>
      <c r="I1087" s="338"/>
      <c r="J1087" s="338"/>
      <c r="K1087" s="338"/>
      <c r="L1087" s="338"/>
      <c r="M1087" s="338"/>
      <c r="N1087" s="338"/>
    </row>
    <row r="1088" spans="2:14" s="298" customFormat="1">
      <c r="B1088" s="346"/>
      <c r="C1088" s="338"/>
      <c r="D1088" s="338"/>
      <c r="E1088" s="338"/>
      <c r="F1088" s="338"/>
      <c r="G1088" s="338"/>
      <c r="H1088" s="338"/>
      <c r="I1088" s="338"/>
      <c r="J1088" s="338"/>
      <c r="K1088" s="338"/>
      <c r="L1088" s="338"/>
      <c r="M1088" s="338"/>
      <c r="N1088" s="338"/>
    </row>
    <row r="1089" spans="2:14" s="298" customFormat="1">
      <c r="B1089" s="346"/>
      <c r="C1089" s="338"/>
      <c r="D1089" s="338"/>
      <c r="E1089" s="338"/>
      <c r="F1089" s="338"/>
      <c r="G1089" s="338"/>
      <c r="H1089" s="338"/>
      <c r="I1089" s="338"/>
      <c r="J1089" s="338"/>
      <c r="K1089" s="338"/>
      <c r="L1089" s="338"/>
      <c r="M1089" s="338"/>
      <c r="N1089" s="338"/>
    </row>
    <row r="1090" spans="2:14" s="298" customFormat="1">
      <c r="B1090" s="346"/>
      <c r="C1090" s="338"/>
      <c r="D1090" s="338"/>
      <c r="E1090" s="338"/>
      <c r="F1090" s="338"/>
      <c r="G1090" s="338"/>
      <c r="H1090" s="338"/>
      <c r="I1090" s="338"/>
      <c r="J1090" s="338"/>
      <c r="K1090" s="338"/>
      <c r="L1090" s="338"/>
      <c r="M1090" s="338"/>
      <c r="N1090" s="338"/>
    </row>
    <row r="1091" spans="2:14" s="298" customFormat="1">
      <c r="B1091" s="346"/>
      <c r="C1091" s="338"/>
      <c r="D1091" s="338"/>
      <c r="E1091" s="338"/>
      <c r="F1091" s="338"/>
      <c r="G1091" s="338"/>
      <c r="H1091" s="338"/>
      <c r="I1091" s="338"/>
      <c r="J1091" s="338"/>
      <c r="K1091" s="338"/>
      <c r="L1091" s="338"/>
      <c r="M1091" s="338"/>
      <c r="N1091" s="338"/>
    </row>
    <row r="1092" spans="2:14" s="298" customFormat="1">
      <c r="B1092" s="346"/>
      <c r="C1092" s="338"/>
      <c r="D1092" s="338"/>
      <c r="E1092" s="338"/>
      <c r="F1092" s="338"/>
      <c r="G1092" s="338"/>
      <c r="H1092" s="338"/>
      <c r="I1092" s="338"/>
      <c r="J1092" s="338"/>
      <c r="K1092" s="338"/>
      <c r="L1092" s="338"/>
      <c r="M1092" s="338"/>
      <c r="N1092" s="338"/>
    </row>
    <row r="1093" spans="2:14" s="298" customFormat="1">
      <c r="B1093" s="346"/>
      <c r="C1093" s="338"/>
      <c r="D1093" s="338"/>
      <c r="E1093" s="338"/>
      <c r="F1093" s="338"/>
      <c r="G1093" s="338"/>
      <c r="H1093" s="338"/>
      <c r="I1093" s="338"/>
      <c r="J1093" s="338"/>
      <c r="K1093" s="338"/>
      <c r="L1093" s="338"/>
      <c r="M1093" s="338"/>
      <c r="N1093" s="338"/>
    </row>
    <row r="1094" spans="2:14" s="298" customFormat="1">
      <c r="B1094" s="346"/>
      <c r="C1094" s="338"/>
      <c r="D1094" s="338"/>
      <c r="E1094" s="338"/>
      <c r="F1094" s="338"/>
      <c r="G1094" s="338"/>
      <c r="H1094" s="338"/>
      <c r="I1094" s="338"/>
      <c r="J1094" s="338"/>
      <c r="K1094" s="338"/>
      <c r="L1094" s="338"/>
      <c r="M1094" s="338"/>
      <c r="N1094" s="338"/>
    </row>
    <row r="1095" spans="2:14" s="298" customFormat="1">
      <c r="B1095" s="346"/>
      <c r="C1095" s="338"/>
      <c r="D1095" s="338"/>
      <c r="E1095" s="338"/>
      <c r="F1095" s="338"/>
      <c r="G1095" s="338"/>
      <c r="H1095" s="338"/>
      <c r="I1095" s="338"/>
      <c r="J1095" s="338"/>
      <c r="K1095" s="338"/>
      <c r="L1095" s="338"/>
      <c r="M1095" s="338"/>
      <c r="N1095" s="338"/>
    </row>
    <row r="1096" spans="2:14" s="298" customFormat="1">
      <c r="B1096" s="346"/>
      <c r="C1096" s="338"/>
      <c r="D1096" s="338"/>
      <c r="E1096" s="338"/>
      <c r="F1096" s="338"/>
      <c r="G1096" s="338"/>
      <c r="H1096" s="338"/>
      <c r="I1096" s="338"/>
      <c r="J1096" s="338"/>
      <c r="K1096" s="338"/>
      <c r="L1096" s="338"/>
      <c r="M1096" s="338"/>
      <c r="N1096" s="338"/>
    </row>
    <row r="1097" spans="2:14" s="298" customFormat="1">
      <c r="B1097" s="346"/>
      <c r="C1097" s="338"/>
      <c r="D1097" s="338"/>
      <c r="E1097" s="338"/>
      <c r="F1097" s="338"/>
      <c r="G1097" s="338"/>
      <c r="H1097" s="338"/>
      <c r="I1097" s="338"/>
      <c r="J1097" s="338"/>
      <c r="K1097" s="338"/>
      <c r="L1097" s="338"/>
      <c r="M1097" s="338"/>
      <c r="N1097" s="338"/>
    </row>
    <row r="1098" spans="2:14" s="298" customFormat="1">
      <c r="B1098" s="346"/>
      <c r="C1098" s="338"/>
      <c r="D1098" s="338"/>
      <c r="E1098" s="338"/>
      <c r="F1098" s="338"/>
      <c r="G1098" s="338"/>
      <c r="H1098" s="338"/>
      <c r="I1098" s="338"/>
      <c r="J1098" s="338"/>
      <c r="K1098" s="338"/>
      <c r="L1098" s="338"/>
      <c r="M1098" s="338"/>
      <c r="N1098" s="338"/>
    </row>
    <row r="1099" spans="2:14" s="298" customFormat="1">
      <c r="B1099" s="346"/>
      <c r="C1099" s="338"/>
      <c r="D1099" s="338"/>
      <c r="E1099" s="338"/>
      <c r="F1099" s="338"/>
      <c r="G1099" s="338"/>
      <c r="H1099" s="338"/>
      <c r="I1099" s="338"/>
      <c r="J1099" s="338"/>
      <c r="K1099" s="338"/>
      <c r="L1099" s="338"/>
      <c r="M1099" s="338"/>
      <c r="N1099" s="338"/>
    </row>
    <row r="1100" spans="2:14" s="298" customFormat="1">
      <c r="B1100" s="346"/>
      <c r="C1100" s="338"/>
      <c r="D1100" s="338"/>
      <c r="E1100" s="338"/>
      <c r="F1100" s="338"/>
      <c r="G1100" s="338"/>
      <c r="H1100" s="338"/>
      <c r="I1100" s="338"/>
      <c r="J1100" s="338"/>
      <c r="K1100" s="338"/>
      <c r="L1100" s="338"/>
      <c r="M1100" s="338"/>
      <c r="N1100" s="338"/>
    </row>
    <row r="1101" spans="2:14" s="298" customFormat="1">
      <c r="B1101" s="346"/>
      <c r="C1101" s="338"/>
      <c r="D1101" s="338"/>
      <c r="E1101" s="338"/>
      <c r="F1101" s="338"/>
      <c r="G1101" s="338"/>
      <c r="H1101" s="338"/>
      <c r="I1101" s="338"/>
      <c r="J1101" s="338"/>
      <c r="K1101" s="338"/>
      <c r="L1101" s="338"/>
      <c r="M1101" s="338"/>
      <c r="N1101" s="338"/>
    </row>
    <row r="1102" spans="2:14" s="298" customFormat="1">
      <c r="B1102" s="346"/>
      <c r="C1102" s="338"/>
      <c r="D1102" s="338"/>
      <c r="E1102" s="338"/>
      <c r="F1102" s="338"/>
      <c r="G1102" s="338"/>
      <c r="H1102" s="338"/>
      <c r="I1102" s="338"/>
      <c r="J1102" s="338"/>
      <c r="K1102" s="338"/>
      <c r="L1102" s="338"/>
      <c r="M1102" s="338"/>
      <c r="N1102" s="338"/>
    </row>
    <row r="1103" spans="2:14" s="298" customFormat="1">
      <c r="B1103" s="346"/>
      <c r="C1103" s="338"/>
      <c r="D1103" s="338"/>
      <c r="E1103" s="338"/>
      <c r="F1103" s="338"/>
      <c r="G1103" s="338"/>
      <c r="H1103" s="338"/>
      <c r="I1103" s="338"/>
      <c r="J1103" s="338"/>
      <c r="K1103" s="338"/>
      <c r="L1103" s="338"/>
      <c r="M1103" s="338"/>
      <c r="N1103" s="338"/>
    </row>
    <row r="1104" spans="2:14" s="298" customFormat="1">
      <c r="B1104" s="346"/>
      <c r="C1104" s="338"/>
      <c r="D1104" s="338"/>
      <c r="E1104" s="338"/>
      <c r="F1104" s="338"/>
      <c r="G1104" s="338"/>
      <c r="H1104" s="338"/>
      <c r="I1104" s="338"/>
      <c r="J1104" s="338"/>
      <c r="K1104" s="338"/>
      <c r="L1104" s="338"/>
      <c r="M1104" s="338"/>
      <c r="N1104" s="338"/>
    </row>
    <row r="1105" spans="2:14" s="298" customFormat="1">
      <c r="B1105" s="346"/>
      <c r="C1105" s="338"/>
      <c r="D1105" s="338"/>
      <c r="E1105" s="338"/>
      <c r="F1105" s="338"/>
      <c r="G1105" s="338"/>
      <c r="H1105" s="338"/>
      <c r="I1105" s="338"/>
      <c r="J1105" s="338"/>
      <c r="K1105" s="338"/>
      <c r="L1105" s="338"/>
      <c r="M1105" s="338"/>
      <c r="N1105" s="338"/>
    </row>
    <row r="1106" spans="2:14" s="298" customFormat="1">
      <c r="B1106" s="346"/>
      <c r="C1106" s="338"/>
      <c r="D1106" s="338"/>
      <c r="E1106" s="338"/>
      <c r="F1106" s="338"/>
      <c r="G1106" s="338"/>
      <c r="H1106" s="338"/>
      <c r="I1106" s="338"/>
      <c r="J1106" s="338"/>
      <c r="K1106" s="338"/>
      <c r="L1106" s="338"/>
      <c r="M1106" s="338"/>
      <c r="N1106" s="338"/>
    </row>
    <row r="1107" spans="2:14" s="298" customFormat="1">
      <c r="B1107" s="346"/>
      <c r="C1107" s="338"/>
      <c r="D1107" s="338"/>
      <c r="E1107" s="338"/>
      <c r="F1107" s="338"/>
      <c r="G1107" s="338"/>
      <c r="H1107" s="338"/>
      <c r="I1107" s="338"/>
      <c r="J1107" s="338"/>
      <c r="K1107" s="338"/>
      <c r="L1107" s="338"/>
      <c r="M1107" s="338"/>
      <c r="N1107" s="338"/>
    </row>
    <row r="1108" spans="2:14" s="298" customFormat="1">
      <c r="B1108" s="346"/>
      <c r="C1108" s="338"/>
      <c r="D1108" s="338"/>
      <c r="E1108" s="338"/>
      <c r="F1108" s="338"/>
      <c r="G1108" s="338"/>
      <c r="H1108" s="338"/>
      <c r="I1108" s="338"/>
      <c r="J1108" s="338"/>
      <c r="K1108" s="338"/>
      <c r="L1108" s="338"/>
      <c r="M1108" s="338"/>
      <c r="N1108" s="338"/>
    </row>
    <row r="1109" spans="2:14" s="298" customFormat="1">
      <c r="B1109" s="346"/>
      <c r="C1109" s="338"/>
      <c r="D1109" s="338"/>
      <c r="E1109" s="338"/>
      <c r="F1109" s="338"/>
      <c r="G1109" s="338"/>
      <c r="H1109" s="338"/>
      <c r="I1109" s="338"/>
      <c r="J1109" s="338"/>
      <c r="K1109" s="338"/>
      <c r="L1109" s="338"/>
      <c r="M1109" s="338"/>
      <c r="N1109" s="338"/>
    </row>
    <row r="1110" spans="2:14" s="298" customFormat="1">
      <c r="B1110" s="346"/>
      <c r="C1110" s="338"/>
      <c r="D1110" s="338"/>
      <c r="E1110" s="338"/>
      <c r="F1110" s="338"/>
      <c r="G1110" s="338"/>
      <c r="H1110" s="338"/>
      <c r="I1110" s="338"/>
      <c r="J1110" s="338"/>
      <c r="K1110" s="338"/>
      <c r="L1110" s="338"/>
      <c r="M1110" s="338"/>
      <c r="N1110" s="338"/>
    </row>
    <row r="1111" spans="2:14" s="298" customFormat="1">
      <c r="B1111" s="346"/>
      <c r="C1111" s="338"/>
      <c r="D1111" s="338"/>
      <c r="E1111" s="338"/>
      <c r="F1111" s="338"/>
      <c r="G1111" s="338"/>
      <c r="H1111" s="338"/>
      <c r="I1111" s="338"/>
      <c r="J1111" s="338"/>
      <c r="K1111" s="338"/>
      <c r="L1111" s="338"/>
      <c r="M1111" s="338"/>
      <c r="N1111" s="338"/>
    </row>
    <row r="1112" spans="2:14" s="298" customFormat="1">
      <c r="B1112" s="346"/>
      <c r="C1112" s="338"/>
      <c r="D1112" s="338"/>
      <c r="E1112" s="338"/>
      <c r="F1112" s="338"/>
      <c r="G1112" s="338"/>
      <c r="H1112" s="338"/>
      <c r="I1112" s="338"/>
      <c r="J1112" s="338"/>
      <c r="K1112" s="338"/>
      <c r="L1112" s="338"/>
      <c r="M1112" s="338"/>
      <c r="N1112" s="338"/>
    </row>
    <row r="1113" spans="2:14" s="298" customFormat="1">
      <c r="B1113" s="346"/>
      <c r="C1113" s="338"/>
      <c r="D1113" s="338"/>
      <c r="E1113" s="338"/>
      <c r="F1113" s="338"/>
      <c r="G1113" s="338"/>
      <c r="H1113" s="338"/>
      <c r="I1113" s="338"/>
      <c r="J1113" s="338"/>
      <c r="K1113" s="338"/>
      <c r="L1113" s="338"/>
      <c r="M1113" s="338"/>
      <c r="N1113" s="338"/>
    </row>
    <row r="1114" spans="2:14" s="298" customFormat="1">
      <c r="B1114" s="346"/>
      <c r="C1114" s="338"/>
      <c r="D1114" s="338"/>
      <c r="E1114" s="338"/>
      <c r="F1114" s="338"/>
      <c r="G1114" s="338"/>
      <c r="H1114" s="338"/>
      <c r="I1114" s="338"/>
      <c r="J1114" s="338"/>
      <c r="K1114" s="338"/>
      <c r="L1114" s="338"/>
      <c r="M1114" s="338"/>
      <c r="N1114" s="338"/>
    </row>
    <row r="1115" spans="2:14" s="298" customFormat="1">
      <c r="B1115" s="346"/>
      <c r="C1115" s="338"/>
      <c r="D1115" s="338"/>
      <c r="E1115" s="338"/>
      <c r="F1115" s="338"/>
      <c r="G1115" s="338"/>
      <c r="H1115" s="338"/>
      <c r="I1115" s="338"/>
      <c r="J1115" s="338"/>
      <c r="K1115" s="338"/>
      <c r="L1115" s="338"/>
      <c r="M1115" s="338"/>
      <c r="N1115" s="338"/>
    </row>
    <row r="1116" spans="2:14" s="298" customFormat="1">
      <c r="B1116" s="346"/>
      <c r="C1116" s="338"/>
      <c r="D1116" s="338"/>
      <c r="E1116" s="338"/>
      <c r="F1116" s="338"/>
      <c r="G1116" s="338"/>
      <c r="H1116" s="338"/>
      <c r="I1116" s="338"/>
      <c r="J1116" s="338"/>
      <c r="K1116" s="338"/>
      <c r="L1116" s="338"/>
      <c r="M1116" s="338"/>
      <c r="N1116" s="338"/>
    </row>
    <row r="1117" spans="2:14" s="298" customFormat="1">
      <c r="B1117" s="346"/>
      <c r="C1117" s="338"/>
      <c r="D1117" s="338"/>
      <c r="E1117" s="338"/>
      <c r="F1117" s="338"/>
      <c r="G1117" s="338"/>
      <c r="H1117" s="338"/>
      <c r="I1117" s="338"/>
      <c r="J1117" s="338"/>
      <c r="K1117" s="338"/>
      <c r="L1117" s="338"/>
      <c r="M1117" s="338"/>
      <c r="N1117" s="338"/>
    </row>
    <row r="1118" spans="2:14" s="298" customFormat="1">
      <c r="B1118" s="346"/>
      <c r="C1118" s="338"/>
      <c r="D1118" s="338"/>
      <c r="E1118" s="338"/>
      <c r="F1118" s="338"/>
      <c r="G1118" s="338"/>
      <c r="H1118" s="338"/>
      <c r="I1118" s="338"/>
      <c r="J1118" s="338"/>
      <c r="K1118" s="338"/>
      <c r="L1118" s="338"/>
      <c r="M1118" s="338"/>
      <c r="N1118" s="338"/>
    </row>
    <row r="1119" spans="2:14" s="298" customFormat="1">
      <c r="B1119" s="346"/>
      <c r="C1119" s="338"/>
      <c r="D1119" s="338"/>
      <c r="E1119" s="338"/>
      <c r="F1119" s="338"/>
      <c r="G1119" s="338"/>
      <c r="H1119" s="338"/>
      <c r="I1119" s="338"/>
      <c r="J1119" s="338"/>
      <c r="K1119" s="338"/>
      <c r="L1119" s="338"/>
      <c r="M1119" s="338"/>
      <c r="N1119" s="338"/>
    </row>
    <row r="1120" spans="2:14" s="298" customFormat="1">
      <c r="B1120" s="346"/>
      <c r="C1120" s="338"/>
      <c r="D1120" s="338"/>
      <c r="E1120" s="338"/>
      <c r="F1120" s="338"/>
      <c r="G1120" s="338"/>
      <c r="H1120" s="338"/>
      <c r="I1120" s="338"/>
      <c r="J1120" s="338"/>
      <c r="K1120" s="338"/>
      <c r="L1120" s="338"/>
      <c r="M1120" s="338"/>
      <c r="N1120" s="338"/>
    </row>
    <row r="1121" spans="2:14" s="298" customFormat="1">
      <c r="B1121" s="346"/>
      <c r="C1121" s="338"/>
      <c r="D1121" s="338"/>
      <c r="E1121" s="338"/>
      <c r="F1121" s="338"/>
      <c r="G1121" s="338"/>
      <c r="H1121" s="338"/>
      <c r="I1121" s="338"/>
      <c r="J1121" s="338"/>
      <c r="K1121" s="338"/>
      <c r="L1121" s="338"/>
      <c r="M1121" s="338"/>
      <c r="N1121" s="338"/>
    </row>
    <row r="1122" spans="2:14" s="298" customFormat="1">
      <c r="B1122" s="346"/>
      <c r="C1122" s="338"/>
      <c r="D1122" s="338"/>
      <c r="E1122" s="338"/>
      <c r="F1122" s="338"/>
      <c r="G1122" s="338"/>
      <c r="H1122" s="338"/>
      <c r="I1122" s="338"/>
      <c r="J1122" s="338"/>
      <c r="K1122" s="338"/>
      <c r="L1122" s="338"/>
      <c r="M1122" s="338"/>
      <c r="N1122" s="338"/>
    </row>
    <row r="1123" spans="2:14" s="298" customFormat="1">
      <c r="B1123" s="346"/>
      <c r="C1123" s="338"/>
      <c r="D1123" s="338"/>
      <c r="E1123" s="338"/>
      <c r="F1123" s="338"/>
      <c r="G1123" s="338"/>
      <c r="H1123" s="338"/>
      <c r="I1123" s="338"/>
      <c r="J1123" s="338"/>
      <c r="K1123" s="338"/>
      <c r="L1123" s="338"/>
      <c r="M1123" s="338"/>
      <c r="N1123" s="338"/>
    </row>
    <row r="1124" spans="2:14" s="298" customFormat="1">
      <c r="B1124" s="346"/>
      <c r="C1124" s="338"/>
      <c r="D1124" s="338"/>
      <c r="E1124" s="338"/>
      <c r="F1124" s="338"/>
      <c r="G1124" s="338"/>
      <c r="H1124" s="338"/>
      <c r="I1124" s="338"/>
      <c r="J1124" s="338"/>
      <c r="K1124" s="338"/>
      <c r="L1124" s="338"/>
      <c r="M1124" s="338"/>
      <c r="N1124" s="338"/>
    </row>
    <row r="1125" spans="2:14" s="298" customFormat="1">
      <c r="B1125" s="346"/>
      <c r="C1125" s="338"/>
      <c r="D1125" s="338"/>
      <c r="E1125" s="338"/>
      <c r="F1125" s="338"/>
      <c r="G1125" s="338"/>
      <c r="H1125" s="338"/>
      <c r="I1125" s="338"/>
      <c r="J1125" s="338"/>
      <c r="K1125" s="338"/>
      <c r="L1125" s="338"/>
      <c r="M1125" s="338"/>
      <c r="N1125" s="338"/>
    </row>
    <row r="1126" spans="2:14" s="298" customFormat="1">
      <c r="B1126" s="346"/>
      <c r="C1126" s="338"/>
      <c r="D1126" s="338"/>
      <c r="E1126" s="338"/>
      <c r="F1126" s="338"/>
      <c r="G1126" s="338"/>
      <c r="H1126" s="338"/>
      <c r="I1126" s="338"/>
      <c r="J1126" s="338"/>
      <c r="K1126" s="338"/>
      <c r="L1126" s="338"/>
      <c r="M1126" s="338"/>
      <c r="N1126" s="338"/>
    </row>
    <row r="1127" spans="2:14" s="298" customFormat="1">
      <c r="B1127" s="346"/>
      <c r="C1127" s="338"/>
      <c r="D1127" s="338"/>
      <c r="E1127" s="338"/>
      <c r="F1127" s="338"/>
      <c r="G1127" s="338"/>
      <c r="H1127" s="338"/>
      <c r="I1127" s="338"/>
      <c r="J1127" s="338"/>
      <c r="K1127" s="338"/>
      <c r="L1127" s="338"/>
      <c r="M1127" s="338"/>
      <c r="N1127" s="338"/>
    </row>
    <row r="1128" spans="2:14" s="298" customFormat="1">
      <c r="B1128" s="346"/>
      <c r="C1128" s="338"/>
      <c r="D1128" s="338"/>
      <c r="E1128" s="338"/>
      <c r="F1128" s="338"/>
      <c r="G1128" s="338"/>
      <c r="H1128" s="338"/>
      <c r="I1128" s="338"/>
      <c r="J1128" s="338"/>
      <c r="K1128" s="338"/>
      <c r="L1128" s="338"/>
      <c r="M1128" s="338"/>
      <c r="N1128" s="338"/>
    </row>
    <row r="1129" spans="2:14" s="298" customFormat="1">
      <c r="B1129" s="346"/>
      <c r="C1129" s="338"/>
      <c r="D1129" s="338"/>
      <c r="E1129" s="338"/>
      <c r="F1129" s="338"/>
      <c r="G1129" s="338"/>
      <c r="H1129" s="338"/>
      <c r="I1129" s="338"/>
      <c r="J1129" s="338"/>
      <c r="K1129" s="338"/>
      <c r="L1129" s="338"/>
      <c r="M1129" s="338"/>
      <c r="N1129" s="338"/>
    </row>
    <row r="1130" spans="2:14" s="298" customFormat="1">
      <c r="B1130" s="346"/>
      <c r="C1130" s="338"/>
      <c r="D1130" s="338"/>
      <c r="E1130" s="338"/>
      <c r="F1130" s="338"/>
      <c r="G1130" s="338"/>
      <c r="H1130" s="338"/>
      <c r="I1130" s="338"/>
      <c r="J1130" s="338"/>
      <c r="K1130" s="338"/>
      <c r="L1130" s="338"/>
      <c r="M1130" s="338"/>
      <c r="N1130" s="338"/>
    </row>
    <row r="1131" spans="2:14" s="298" customFormat="1">
      <c r="B1131" s="346"/>
      <c r="C1131" s="338"/>
      <c r="D1131" s="338"/>
      <c r="E1131" s="338"/>
      <c r="F1131" s="338"/>
      <c r="G1131" s="338"/>
      <c r="H1131" s="338"/>
      <c r="I1131" s="338"/>
      <c r="J1131" s="338"/>
      <c r="K1131" s="338"/>
      <c r="L1131" s="338"/>
      <c r="M1131" s="338"/>
      <c r="N1131" s="338"/>
    </row>
    <row r="1132" spans="2:14" s="298" customFormat="1">
      <c r="B1132" s="346"/>
      <c r="C1132" s="338"/>
      <c r="D1132" s="338"/>
      <c r="E1132" s="338"/>
      <c r="F1132" s="338"/>
      <c r="G1132" s="338"/>
      <c r="H1132" s="338"/>
      <c r="I1132" s="338"/>
      <c r="J1132" s="338"/>
      <c r="K1132" s="338"/>
      <c r="L1132" s="338"/>
      <c r="M1132" s="338"/>
      <c r="N1132" s="338"/>
    </row>
    <row r="1133" spans="2:14" s="298" customFormat="1">
      <c r="B1133" s="346"/>
      <c r="C1133" s="338"/>
      <c r="D1133" s="338"/>
      <c r="E1133" s="338"/>
      <c r="F1133" s="338"/>
      <c r="G1133" s="338"/>
      <c r="H1133" s="338"/>
      <c r="I1133" s="338"/>
      <c r="J1133" s="338"/>
      <c r="K1133" s="338"/>
      <c r="L1133" s="338"/>
      <c r="M1133" s="338"/>
      <c r="N1133" s="338"/>
    </row>
    <row r="1134" spans="2:14" s="298" customFormat="1">
      <c r="B1134" s="346"/>
      <c r="C1134" s="338"/>
      <c r="D1134" s="338"/>
      <c r="E1134" s="338"/>
      <c r="F1134" s="338"/>
      <c r="G1134" s="338"/>
      <c r="H1134" s="338"/>
      <c r="I1134" s="338"/>
      <c r="J1134" s="338"/>
      <c r="K1134" s="338"/>
      <c r="L1134" s="338"/>
      <c r="M1134" s="338"/>
      <c r="N1134" s="338"/>
    </row>
    <row r="1135" spans="2:14" s="298" customFormat="1">
      <c r="B1135" s="346"/>
      <c r="C1135" s="338"/>
      <c r="D1135" s="338"/>
      <c r="E1135" s="338"/>
      <c r="F1135" s="338"/>
      <c r="G1135" s="338"/>
      <c r="H1135" s="338"/>
      <c r="I1135" s="338"/>
      <c r="J1135" s="338"/>
      <c r="K1135" s="338"/>
      <c r="L1135" s="338"/>
      <c r="M1135" s="338"/>
      <c r="N1135" s="338"/>
    </row>
    <row r="1136" spans="2:14" s="298" customFormat="1">
      <c r="B1136" s="346"/>
      <c r="C1136" s="338"/>
      <c r="D1136" s="338"/>
      <c r="E1136" s="338"/>
      <c r="F1136" s="338"/>
      <c r="G1136" s="338"/>
      <c r="H1136" s="338"/>
      <c r="I1136" s="338"/>
      <c r="J1136" s="338"/>
      <c r="K1136" s="338"/>
      <c r="L1136" s="338"/>
      <c r="M1136" s="338"/>
      <c r="N1136" s="338"/>
    </row>
    <row r="1137" spans="2:14" s="298" customFormat="1">
      <c r="B1137" s="346"/>
      <c r="C1137" s="338"/>
      <c r="D1137" s="338"/>
      <c r="E1137" s="338"/>
      <c r="F1137" s="338"/>
      <c r="G1137" s="338"/>
      <c r="H1137" s="338"/>
      <c r="I1137" s="338"/>
      <c r="J1137" s="338"/>
      <c r="K1137" s="338"/>
      <c r="L1137" s="338"/>
      <c r="M1137" s="338"/>
      <c r="N1137" s="338"/>
    </row>
    <row r="1138" spans="2:14" s="298" customFormat="1">
      <c r="B1138" s="346"/>
      <c r="C1138" s="338"/>
      <c r="D1138" s="338"/>
      <c r="E1138" s="338"/>
      <c r="F1138" s="338"/>
      <c r="G1138" s="338"/>
      <c r="H1138" s="338"/>
      <c r="I1138" s="338"/>
      <c r="J1138" s="338"/>
      <c r="K1138" s="338"/>
      <c r="L1138" s="338"/>
      <c r="M1138" s="338"/>
      <c r="N1138" s="338"/>
    </row>
    <row r="1139" spans="2:14" s="298" customFormat="1">
      <c r="B1139" s="346"/>
      <c r="C1139" s="338"/>
      <c r="D1139" s="338"/>
      <c r="E1139" s="338"/>
      <c r="F1139" s="338"/>
      <c r="G1139" s="338"/>
      <c r="H1139" s="338"/>
      <c r="I1139" s="338"/>
      <c r="J1139" s="338"/>
      <c r="K1139" s="338"/>
      <c r="L1139" s="338"/>
      <c r="M1139" s="338"/>
      <c r="N1139" s="338"/>
    </row>
    <row r="1140" spans="2:14" s="298" customFormat="1">
      <c r="B1140" s="346"/>
      <c r="C1140" s="338"/>
      <c r="D1140" s="338"/>
      <c r="E1140" s="338"/>
      <c r="F1140" s="338"/>
      <c r="G1140" s="338"/>
      <c r="H1140" s="338"/>
      <c r="I1140" s="338"/>
      <c r="J1140" s="338"/>
      <c r="K1140" s="338"/>
      <c r="L1140" s="338"/>
      <c r="M1140" s="338"/>
      <c r="N1140" s="338"/>
    </row>
    <row r="1141" spans="2:14" s="298" customFormat="1">
      <c r="B1141" s="346"/>
      <c r="C1141" s="338"/>
      <c r="D1141" s="338"/>
      <c r="E1141" s="338"/>
      <c r="F1141" s="338"/>
      <c r="G1141" s="338"/>
      <c r="H1141" s="338"/>
      <c r="I1141" s="338"/>
      <c r="J1141" s="338"/>
      <c r="K1141" s="338"/>
      <c r="L1141" s="338"/>
      <c r="M1141" s="338"/>
      <c r="N1141" s="338"/>
    </row>
    <row r="1142" spans="2:14" s="298" customFormat="1">
      <c r="B1142" s="346"/>
      <c r="C1142" s="338"/>
      <c r="D1142" s="338"/>
      <c r="E1142" s="338"/>
      <c r="F1142" s="338"/>
      <c r="G1142" s="338"/>
      <c r="H1142" s="338"/>
      <c r="I1142" s="338"/>
      <c r="J1142" s="338"/>
      <c r="K1142" s="338"/>
      <c r="L1142" s="338"/>
      <c r="M1142" s="338"/>
      <c r="N1142" s="338"/>
    </row>
    <row r="1143" spans="2:14" s="298" customFormat="1">
      <c r="B1143" s="346"/>
      <c r="C1143" s="338"/>
      <c r="D1143" s="338"/>
      <c r="E1143" s="338"/>
      <c r="F1143" s="338"/>
      <c r="G1143" s="338"/>
      <c r="H1143" s="338"/>
      <c r="I1143" s="338"/>
      <c r="J1143" s="338"/>
      <c r="K1143" s="338"/>
      <c r="L1143" s="338"/>
      <c r="M1143" s="338"/>
      <c r="N1143" s="338"/>
    </row>
    <row r="1144" spans="2:14" s="298" customFormat="1">
      <c r="B1144" s="346"/>
      <c r="C1144" s="338"/>
      <c r="D1144" s="338"/>
      <c r="E1144" s="338"/>
      <c r="F1144" s="338"/>
      <c r="G1144" s="338"/>
      <c r="H1144" s="338"/>
      <c r="I1144" s="338"/>
      <c r="J1144" s="338"/>
      <c r="K1144" s="338"/>
      <c r="L1144" s="338"/>
      <c r="M1144" s="338"/>
      <c r="N1144" s="338"/>
    </row>
    <row r="1145" spans="2:14" s="298" customFormat="1">
      <c r="B1145" s="346"/>
      <c r="C1145" s="338"/>
      <c r="D1145" s="338"/>
      <c r="E1145" s="338"/>
      <c r="F1145" s="338"/>
      <c r="G1145" s="338"/>
      <c r="H1145" s="338"/>
      <c r="I1145" s="338"/>
      <c r="J1145" s="338"/>
      <c r="K1145" s="338"/>
      <c r="L1145" s="338"/>
      <c r="M1145" s="338"/>
      <c r="N1145" s="338"/>
    </row>
    <row r="1146" spans="2:14" s="298" customFormat="1">
      <c r="B1146" s="346"/>
      <c r="C1146" s="338"/>
      <c r="D1146" s="338"/>
      <c r="E1146" s="338"/>
      <c r="F1146" s="338"/>
      <c r="G1146" s="338"/>
      <c r="H1146" s="338"/>
      <c r="I1146" s="338"/>
      <c r="J1146" s="338"/>
      <c r="K1146" s="338"/>
      <c r="L1146" s="338"/>
      <c r="M1146" s="338"/>
      <c r="N1146" s="338"/>
    </row>
    <row r="1147" spans="2:14" s="298" customFormat="1">
      <c r="B1147" s="346"/>
      <c r="C1147" s="338"/>
      <c r="D1147" s="338"/>
      <c r="E1147" s="338"/>
      <c r="F1147" s="338"/>
      <c r="G1147" s="338"/>
      <c r="H1147" s="338"/>
      <c r="I1147" s="338"/>
      <c r="J1147" s="338"/>
      <c r="K1147" s="338"/>
      <c r="L1147" s="338"/>
      <c r="M1147" s="338"/>
      <c r="N1147" s="338"/>
    </row>
    <row r="1148" spans="2:14" s="298" customFormat="1">
      <c r="B1148" s="346"/>
      <c r="C1148" s="338"/>
      <c r="D1148" s="338"/>
      <c r="E1148" s="338"/>
      <c r="F1148" s="338"/>
      <c r="G1148" s="338"/>
      <c r="H1148" s="338"/>
      <c r="I1148" s="338"/>
      <c r="J1148" s="338"/>
      <c r="K1148" s="338"/>
      <c r="L1148" s="338"/>
      <c r="M1148" s="338"/>
      <c r="N1148" s="338"/>
    </row>
    <row r="1149" spans="2:14" s="298" customFormat="1">
      <c r="B1149" s="346"/>
      <c r="C1149" s="338"/>
      <c r="D1149" s="338"/>
      <c r="E1149" s="338"/>
      <c r="F1149" s="338"/>
      <c r="G1149" s="338"/>
      <c r="H1149" s="338"/>
      <c r="I1149" s="338"/>
      <c r="J1149" s="338"/>
      <c r="K1149" s="338"/>
      <c r="L1149" s="338"/>
      <c r="M1149" s="338"/>
      <c r="N1149" s="338"/>
    </row>
    <row r="1150" spans="2:14" s="298" customFormat="1">
      <c r="B1150" s="346"/>
      <c r="C1150" s="338"/>
      <c r="D1150" s="338"/>
      <c r="E1150" s="338"/>
      <c r="F1150" s="338"/>
      <c r="G1150" s="338"/>
      <c r="H1150" s="338"/>
      <c r="I1150" s="338"/>
      <c r="J1150" s="338"/>
      <c r="K1150" s="338"/>
      <c r="L1150" s="338"/>
      <c r="M1150" s="338"/>
      <c r="N1150" s="338"/>
    </row>
    <row r="1151" spans="2:14" s="298" customFormat="1">
      <c r="B1151" s="346"/>
      <c r="C1151" s="338"/>
      <c r="D1151" s="338"/>
      <c r="E1151" s="338"/>
      <c r="F1151" s="338"/>
      <c r="G1151" s="338"/>
      <c r="H1151" s="338"/>
      <c r="I1151" s="338"/>
      <c r="J1151" s="338"/>
      <c r="K1151" s="338"/>
      <c r="L1151" s="338"/>
      <c r="M1151" s="338"/>
      <c r="N1151" s="338"/>
    </row>
    <row r="1152" spans="2:14" s="298" customFormat="1">
      <c r="B1152" s="346"/>
      <c r="C1152" s="338"/>
      <c r="D1152" s="338"/>
      <c r="E1152" s="338"/>
      <c r="F1152" s="338"/>
      <c r="G1152" s="338"/>
      <c r="H1152" s="338"/>
      <c r="I1152" s="338"/>
      <c r="J1152" s="338"/>
      <c r="K1152" s="338"/>
      <c r="L1152" s="338"/>
      <c r="M1152" s="338"/>
      <c r="N1152" s="338"/>
    </row>
    <row r="1153" spans="2:14" s="298" customFormat="1">
      <c r="B1153" s="346"/>
      <c r="C1153" s="338"/>
      <c r="D1153" s="338"/>
      <c r="E1153" s="338"/>
      <c r="F1153" s="338"/>
      <c r="G1153" s="338"/>
      <c r="H1153" s="338"/>
      <c r="I1153" s="338"/>
      <c r="J1153" s="338"/>
      <c r="K1153" s="338"/>
      <c r="L1153" s="338"/>
      <c r="M1153" s="338"/>
      <c r="N1153" s="338"/>
    </row>
    <row r="1154" spans="2:14" s="298" customFormat="1">
      <c r="B1154" s="346"/>
      <c r="C1154" s="338"/>
      <c r="D1154" s="338"/>
      <c r="E1154" s="338"/>
      <c r="F1154" s="338"/>
      <c r="G1154" s="338"/>
      <c r="H1154" s="338"/>
      <c r="I1154" s="338"/>
      <c r="J1154" s="338"/>
      <c r="K1154" s="338"/>
      <c r="L1154" s="338"/>
      <c r="M1154" s="338"/>
      <c r="N1154" s="338"/>
    </row>
    <row r="1155" spans="2:14" s="298" customFormat="1">
      <c r="B1155" s="346"/>
      <c r="C1155" s="338"/>
      <c r="D1155" s="338"/>
      <c r="E1155" s="338"/>
      <c r="F1155" s="338"/>
      <c r="G1155" s="338"/>
      <c r="H1155" s="338"/>
      <c r="I1155" s="338"/>
      <c r="J1155" s="338"/>
      <c r="K1155" s="338"/>
      <c r="L1155" s="338"/>
      <c r="M1155" s="338"/>
      <c r="N1155" s="338"/>
    </row>
    <row r="1156" spans="2:14" s="298" customFormat="1">
      <c r="B1156" s="346"/>
      <c r="C1156" s="338"/>
      <c r="D1156" s="338"/>
      <c r="E1156" s="338"/>
      <c r="F1156" s="338"/>
      <c r="G1156" s="338"/>
      <c r="H1156" s="338"/>
      <c r="I1156" s="338"/>
      <c r="J1156" s="338"/>
      <c r="K1156" s="338"/>
      <c r="L1156" s="338"/>
      <c r="M1156" s="338"/>
      <c r="N1156" s="338"/>
    </row>
    <row r="1157" spans="2:14" s="298" customFormat="1">
      <c r="B1157" s="346"/>
      <c r="C1157" s="338"/>
      <c r="D1157" s="338"/>
      <c r="E1157" s="338"/>
      <c r="F1157" s="338"/>
      <c r="G1157" s="338"/>
      <c r="H1157" s="338"/>
      <c r="I1157" s="338"/>
      <c r="J1157" s="338"/>
      <c r="K1157" s="338"/>
      <c r="L1157" s="338"/>
      <c r="M1157" s="338"/>
      <c r="N1157" s="338"/>
    </row>
    <row r="1158" spans="2:14" s="298" customFormat="1">
      <c r="B1158" s="346"/>
      <c r="C1158" s="338"/>
      <c r="D1158" s="338"/>
      <c r="E1158" s="338"/>
      <c r="F1158" s="338"/>
      <c r="G1158" s="338"/>
      <c r="H1158" s="338"/>
      <c r="I1158" s="338"/>
      <c r="J1158" s="338"/>
      <c r="K1158" s="338"/>
      <c r="L1158" s="338"/>
      <c r="M1158" s="338"/>
      <c r="N1158" s="338"/>
    </row>
    <row r="1159" spans="2:14" s="298" customFormat="1">
      <c r="B1159" s="346"/>
      <c r="C1159" s="338"/>
      <c r="D1159" s="338"/>
      <c r="E1159" s="338"/>
      <c r="F1159" s="338"/>
      <c r="G1159" s="338"/>
      <c r="H1159" s="338"/>
      <c r="I1159" s="338"/>
      <c r="J1159" s="338"/>
      <c r="K1159" s="338"/>
      <c r="L1159" s="338"/>
      <c r="M1159" s="338"/>
      <c r="N1159" s="338"/>
    </row>
    <row r="1160" spans="2:14" s="298" customFormat="1">
      <c r="B1160" s="346"/>
      <c r="C1160" s="338"/>
      <c r="D1160" s="338"/>
      <c r="E1160" s="338"/>
      <c r="F1160" s="338"/>
      <c r="G1160" s="338"/>
      <c r="H1160" s="338"/>
      <c r="I1160" s="338"/>
      <c r="J1160" s="338"/>
      <c r="K1160" s="338"/>
      <c r="L1160" s="338"/>
      <c r="M1160" s="338"/>
      <c r="N1160" s="338"/>
    </row>
    <row r="1161" spans="2:14" s="298" customFormat="1">
      <c r="B1161" s="346"/>
      <c r="C1161" s="338"/>
      <c r="D1161" s="338"/>
      <c r="E1161" s="338"/>
      <c r="F1161" s="338"/>
      <c r="G1161" s="338"/>
      <c r="H1161" s="338"/>
      <c r="I1161" s="338"/>
      <c r="J1161" s="338"/>
      <c r="K1161" s="338"/>
      <c r="L1161" s="338"/>
      <c r="M1161" s="338"/>
      <c r="N1161" s="338"/>
    </row>
    <row r="1162" spans="2:14" s="298" customFormat="1">
      <c r="B1162" s="346"/>
      <c r="C1162" s="338"/>
      <c r="D1162" s="338"/>
      <c r="E1162" s="338"/>
      <c r="F1162" s="338"/>
      <c r="G1162" s="338"/>
      <c r="H1162" s="338"/>
      <c r="I1162" s="338"/>
      <c r="J1162" s="338"/>
      <c r="K1162" s="338"/>
      <c r="L1162" s="338"/>
      <c r="M1162" s="338"/>
      <c r="N1162" s="338"/>
    </row>
    <row r="1163" spans="2:14" s="298" customFormat="1">
      <c r="B1163" s="346"/>
      <c r="C1163" s="338"/>
      <c r="D1163" s="338"/>
      <c r="E1163" s="338"/>
      <c r="F1163" s="338"/>
      <c r="G1163" s="338"/>
      <c r="H1163" s="338"/>
      <c r="I1163" s="338"/>
      <c r="J1163" s="338"/>
      <c r="K1163" s="338"/>
      <c r="L1163" s="338"/>
      <c r="M1163" s="338"/>
      <c r="N1163" s="338"/>
    </row>
    <row r="1164" spans="2:14" s="298" customFormat="1">
      <c r="B1164" s="346"/>
      <c r="C1164" s="338"/>
      <c r="D1164" s="338"/>
      <c r="E1164" s="338"/>
      <c r="F1164" s="338"/>
      <c r="G1164" s="338"/>
      <c r="H1164" s="338"/>
      <c r="I1164" s="338"/>
      <c r="J1164" s="338"/>
      <c r="K1164" s="338"/>
      <c r="L1164" s="338"/>
      <c r="M1164" s="338"/>
      <c r="N1164" s="338"/>
    </row>
    <row r="1165" spans="2:14" s="298" customFormat="1">
      <c r="B1165" s="346"/>
      <c r="C1165" s="338"/>
      <c r="D1165" s="338"/>
      <c r="E1165" s="338"/>
      <c r="F1165" s="338"/>
      <c r="G1165" s="338"/>
      <c r="H1165" s="338"/>
      <c r="I1165" s="338"/>
      <c r="J1165" s="338"/>
      <c r="K1165" s="338"/>
      <c r="L1165" s="338"/>
      <c r="M1165" s="338"/>
      <c r="N1165" s="338"/>
    </row>
    <row r="1166" spans="2:14" s="298" customFormat="1">
      <c r="B1166" s="346"/>
      <c r="C1166" s="338"/>
      <c r="D1166" s="338"/>
      <c r="E1166" s="338"/>
      <c r="F1166" s="338"/>
      <c r="G1166" s="338"/>
      <c r="H1166" s="338"/>
      <c r="I1166" s="338"/>
      <c r="J1166" s="338"/>
      <c r="K1166" s="338"/>
      <c r="L1166" s="338"/>
      <c r="M1166" s="338"/>
      <c r="N1166" s="338"/>
    </row>
    <row r="1167" spans="2:14" s="298" customFormat="1">
      <c r="B1167" s="346"/>
      <c r="C1167" s="338"/>
      <c r="D1167" s="338"/>
      <c r="E1167" s="338"/>
      <c r="F1167" s="338"/>
      <c r="G1167" s="338"/>
      <c r="H1167" s="338"/>
      <c r="I1167" s="338"/>
      <c r="J1167" s="338"/>
      <c r="K1167" s="338"/>
      <c r="L1167" s="338"/>
      <c r="M1167" s="338"/>
      <c r="N1167" s="338"/>
    </row>
    <row r="1168" spans="2:14" s="298" customFormat="1">
      <c r="B1168" s="346"/>
      <c r="C1168" s="338"/>
      <c r="D1168" s="338"/>
      <c r="E1168" s="338"/>
      <c r="F1168" s="338"/>
      <c r="G1168" s="338"/>
      <c r="H1168" s="338"/>
      <c r="I1168" s="338"/>
      <c r="J1168" s="338"/>
      <c r="K1168" s="338"/>
      <c r="L1168" s="338"/>
      <c r="M1168" s="338"/>
      <c r="N1168" s="338"/>
    </row>
    <row r="1169" spans="2:14" s="298" customFormat="1">
      <c r="B1169" s="346"/>
      <c r="C1169" s="338"/>
      <c r="D1169" s="338"/>
      <c r="E1169" s="338"/>
      <c r="F1169" s="338"/>
      <c r="G1169" s="338"/>
      <c r="H1169" s="338"/>
      <c r="I1169" s="338"/>
      <c r="J1169" s="338"/>
      <c r="K1169" s="338"/>
      <c r="L1169" s="338"/>
      <c r="M1169" s="338"/>
      <c r="N1169" s="338"/>
    </row>
    <row r="1170" spans="2:14" s="298" customFormat="1">
      <c r="B1170" s="346"/>
      <c r="C1170" s="338"/>
      <c r="D1170" s="338"/>
      <c r="E1170" s="338"/>
      <c r="F1170" s="338"/>
      <c r="G1170" s="338"/>
      <c r="H1170" s="338"/>
      <c r="I1170" s="338"/>
      <c r="J1170" s="338"/>
      <c r="K1170" s="338"/>
      <c r="L1170" s="338"/>
      <c r="M1170" s="338"/>
      <c r="N1170" s="338"/>
    </row>
    <row r="1171" spans="2:14" s="298" customFormat="1">
      <c r="B1171" s="346"/>
      <c r="C1171" s="338"/>
      <c r="D1171" s="338"/>
      <c r="E1171" s="338"/>
      <c r="F1171" s="338"/>
      <c r="G1171" s="338"/>
      <c r="H1171" s="338"/>
      <c r="I1171" s="338"/>
      <c r="J1171" s="338"/>
      <c r="K1171" s="338"/>
      <c r="L1171" s="338"/>
      <c r="M1171" s="338"/>
      <c r="N1171" s="338"/>
    </row>
    <row r="1172" spans="2:14" s="298" customFormat="1">
      <c r="B1172" s="346"/>
      <c r="C1172" s="338"/>
      <c r="D1172" s="338"/>
      <c r="E1172" s="338"/>
      <c r="F1172" s="338"/>
      <c r="G1172" s="338"/>
      <c r="H1172" s="338"/>
      <c r="I1172" s="338"/>
      <c r="J1172" s="338"/>
      <c r="K1172" s="338"/>
      <c r="L1172" s="338"/>
      <c r="M1172" s="338"/>
      <c r="N1172" s="338"/>
    </row>
    <row r="1173" spans="2:14" s="298" customFormat="1">
      <c r="B1173" s="346"/>
      <c r="C1173" s="338"/>
      <c r="D1173" s="338"/>
      <c r="E1173" s="338"/>
      <c r="F1173" s="338"/>
      <c r="G1173" s="338"/>
      <c r="H1173" s="338"/>
      <c r="I1173" s="338"/>
      <c r="J1173" s="338"/>
      <c r="K1173" s="338"/>
      <c r="L1173" s="338"/>
      <c r="M1173" s="338"/>
      <c r="N1173" s="338"/>
    </row>
    <row r="1174" spans="2:14" s="298" customFormat="1">
      <c r="B1174" s="346"/>
      <c r="C1174" s="338"/>
      <c r="D1174" s="338"/>
      <c r="E1174" s="338"/>
      <c r="F1174" s="338"/>
      <c r="G1174" s="338"/>
      <c r="H1174" s="338"/>
      <c r="I1174" s="338"/>
      <c r="J1174" s="338"/>
      <c r="K1174" s="338"/>
      <c r="L1174" s="338"/>
      <c r="M1174" s="338"/>
      <c r="N1174" s="338"/>
    </row>
    <row r="1175" spans="2:14" s="298" customFormat="1">
      <c r="B1175" s="346"/>
      <c r="C1175" s="338"/>
      <c r="D1175" s="338"/>
      <c r="E1175" s="338"/>
      <c r="F1175" s="338"/>
      <c r="G1175" s="338"/>
      <c r="H1175" s="338"/>
      <c r="I1175" s="338"/>
      <c r="J1175" s="338"/>
      <c r="K1175" s="338"/>
      <c r="L1175" s="338"/>
      <c r="M1175" s="338"/>
      <c r="N1175" s="338"/>
    </row>
    <row r="1176" spans="2:14" s="298" customFormat="1">
      <c r="B1176" s="346"/>
      <c r="C1176" s="338"/>
      <c r="D1176" s="338"/>
      <c r="E1176" s="338"/>
      <c r="F1176" s="338"/>
      <c r="G1176" s="338"/>
      <c r="H1176" s="338"/>
      <c r="I1176" s="338"/>
      <c r="J1176" s="338"/>
      <c r="K1176" s="338"/>
      <c r="L1176" s="338"/>
      <c r="M1176" s="338"/>
      <c r="N1176" s="338"/>
    </row>
    <row r="1177" spans="2:14" s="298" customFormat="1">
      <c r="B1177" s="346"/>
      <c r="C1177" s="338"/>
      <c r="D1177" s="338"/>
      <c r="E1177" s="338"/>
      <c r="F1177" s="338"/>
      <c r="G1177" s="338"/>
      <c r="H1177" s="338"/>
      <c r="I1177" s="338"/>
      <c r="J1177" s="338"/>
      <c r="K1177" s="338"/>
      <c r="L1177" s="338"/>
      <c r="M1177" s="338"/>
      <c r="N1177" s="338"/>
    </row>
    <row r="1178" spans="2:14" s="298" customFormat="1">
      <c r="B1178" s="346"/>
      <c r="C1178" s="338"/>
      <c r="D1178" s="338"/>
      <c r="E1178" s="338"/>
      <c r="F1178" s="338"/>
      <c r="G1178" s="338"/>
      <c r="H1178" s="338"/>
      <c r="I1178" s="338"/>
      <c r="J1178" s="338"/>
      <c r="K1178" s="338"/>
      <c r="L1178" s="338"/>
      <c r="M1178" s="338"/>
      <c r="N1178" s="338"/>
    </row>
    <row r="1179" spans="2:14" s="298" customFormat="1">
      <c r="B1179" s="346"/>
      <c r="C1179" s="338"/>
      <c r="D1179" s="338"/>
      <c r="E1179" s="338"/>
      <c r="F1179" s="338"/>
      <c r="G1179" s="338"/>
      <c r="H1179" s="338"/>
      <c r="I1179" s="338"/>
      <c r="J1179" s="338"/>
      <c r="K1179" s="338"/>
      <c r="L1179" s="338"/>
      <c r="M1179" s="338"/>
      <c r="N1179" s="338"/>
    </row>
    <row r="1180" spans="2:14" s="298" customFormat="1">
      <c r="B1180" s="346"/>
      <c r="C1180" s="338"/>
      <c r="D1180" s="338"/>
      <c r="E1180" s="338"/>
      <c r="F1180" s="338"/>
      <c r="G1180" s="338"/>
      <c r="H1180" s="338"/>
      <c r="I1180" s="338"/>
      <c r="J1180" s="338"/>
      <c r="K1180" s="338"/>
      <c r="L1180" s="338"/>
      <c r="M1180" s="338"/>
      <c r="N1180" s="338"/>
    </row>
    <row r="1181" spans="2:14" s="298" customFormat="1">
      <c r="B1181" s="346"/>
      <c r="C1181" s="338"/>
      <c r="D1181" s="338"/>
      <c r="E1181" s="338"/>
      <c r="F1181" s="338"/>
      <c r="G1181" s="338"/>
      <c r="H1181" s="338"/>
      <c r="I1181" s="338"/>
      <c r="J1181" s="338"/>
      <c r="K1181" s="338"/>
      <c r="L1181" s="338"/>
      <c r="M1181" s="338"/>
      <c r="N1181" s="338"/>
    </row>
    <row r="1182" spans="2:14" s="298" customFormat="1">
      <c r="B1182" s="346"/>
      <c r="C1182" s="338"/>
      <c r="D1182" s="338"/>
      <c r="E1182" s="338"/>
      <c r="F1182" s="338"/>
      <c r="G1182" s="338"/>
      <c r="H1182" s="338"/>
      <c r="I1182" s="338"/>
      <c r="J1182" s="338"/>
      <c r="K1182" s="338"/>
      <c r="L1182" s="338"/>
      <c r="M1182" s="338"/>
      <c r="N1182" s="338"/>
    </row>
    <row r="1183" spans="2:14" s="298" customFormat="1">
      <c r="B1183" s="346"/>
      <c r="C1183" s="338"/>
      <c r="D1183" s="338"/>
      <c r="E1183" s="338"/>
      <c r="F1183" s="338"/>
      <c r="G1183" s="338"/>
      <c r="H1183" s="338"/>
      <c r="I1183" s="338"/>
      <c r="J1183" s="338"/>
      <c r="K1183" s="338"/>
      <c r="L1183" s="338"/>
      <c r="M1183" s="338"/>
      <c r="N1183" s="338"/>
    </row>
    <row r="1184" spans="2:14" s="298" customFormat="1">
      <c r="B1184" s="346"/>
      <c r="C1184" s="338"/>
      <c r="D1184" s="338"/>
      <c r="E1184" s="338"/>
      <c r="F1184" s="338"/>
      <c r="G1184" s="338"/>
      <c r="H1184" s="338"/>
      <c r="I1184" s="338"/>
      <c r="J1184" s="338"/>
      <c r="K1184" s="338"/>
      <c r="L1184" s="338"/>
      <c r="M1184" s="338"/>
      <c r="N1184" s="338"/>
    </row>
    <row r="1185" spans="2:14" s="298" customFormat="1">
      <c r="B1185" s="346"/>
      <c r="C1185" s="338"/>
      <c r="D1185" s="338"/>
      <c r="E1185" s="338"/>
      <c r="F1185" s="338"/>
      <c r="G1185" s="338"/>
      <c r="H1185" s="338"/>
      <c r="I1185" s="338"/>
      <c r="J1185" s="338"/>
      <c r="K1185" s="338"/>
      <c r="L1185" s="338"/>
      <c r="M1185" s="338"/>
      <c r="N1185" s="338"/>
    </row>
    <row r="1186" spans="2:14" s="298" customFormat="1">
      <c r="B1186" s="346"/>
      <c r="C1186" s="338"/>
      <c r="D1186" s="338"/>
      <c r="E1186" s="338"/>
      <c r="F1186" s="338"/>
      <c r="G1186" s="338"/>
      <c r="H1186" s="338"/>
      <c r="I1186" s="338"/>
      <c r="J1186" s="338"/>
      <c r="K1186" s="338"/>
      <c r="L1186" s="338"/>
      <c r="M1186" s="338"/>
      <c r="N1186" s="338"/>
    </row>
    <row r="1187" spans="2:14" s="298" customFormat="1">
      <c r="B1187" s="346"/>
      <c r="C1187" s="338"/>
      <c r="D1187" s="338"/>
      <c r="E1187" s="338"/>
      <c r="F1187" s="338"/>
      <c r="G1187" s="338"/>
      <c r="H1187" s="338"/>
      <c r="I1187" s="338"/>
      <c r="J1187" s="338"/>
      <c r="K1187" s="338"/>
      <c r="L1187" s="338"/>
      <c r="M1187" s="338"/>
      <c r="N1187" s="338"/>
    </row>
    <row r="1188" spans="2:14" s="298" customFormat="1">
      <c r="B1188" s="346"/>
      <c r="C1188" s="338"/>
      <c r="D1188" s="338"/>
      <c r="E1188" s="338"/>
      <c r="F1188" s="338"/>
      <c r="G1188" s="338"/>
      <c r="H1188" s="338"/>
      <c r="I1188" s="338"/>
      <c r="J1188" s="338"/>
      <c r="K1188" s="338"/>
      <c r="L1188" s="338"/>
      <c r="M1188" s="338"/>
      <c r="N1188" s="338"/>
    </row>
    <row r="1189" spans="2:14" s="298" customFormat="1">
      <c r="B1189" s="346"/>
      <c r="C1189" s="338"/>
      <c r="D1189" s="338"/>
      <c r="E1189" s="338"/>
      <c r="F1189" s="338"/>
      <c r="G1189" s="338"/>
      <c r="H1189" s="338"/>
      <c r="I1189" s="338"/>
      <c r="J1189" s="338"/>
      <c r="K1189" s="338"/>
      <c r="L1189" s="338"/>
      <c r="M1189" s="338"/>
      <c r="N1189" s="338"/>
    </row>
    <row r="1190" spans="2:14" s="298" customFormat="1">
      <c r="B1190" s="346"/>
      <c r="C1190" s="338"/>
      <c r="D1190" s="338"/>
      <c r="E1190" s="338"/>
      <c r="F1190" s="338"/>
      <c r="G1190" s="338"/>
      <c r="H1190" s="338"/>
      <c r="I1190" s="338"/>
      <c r="J1190" s="338"/>
      <c r="K1190" s="338"/>
      <c r="L1190" s="338"/>
      <c r="M1190" s="338"/>
      <c r="N1190" s="338"/>
    </row>
    <row r="1191" spans="2:14" s="298" customFormat="1">
      <c r="B1191" s="346"/>
      <c r="C1191" s="338"/>
      <c r="D1191" s="338"/>
      <c r="E1191" s="338"/>
      <c r="F1191" s="338"/>
      <c r="G1191" s="338"/>
      <c r="H1191" s="338"/>
      <c r="I1191" s="338"/>
      <c r="J1191" s="338"/>
      <c r="K1191" s="338"/>
      <c r="L1191" s="338"/>
      <c r="M1191" s="338"/>
      <c r="N1191" s="338"/>
    </row>
    <row r="1192" spans="2:14" s="298" customFormat="1">
      <c r="B1192" s="346"/>
      <c r="C1192" s="338"/>
      <c r="D1192" s="338"/>
      <c r="E1192" s="338"/>
      <c r="F1192" s="338"/>
      <c r="G1192" s="338"/>
      <c r="H1192" s="338"/>
      <c r="I1192" s="338"/>
      <c r="J1192" s="338"/>
      <c r="K1192" s="338"/>
      <c r="L1192" s="338"/>
      <c r="M1192" s="338"/>
      <c r="N1192" s="338"/>
    </row>
    <row r="1193" spans="2:14" s="298" customFormat="1">
      <c r="B1193" s="346"/>
      <c r="C1193" s="338"/>
      <c r="D1193" s="338"/>
      <c r="E1193" s="338"/>
      <c r="F1193" s="338"/>
      <c r="G1193" s="338"/>
      <c r="H1193" s="338"/>
      <c r="I1193" s="338"/>
      <c r="J1193" s="338"/>
      <c r="K1193" s="338"/>
      <c r="L1193" s="338"/>
      <c r="M1193" s="338"/>
      <c r="N1193" s="338"/>
    </row>
    <row r="1194" spans="2:14" s="298" customFormat="1">
      <c r="B1194" s="346"/>
      <c r="C1194" s="338"/>
      <c r="D1194" s="338"/>
      <c r="E1194" s="338"/>
      <c r="F1194" s="338"/>
      <c r="G1194" s="338"/>
      <c r="H1194" s="338"/>
      <c r="I1194" s="338"/>
      <c r="J1194" s="338"/>
      <c r="K1194" s="338"/>
      <c r="L1194" s="338"/>
      <c r="M1194" s="338"/>
      <c r="N1194" s="338"/>
    </row>
    <row r="1195" spans="2:14" s="298" customFormat="1">
      <c r="B1195" s="346"/>
      <c r="C1195" s="338"/>
      <c r="D1195" s="338"/>
      <c r="E1195" s="338"/>
      <c r="F1195" s="338"/>
      <c r="G1195" s="338"/>
      <c r="H1195" s="338"/>
      <c r="I1195" s="338"/>
      <c r="J1195" s="338"/>
      <c r="K1195" s="338"/>
      <c r="L1195" s="338"/>
      <c r="M1195" s="338"/>
      <c r="N1195" s="338"/>
    </row>
    <row r="1196" spans="2:14" s="298" customFormat="1">
      <c r="B1196" s="346"/>
      <c r="C1196" s="338"/>
      <c r="D1196" s="338"/>
      <c r="E1196" s="338"/>
      <c r="F1196" s="338"/>
      <c r="G1196" s="338"/>
      <c r="H1196" s="338"/>
      <c r="I1196" s="338"/>
      <c r="J1196" s="338"/>
      <c r="K1196" s="338"/>
      <c r="L1196" s="338"/>
      <c r="M1196" s="338"/>
      <c r="N1196" s="338"/>
    </row>
    <row r="1197" spans="2:14" s="298" customFormat="1">
      <c r="B1197" s="346"/>
      <c r="C1197" s="338"/>
      <c r="D1197" s="338"/>
      <c r="E1197" s="338"/>
      <c r="F1197" s="338"/>
      <c r="G1197" s="338"/>
      <c r="H1197" s="338"/>
      <c r="I1197" s="338"/>
      <c r="J1197" s="338"/>
      <c r="K1197" s="338"/>
      <c r="L1197" s="338"/>
      <c r="M1197" s="338"/>
      <c r="N1197" s="338"/>
    </row>
    <row r="1198" spans="2:14" s="298" customFormat="1">
      <c r="B1198" s="346"/>
      <c r="C1198" s="338"/>
      <c r="D1198" s="338"/>
      <c r="E1198" s="338"/>
      <c r="F1198" s="338"/>
      <c r="G1198" s="338"/>
      <c r="H1198" s="338"/>
      <c r="I1198" s="338"/>
      <c r="J1198" s="338"/>
      <c r="K1198" s="338"/>
      <c r="L1198" s="338"/>
      <c r="M1198" s="338"/>
      <c r="N1198" s="338"/>
    </row>
    <row r="1199" spans="2:14" s="298" customFormat="1">
      <c r="B1199" s="346"/>
      <c r="C1199" s="338"/>
      <c r="D1199" s="338"/>
      <c r="E1199" s="338"/>
      <c r="F1199" s="338"/>
      <c r="G1199" s="338"/>
      <c r="H1199" s="338"/>
      <c r="I1199" s="338"/>
      <c r="J1199" s="338"/>
      <c r="K1199" s="338"/>
      <c r="L1199" s="338"/>
      <c r="M1199" s="338"/>
      <c r="N1199" s="338"/>
    </row>
    <row r="1200" spans="2:14" s="298" customFormat="1">
      <c r="B1200" s="346"/>
      <c r="C1200" s="338"/>
      <c r="D1200" s="338"/>
      <c r="E1200" s="338"/>
      <c r="F1200" s="338"/>
      <c r="G1200" s="338"/>
      <c r="H1200" s="338"/>
      <c r="I1200" s="338"/>
      <c r="J1200" s="338"/>
      <c r="K1200" s="338"/>
      <c r="L1200" s="338"/>
      <c r="M1200" s="338"/>
      <c r="N1200" s="338"/>
    </row>
    <row r="1201" spans="2:14" s="298" customFormat="1">
      <c r="B1201" s="346"/>
      <c r="C1201" s="338"/>
      <c r="D1201" s="338"/>
      <c r="E1201" s="338"/>
      <c r="F1201" s="338"/>
      <c r="G1201" s="338"/>
      <c r="H1201" s="338"/>
      <c r="I1201" s="338"/>
      <c r="J1201" s="338"/>
      <c r="K1201" s="338"/>
      <c r="L1201" s="338"/>
      <c r="M1201" s="338"/>
      <c r="N1201" s="338"/>
    </row>
    <row r="1202" spans="2:14" s="298" customFormat="1">
      <c r="B1202" s="346"/>
      <c r="C1202" s="338"/>
      <c r="D1202" s="338"/>
      <c r="E1202" s="338"/>
      <c r="F1202" s="338"/>
      <c r="G1202" s="338"/>
      <c r="H1202" s="338"/>
      <c r="I1202" s="338"/>
      <c r="J1202" s="338"/>
      <c r="K1202" s="338"/>
      <c r="L1202" s="338"/>
      <c r="M1202" s="338"/>
      <c r="N1202" s="338"/>
    </row>
    <row r="1203" spans="2:14" s="298" customFormat="1">
      <c r="B1203" s="346"/>
      <c r="C1203" s="338"/>
      <c r="D1203" s="338"/>
      <c r="E1203" s="338"/>
      <c r="F1203" s="338"/>
      <c r="G1203" s="338"/>
      <c r="H1203" s="338"/>
      <c r="I1203" s="338"/>
      <c r="J1203" s="338"/>
      <c r="K1203" s="338"/>
      <c r="L1203" s="338"/>
      <c r="M1203" s="338"/>
      <c r="N1203" s="338"/>
    </row>
    <row r="1204" spans="2:14" s="298" customFormat="1">
      <c r="B1204" s="346"/>
      <c r="C1204" s="338"/>
      <c r="D1204" s="338"/>
      <c r="E1204" s="338"/>
      <c r="F1204" s="338"/>
      <c r="G1204" s="338"/>
      <c r="H1204" s="338"/>
      <c r="I1204" s="338"/>
      <c r="J1204" s="338"/>
      <c r="K1204" s="338"/>
      <c r="L1204" s="338"/>
      <c r="M1204" s="338"/>
      <c r="N1204" s="338"/>
    </row>
    <row r="1205" spans="2:14" s="298" customFormat="1">
      <c r="B1205" s="346"/>
      <c r="C1205" s="338"/>
      <c r="D1205" s="338"/>
      <c r="E1205" s="338"/>
      <c r="F1205" s="338"/>
      <c r="G1205" s="338"/>
      <c r="H1205" s="338"/>
      <c r="I1205" s="338"/>
      <c r="J1205" s="338"/>
      <c r="K1205" s="338"/>
      <c r="L1205" s="338"/>
      <c r="M1205" s="338"/>
      <c r="N1205" s="338"/>
    </row>
    <row r="1206" spans="2:14" s="298" customFormat="1">
      <c r="B1206" s="346"/>
      <c r="C1206" s="338"/>
      <c r="D1206" s="338"/>
      <c r="E1206" s="338"/>
      <c r="F1206" s="338"/>
      <c r="G1206" s="338"/>
      <c r="H1206" s="338"/>
      <c r="I1206" s="338"/>
      <c r="J1206" s="338"/>
      <c r="K1206" s="338"/>
      <c r="L1206" s="338"/>
      <c r="M1206" s="338"/>
      <c r="N1206" s="338"/>
    </row>
    <row r="1207" spans="2:14" s="298" customFormat="1">
      <c r="B1207" s="346"/>
      <c r="C1207" s="338"/>
      <c r="D1207" s="338"/>
      <c r="E1207" s="338"/>
      <c r="F1207" s="338"/>
      <c r="G1207" s="338"/>
      <c r="H1207" s="338"/>
      <c r="I1207" s="338"/>
      <c r="J1207" s="338"/>
      <c r="K1207" s="338"/>
      <c r="L1207" s="338"/>
      <c r="M1207" s="338"/>
      <c r="N1207" s="338"/>
    </row>
    <row r="1208" spans="2:14" s="298" customFormat="1">
      <c r="B1208" s="346"/>
      <c r="C1208" s="338"/>
      <c r="D1208" s="338"/>
      <c r="E1208" s="338"/>
      <c r="F1208" s="338"/>
      <c r="G1208" s="338"/>
      <c r="H1208" s="338"/>
      <c r="I1208" s="338"/>
      <c r="J1208" s="338"/>
      <c r="K1208" s="338"/>
      <c r="L1208" s="338"/>
      <c r="M1208" s="338"/>
      <c r="N1208" s="338"/>
    </row>
    <row r="1209" spans="2:14" s="298" customFormat="1">
      <c r="B1209" s="346"/>
      <c r="C1209" s="338"/>
      <c r="D1209" s="338"/>
      <c r="E1209" s="338"/>
      <c r="F1209" s="338"/>
      <c r="G1209" s="338"/>
      <c r="H1209" s="338"/>
      <c r="I1209" s="338"/>
      <c r="J1209" s="338"/>
      <c r="K1209" s="338"/>
      <c r="L1209" s="338"/>
      <c r="M1209" s="338"/>
      <c r="N1209" s="338"/>
    </row>
    <row r="1210" spans="2:14" s="298" customFormat="1">
      <c r="B1210" s="346"/>
      <c r="C1210" s="338"/>
      <c r="D1210" s="338"/>
      <c r="E1210" s="338"/>
      <c r="F1210" s="338"/>
      <c r="G1210" s="338"/>
      <c r="H1210" s="338"/>
      <c r="I1210" s="338"/>
      <c r="J1210" s="338"/>
      <c r="K1210" s="338"/>
      <c r="L1210" s="338"/>
      <c r="M1210" s="338"/>
      <c r="N1210" s="338"/>
    </row>
    <row r="1211" spans="2:14" s="298" customFormat="1">
      <c r="B1211" s="346"/>
      <c r="C1211" s="338"/>
      <c r="D1211" s="338"/>
      <c r="E1211" s="338"/>
      <c r="F1211" s="338"/>
      <c r="G1211" s="338"/>
      <c r="H1211" s="338"/>
      <c r="I1211" s="338"/>
      <c r="J1211" s="338"/>
      <c r="K1211" s="338"/>
      <c r="L1211" s="338"/>
      <c r="M1211" s="338"/>
      <c r="N1211" s="338"/>
    </row>
    <row r="1212" spans="2:14" s="298" customFormat="1">
      <c r="B1212" s="346"/>
      <c r="C1212" s="338"/>
      <c r="D1212" s="338"/>
      <c r="E1212" s="338"/>
      <c r="F1212" s="338"/>
      <c r="G1212" s="338"/>
      <c r="H1212" s="338"/>
      <c r="I1212" s="338"/>
      <c r="J1212" s="338"/>
      <c r="K1212" s="338"/>
      <c r="L1212" s="338"/>
      <c r="M1212" s="338"/>
      <c r="N1212" s="338"/>
    </row>
    <row r="1213" spans="2:14" s="298" customFormat="1">
      <c r="B1213" s="346"/>
      <c r="C1213" s="338"/>
      <c r="D1213" s="338"/>
      <c r="E1213" s="338"/>
      <c r="F1213" s="338"/>
      <c r="G1213" s="338"/>
      <c r="H1213" s="338"/>
      <c r="I1213" s="338"/>
      <c r="J1213" s="338"/>
      <c r="K1213" s="338"/>
      <c r="L1213" s="338"/>
      <c r="M1213" s="338"/>
      <c r="N1213" s="338"/>
    </row>
    <row r="1214" spans="2:14" s="298" customFormat="1">
      <c r="B1214" s="346"/>
      <c r="C1214" s="338"/>
      <c r="D1214" s="338"/>
      <c r="E1214" s="338"/>
      <c r="F1214" s="338"/>
      <c r="G1214" s="338"/>
      <c r="H1214" s="338"/>
      <c r="I1214" s="338"/>
      <c r="J1214" s="338"/>
      <c r="K1214" s="338"/>
      <c r="L1214" s="338"/>
      <c r="M1214" s="338"/>
      <c r="N1214" s="338"/>
    </row>
    <row r="1215" spans="2:14" s="298" customFormat="1">
      <c r="B1215" s="346"/>
      <c r="C1215" s="338"/>
      <c r="D1215" s="338"/>
      <c r="E1215" s="338"/>
      <c r="F1215" s="338"/>
      <c r="G1215" s="338"/>
      <c r="H1215" s="338"/>
      <c r="I1215" s="338"/>
      <c r="J1215" s="338"/>
      <c r="K1215" s="338"/>
      <c r="L1215" s="338"/>
      <c r="M1215" s="338"/>
      <c r="N1215" s="338"/>
    </row>
    <row r="1216" spans="2:14" s="298" customFormat="1">
      <c r="B1216" s="346"/>
      <c r="C1216" s="338"/>
      <c r="D1216" s="338"/>
      <c r="E1216" s="338"/>
      <c r="F1216" s="338"/>
      <c r="G1216" s="338"/>
      <c r="H1216" s="338"/>
      <c r="I1216" s="338"/>
      <c r="J1216" s="338"/>
      <c r="K1216" s="338"/>
      <c r="L1216" s="338"/>
      <c r="M1216" s="338"/>
      <c r="N1216" s="338"/>
    </row>
    <row r="1217" spans="2:14" s="298" customFormat="1">
      <c r="B1217" s="346"/>
      <c r="C1217" s="338"/>
      <c r="D1217" s="338"/>
      <c r="E1217" s="338"/>
      <c r="F1217" s="338"/>
      <c r="G1217" s="338"/>
      <c r="H1217" s="338"/>
      <c r="I1217" s="338"/>
      <c r="J1217" s="338"/>
      <c r="K1217" s="338"/>
      <c r="L1217" s="338"/>
      <c r="M1217" s="338"/>
      <c r="N1217" s="338"/>
    </row>
    <row r="1218" spans="2:14" s="298" customFormat="1">
      <c r="B1218" s="346"/>
      <c r="C1218" s="338"/>
      <c r="D1218" s="338"/>
      <c r="E1218" s="338"/>
      <c r="F1218" s="338"/>
      <c r="G1218" s="338"/>
      <c r="H1218" s="338"/>
      <c r="I1218" s="338"/>
      <c r="J1218" s="338"/>
      <c r="K1218" s="338"/>
      <c r="L1218" s="338"/>
      <c r="M1218" s="338"/>
      <c r="N1218" s="338"/>
    </row>
    <row r="1219" spans="2:14" s="298" customFormat="1">
      <c r="B1219" s="346"/>
      <c r="C1219" s="338"/>
      <c r="D1219" s="338"/>
      <c r="E1219" s="338"/>
      <c r="F1219" s="338"/>
      <c r="G1219" s="338"/>
      <c r="H1219" s="338"/>
      <c r="I1219" s="338"/>
      <c r="J1219" s="338"/>
      <c r="K1219" s="338"/>
      <c r="L1219" s="338"/>
      <c r="M1219" s="338"/>
      <c r="N1219" s="338"/>
    </row>
    <row r="1220" spans="2:14" s="298" customFormat="1">
      <c r="B1220" s="346"/>
      <c r="C1220" s="338"/>
      <c r="D1220" s="338"/>
      <c r="E1220" s="338"/>
      <c r="F1220" s="338"/>
      <c r="G1220" s="338"/>
      <c r="H1220" s="338"/>
      <c r="I1220" s="338"/>
      <c r="J1220" s="338"/>
      <c r="K1220" s="338"/>
      <c r="L1220" s="338"/>
      <c r="M1220" s="338"/>
      <c r="N1220" s="338"/>
    </row>
    <row r="1221" spans="2:14" s="298" customFormat="1">
      <c r="B1221" s="346"/>
      <c r="C1221" s="338"/>
      <c r="D1221" s="338"/>
      <c r="E1221" s="338"/>
      <c r="F1221" s="338"/>
      <c r="G1221" s="338"/>
      <c r="H1221" s="338"/>
      <c r="I1221" s="338"/>
      <c r="J1221" s="338"/>
      <c r="K1221" s="338"/>
      <c r="L1221" s="338"/>
      <c r="M1221" s="338"/>
      <c r="N1221" s="338"/>
    </row>
    <row r="1222" spans="2:14" s="298" customFormat="1">
      <c r="B1222" s="346"/>
      <c r="C1222" s="338"/>
      <c r="D1222" s="338"/>
      <c r="E1222" s="338"/>
      <c r="F1222" s="338"/>
      <c r="G1222" s="338"/>
      <c r="H1222" s="338"/>
      <c r="I1222" s="338"/>
      <c r="J1222" s="338"/>
      <c r="K1222" s="338"/>
      <c r="L1222" s="338"/>
      <c r="M1222" s="338"/>
      <c r="N1222" s="338"/>
    </row>
    <row r="1223" spans="2:14" s="298" customFormat="1">
      <c r="B1223" s="346"/>
      <c r="C1223" s="338"/>
      <c r="D1223" s="338"/>
      <c r="E1223" s="338"/>
      <c r="F1223" s="338"/>
      <c r="G1223" s="338"/>
      <c r="H1223" s="338"/>
      <c r="I1223" s="338"/>
      <c r="J1223" s="338"/>
      <c r="K1223" s="338"/>
      <c r="L1223" s="338"/>
      <c r="M1223" s="338"/>
      <c r="N1223" s="338"/>
    </row>
    <row r="1224" spans="2:14" s="298" customFormat="1">
      <c r="B1224" s="346"/>
      <c r="C1224" s="338"/>
      <c r="D1224" s="338"/>
      <c r="E1224" s="338"/>
      <c r="F1224" s="338"/>
      <c r="G1224" s="338"/>
      <c r="H1224" s="338"/>
      <c r="I1224" s="338"/>
      <c r="J1224" s="338"/>
      <c r="K1224" s="338"/>
      <c r="L1224" s="338"/>
      <c r="M1224" s="338"/>
      <c r="N1224" s="338"/>
    </row>
    <row r="1225" spans="2:14" s="298" customFormat="1">
      <c r="B1225" s="346"/>
      <c r="C1225" s="338"/>
      <c r="D1225" s="338"/>
      <c r="E1225" s="338"/>
      <c r="F1225" s="338"/>
      <c r="G1225" s="338"/>
      <c r="H1225" s="338"/>
      <c r="I1225" s="338"/>
      <c r="J1225" s="338"/>
      <c r="K1225" s="338"/>
      <c r="L1225" s="338"/>
      <c r="M1225" s="338"/>
      <c r="N1225" s="338"/>
    </row>
    <row r="1226" spans="2:14" s="298" customFormat="1">
      <c r="B1226" s="346"/>
      <c r="C1226" s="338"/>
      <c r="D1226" s="338"/>
      <c r="E1226" s="338"/>
      <c r="F1226" s="338"/>
      <c r="G1226" s="338"/>
      <c r="H1226" s="338"/>
      <c r="I1226" s="338"/>
      <c r="J1226" s="338"/>
      <c r="K1226" s="338"/>
      <c r="L1226" s="338"/>
      <c r="M1226" s="338"/>
      <c r="N1226" s="338"/>
    </row>
    <row r="1227" spans="2:14" s="298" customFormat="1">
      <c r="B1227" s="346"/>
      <c r="C1227" s="338"/>
      <c r="D1227" s="338"/>
      <c r="E1227" s="338"/>
      <c r="F1227" s="338"/>
      <c r="G1227" s="338"/>
      <c r="H1227" s="338"/>
      <c r="I1227" s="338"/>
      <c r="J1227" s="338"/>
      <c r="K1227" s="338"/>
      <c r="L1227" s="338"/>
      <c r="M1227" s="338"/>
      <c r="N1227" s="338"/>
    </row>
    <row r="1228" spans="2:14" s="298" customFormat="1">
      <c r="B1228" s="346"/>
      <c r="C1228" s="338"/>
      <c r="D1228" s="338"/>
      <c r="E1228" s="338"/>
      <c r="F1228" s="338"/>
      <c r="G1228" s="338"/>
      <c r="H1228" s="338"/>
      <c r="I1228" s="338"/>
      <c r="J1228" s="338"/>
      <c r="K1228" s="338"/>
      <c r="L1228" s="338"/>
      <c r="M1228" s="338"/>
      <c r="N1228" s="338"/>
    </row>
    <row r="1229" spans="2:14" s="298" customFormat="1">
      <c r="B1229" s="346"/>
      <c r="C1229" s="338"/>
      <c r="D1229" s="338"/>
      <c r="E1229" s="338"/>
      <c r="F1229" s="338"/>
      <c r="G1229" s="338"/>
      <c r="H1229" s="338"/>
      <c r="I1229" s="338"/>
      <c r="J1229" s="338"/>
      <c r="K1229" s="338"/>
      <c r="L1229" s="338"/>
      <c r="M1229" s="338"/>
      <c r="N1229" s="338"/>
    </row>
    <row r="1230" spans="2:14" s="298" customFormat="1">
      <c r="B1230" s="346"/>
      <c r="C1230" s="338"/>
      <c r="D1230" s="338"/>
      <c r="E1230" s="338"/>
      <c r="F1230" s="338"/>
      <c r="G1230" s="338"/>
      <c r="H1230" s="338"/>
      <c r="I1230" s="338"/>
      <c r="J1230" s="338"/>
      <c r="K1230" s="338"/>
      <c r="L1230" s="338"/>
      <c r="M1230" s="338"/>
      <c r="N1230" s="338"/>
    </row>
    <row r="1231" spans="2:14" s="298" customFormat="1">
      <c r="B1231" s="346"/>
      <c r="C1231" s="338"/>
      <c r="D1231" s="338"/>
      <c r="E1231" s="338"/>
      <c r="F1231" s="338"/>
      <c r="G1231" s="338"/>
      <c r="H1231" s="338"/>
      <c r="I1231" s="338"/>
      <c r="J1231" s="338"/>
      <c r="K1231" s="338"/>
      <c r="L1231" s="338"/>
      <c r="M1231" s="338"/>
      <c r="N1231" s="338"/>
    </row>
    <row r="1232" spans="2:14" s="298" customFormat="1">
      <c r="B1232" s="346"/>
      <c r="C1232" s="338"/>
      <c r="D1232" s="338"/>
      <c r="E1232" s="338"/>
      <c r="F1232" s="338"/>
      <c r="G1232" s="338"/>
      <c r="H1232" s="338"/>
      <c r="I1232" s="338"/>
      <c r="J1232" s="338"/>
      <c r="K1232" s="338"/>
      <c r="L1232" s="338"/>
      <c r="M1232" s="338"/>
      <c r="N1232" s="338"/>
    </row>
    <row r="1233" spans="2:14" s="298" customFormat="1">
      <c r="B1233" s="346"/>
      <c r="C1233" s="338"/>
      <c r="D1233" s="338"/>
      <c r="E1233" s="338"/>
      <c r="F1233" s="338"/>
      <c r="G1233" s="338"/>
      <c r="H1233" s="338"/>
      <c r="I1233" s="338"/>
      <c r="J1233" s="338"/>
      <c r="K1233" s="338"/>
      <c r="L1233" s="338"/>
      <c r="M1233" s="338"/>
      <c r="N1233" s="338"/>
    </row>
    <row r="1234" spans="2:14" s="298" customFormat="1">
      <c r="B1234" s="346"/>
      <c r="C1234" s="338"/>
      <c r="D1234" s="338"/>
      <c r="E1234" s="338"/>
      <c r="F1234" s="338"/>
      <c r="G1234" s="338"/>
      <c r="H1234" s="338"/>
      <c r="I1234" s="338"/>
      <c r="J1234" s="338"/>
      <c r="K1234" s="338"/>
      <c r="L1234" s="338"/>
      <c r="M1234" s="338"/>
      <c r="N1234" s="338"/>
    </row>
    <row r="1235" spans="2:14" s="298" customFormat="1">
      <c r="B1235" s="346"/>
      <c r="C1235" s="338"/>
      <c r="D1235" s="338"/>
      <c r="E1235" s="338"/>
      <c r="F1235" s="338"/>
      <c r="G1235" s="338"/>
      <c r="H1235" s="338"/>
      <c r="I1235" s="338"/>
      <c r="J1235" s="338"/>
      <c r="K1235" s="338"/>
      <c r="L1235" s="338"/>
      <c r="M1235" s="338"/>
      <c r="N1235" s="338"/>
    </row>
    <row r="1236" spans="2:14" s="298" customFormat="1">
      <c r="B1236" s="346"/>
      <c r="C1236" s="338"/>
      <c r="D1236" s="338"/>
      <c r="E1236" s="338"/>
      <c r="F1236" s="338"/>
      <c r="G1236" s="338"/>
      <c r="H1236" s="338"/>
      <c r="I1236" s="338"/>
      <c r="J1236" s="338"/>
      <c r="K1236" s="338"/>
      <c r="L1236" s="338"/>
      <c r="M1236" s="338"/>
      <c r="N1236" s="338"/>
    </row>
    <row r="1237" spans="2:14" s="298" customFormat="1">
      <c r="B1237" s="346"/>
      <c r="C1237" s="338"/>
      <c r="D1237" s="338"/>
      <c r="E1237" s="338"/>
      <c r="F1237" s="338"/>
      <c r="G1237" s="338"/>
      <c r="H1237" s="338"/>
      <c r="I1237" s="338"/>
      <c r="J1237" s="338"/>
      <c r="K1237" s="338"/>
      <c r="L1237" s="338"/>
      <c r="M1237" s="338"/>
      <c r="N1237" s="338"/>
    </row>
    <row r="1238" spans="2:14" s="298" customFormat="1">
      <c r="B1238" s="346"/>
      <c r="C1238" s="338"/>
      <c r="D1238" s="338"/>
      <c r="E1238" s="338"/>
      <c r="F1238" s="338"/>
      <c r="G1238" s="338"/>
      <c r="H1238" s="338"/>
      <c r="I1238" s="338"/>
      <c r="J1238" s="338"/>
      <c r="K1238" s="338"/>
      <c r="L1238" s="338"/>
      <c r="M1238" s="338"/>
      <c r="N1238" s="338"/>
    </row>
    <row r="1239" spans="2:14" s="298" customFormat="1">
      <c r="B1239" s="346"/>
      <c r="C1239" s="338"/>
      <c r="D1239" s="338"/>
      <c r="E1239" s="338"/>
      <c r="F1239" s="338"/>
      <c r="G1239" s="338"/>
      <c r="H1239" s="338"/>
      <c r="I1239" s="338"/>
      <c r="J1239" s="338"/>
      <c r="K1239" s="338"/>
      <c r="L1239" s="338"/>
      <c r="M1239" s="338"/>
      <c r="N1239" s="338"/>
    </row>
    <row r="1240" spans="2:14" s="298" customFormat="1">
      <c r="B1240" s="346"/>
      <c r="C1240" s="338"/>
      <c r="D1240" s="338"/>
      <c r="E1240" s="338"/>
      <c r="F1240" s="338"/>
      <c r="G1240" s="338"/>
      <c r="H1240" s="338"/>
      <c r="I1240" s="338"/>
      <c r="J1240" s="338"/>
      <c r="K1240" s="338"/>
      <c r="L1240" s="338"/>
      <c r="M1240" s="338"/>
      <c r="N1240" s="338"/>
    </row>
    <row r="1241" spans="2:14" s="298" customFormat="1">
      <c r="B1241" s="346"/>
      <c r="C1241" s="338"/>
      <c r="D1241" s="338"/>
      <c r="E1241" s="338"/>
      <c r="F1241" s="338"/>
      <c r="G1241" s="338"/>
      <c r="H1241" s="338"/>
      <c r="I1241" s="338"/>
      <c r="J1241" s="338"/>
      <c r="K1241" s="338"/>
      <c r="L1241" s="338"/>
      <c r="M1241" s="338"/>
      <c r="N1241" s="338"/>
    </row>
    <row r="1242" spans="2:14" s="298" customFormat="1">
      <c r="B1242" s="346"/>
      <c r="C1242" s="338"/>
      <c r="D1242" s="338"/>
      <c r="E1242" s="338"/>
      <c r="F1242" s="338"/>
      <c r="G1242" s="338"/>
      <c r="H1242" s="338"/>
      <c r="I1242" s="338"/>
      <c r="J1242" s="338"/>
      <c r="K1242" s="338"/>
      <c r="L1242" s="338"/>
      <c r="M1242" s="338"/>
      <c r="N1242" s="338"/>
    </row>
    <row r="1243" spans="2:14" s="298" customFormat="1">
      <c r="B1243" s="346"/>
      <c r="C1243" s="338"/>
      <c r="D1243" s="338"/>
      <c r="E1243" s="338"/>
      <c r="F1243" s="338"/>
      <c r="G1243" s="338"/>
      <c r="H1243" s="338"/>
      <c r="I1243" s="338"/>
      <c r="J1243" s="338"/>
      <c r="K1243" s="338"/>
      <c r="L1243" s="338"/>
      <c r="M1243" s="338"/>
      <c r="N1243" s="338"/>
    </row>
    <row r="1244" spans="2:14" s="298" customFormat="1">
      <c r="B1244" s="346"/>
      <c r="C1244" s="338"/>
      <c r="D1244" s="338"/>
      <c r="E1244" s="338"/>
      <c r="F1244" s="338"/>
      <c r="G1244" s="338"/>
      <c r="H1244" s="338"/>
      <c r="I1244" s="338"/>
      <c r="J1244" s="338"/>
      <c r="K1244" s="338"/>
      <c r="L1244" s="338"/>
      <c r="M1244" s="338"/>
      <c r="N1244" s="338"/>
    </row>
    <row r="1245" spans="2:14" s="298" customFormat="1">
      <c r="B1245" s="346"/>
      <c r="C1245" s="338"/>
      <c r="D1245" s="338"/>
      <c r="E1245" s="338"/>
      <c r="F1245" s="338"/>
      <c r="G1245" s="338"/>
      <c r="H1245" s="338"/>
      <c r="I1245" s="338"/>
      <c r="J1245" s="338"/>
      <c r="K1245" s="338"/>
      <c r="L1245" s="338"/>
      <c r="M1245" s="338"/>
      <c r="N1245" s="338"/>
    </row>
    <row r="1246" spans="2:14" s="298" customFormat="1">
      <c r="B1246" s="346"/>
      <c r="C1246" s="338"/>
      <c r="D1246" s="338"/>
      <c r="E1246" s="338"/>
      <c r="F1246" s="338"/>
      <c r="G1246" s="338"/>
      <c r="H1246" s="338"/>
      <c r="I1246" s="338"/>
      <c r="J1246" s="338"/>
      <c r="K1246" s="338"/>
      <c r="L1246" s="338"/>
      <c r="M1246" s="338"/>
      <c r="N1246" s="338"/>
    </row>
    <row r="1247" spans="2:14" s="298" customFormat="1">
      <c r="B1247" s="346"/>
      <c r="C1247" s="338"/>
      <c r="D1247" s="338"/>
      <c r="E1247" s="338"/>
      <c r="F1247" s="338"/>
      <c r="G1247" s="338"/>
      <c r="H1247" s="338"/>
      <c r="I1247" s="338"/>
      <c r="J1247" s="338"/>
      <c r="K1247" s="338"/>
      <c r="L1247" s="338"/>
      <c r="M1247" s="338"/>
      <c r="N1247" s="338"/>
    </row>
    <row r="1248" spans="2:14" s="298" customFormat="1">
      <c r="B1248" s="346"/>
      <c r="C1248" s="338"/>
      <c r="D1248" s="338"/>
      <c r="E1248" s="338"/>
      <c r="F1248" s="338"/>
      <c r="G1248" s="338"/>
      <c r="H1248" s="338"/>
      <c r="I1248" s="338"/>
      <c r="J1248" s="338"/>
      <c r="K1248" s="338"/>
      <c r="L1248" s="338"/>
      <c r="M1248" s="338"/>
      <c r="N1248" s="338"/>
    </row>
    <row r="1249" spans="2:14" s="298" customFormat="1">
      <c r="B1249" s="346"/>
      <c r="C1249" s="338"/>
      <c r="D1249" s="338"/>
      <c r="E1249" s="338"/>
      <c r="F1249" s="338"/>
      <c r="G1249" s="338"/>
      <c r="H1249" s="338"/>
      <c r="I1249" s="338"/>
      <c r="J1249" s="338"/>
      <c r="K1249" s="338"/>
      <c r="L1249" s="338"/>
      <c r="M1249" s="338"/>
      <c r="N1249" s="338"/>
    </row>
    <row r="1250" spans="2:14" s="298" customFormat="1">
      <c r="B1250" s="346"/>
      <c r="C1250" s="338"/>
      <c r="D1250" s="338"/>
      <c r="E1250" s="338"/>
      <c r="F1250" s="338"/>
      <c r="G1250" s="338"/>
      <c r="H1250" s="338"/>
      <c r="I1250" s="338"/>
      <c r="J1250" s="338"/>
      <c r="K1250" s="338"/>
      <c r="L1250" s="338"/>
      <c r="M1250" s="338"/>
      <c r="N1250" s="338"/>
    </row>
    <row r="1251" spans="2:14" s="298" customFormat="1">
      <c r="B1251" s="346"/>
      <c r="C1251" s="338"/>
      <c r="D1251" s="338"/>
      <c r="E1251" s="338"/>
      <c r="F1251" s="338"/>
      <c r="G1251" s="338"/>
      <c r="H1251" s="338"/>
      <c r="I1251" s="338"/>
      <c r="J1251" s="338"/>
      <c r="K1251" s="338"/>
      <c r="L1251" s="338"/>
      <c r="M1251" s="338"/>
      <c r="N1251" s="338"/>
    </row>
    <row r="1252" spans="2:14" s="298" customFormat="1">
      <c r="B1252" s="346"/>
      <c r="C1252" s="338"/>
      <c r="D1252" s="338"/>
      <c r="E1252" s="338"/>
      <c r="F1252" s="338"/>
      <c r="G1252" s="338"/>
      <c r="H1252" s="338"/>
      <c r="I1252" s="338"/>
      <c r="J1252" s="338"/>
      <c r="K1252" s="338"/>
      <c r="L1252" s="338"/>
      <c r="M1252" s="338"/>
      <c r="N1252" s="338"/>
    </row>
    <row r="1253" spans="2:14" s="298" customFormat="1">
      <c r="B1253" s="346"/>
      <c r="C1253" s="338"/>
      <c r="D1253" s="338"/>
      <c r="E1253" s="338"/>
      <c r="F1253" s="338"/>
      <c r="G1253" s="338"/>
      <c r="H1253" s="338"/>
      <c r="I1253" s="338"/>
      <c r="J1253" s="338"/>
      <c r="K1253" s="338"/>
      <c r="L1253" s="338"/>
      <c r="M1253" s="338"/>
      <c r="N1253" s="338"/>
    </row>
    <row r="1254" spans="2:14" s="298" customFormat="1">
      <c r="B1254" s="346"/>
      <c r="C1254" s="338"/>
      <c r="D1254" s="338"/>
      <c r="E1254" s="338"/>
      <c r="F1254" s="338"/>
      <c r="G1254" s="338"/>
      <c r="H1254" s="338"/>
      <c r="I1254" s="338"/>
      <c r="J1254" s="338"/>
      <c r="K1254" s="338"/>
      <c r="L1254" s="338"/>
      <c r="M1254" s="338"/>
      <c r="N1254" s="338"/>
    </row>
    <row r="1255" spans="2:14" s="298" customFormat="1">
      <c r="B1255" s="346"/>
      <c r="C1255" s="338"/>
      <c r="D1255" s="338"/>
      <c r="E1255" s="338"/>
      <c r="F1255" s="338"/>
      <c r="G1255" s="338"/>
      <c r="H1255" s="338"/>
      <c r="I1255" s="338"/>
      <c r="J1255" s="338"/>
      <c r="K1255" s="338"/>
      <c r="L1255" s="338"/>
      <c r="M1255" s="338"/>
      <c r="N1255" s="338"/>
    </row>
    <row r="1256" spans="2:14" s="298" customFormat="1">
      <c r="B1256" s="346"/>
      <c r="C1256" s="338"/>
      <c r="D1256" s="338"/>
      <c r="E1256" s="338"/>
      <c r="F1256" s="338"/>
      <c r="G1256" s="338"/>
      <c r="H1256" s="338"/>
      <c r="I1256" s="338"/>
      <c r="J1256" s="338"/>
      <c r="K1256" s="338"/>
      <c r="L1256" s="338"/>
      <c r="M1256" s="338"/>
      <c r="N1256" s="338"/>
    </row>
    <row r="1257" spans="2:14" s="298" customFormat="1">
      <c r="B1257" s="346"/>
      <c r="C1257" s="338"/>
      <c r="D1257" s="338"/>
      <c r="E1257" s="338"/>
      <c r="F1257" s="338"/>
      <c r="G1257" s="338"/>
      <c r="H1257" s="338"/>
      <c r="I1257" s="338"/>
      <c r="J1257" s="338"/>
      <c r="K1257" s="338"/>
      <c r="L1257" s="338"/>
      <c r="M1257" s="338"/>
      <c r="N1257" s="338"/>
    </row>
    <row r="1258" spans="2:14" s="298" customFormat="1">
      <c r="B1258" s="346"/>
      <c r="C1258" s="338"/>
      <c r="D1258" s="338"/>
      <c r="E1258" s="338"/>
      <c r="F1258" s="338"/>
      <c r="G1258" s="338"/>
      <c r="H1258" s="338"/>
      <c r="I1258" s="338"/>
      <c r="J1258" s="338"/>
      <c r="K1258" s="338"/>
      <c r="L1258" s="338"/>
      <c r="M1258" s="338"/>
      <c r="N1258" s="338"/>
    </row>
    <row r="1259" spans="2:14" s="298" customFormat="1">
      <c r="B1259" s="346"/>
      <c r="C1259" s="338"/>
      <c r="D1259" s="338"/>
      <c r="E1259" s="338"/>
      <c r="F1259" s="338"/>
      <c r="G1259" s="338"/>
      <c r="H1259" s="338"/>
      <c r="I1259" s="338"/>
      <c r="J1259" s="338"/>
      <c r="K1259" s="338"/>
      <c r="L1259" s="338"/>
      <c r="M1259" s="338"/>
      <c r="N1259" s="338"/>
    </row>
    <row r="1260" spans="2:14" s="298" customFormat="1">
      <c r="B1260" s="346"/>
      <c r="C1260" s="338"/>
      <c r="D1260" s="338"/>
      <c r="E1260" s="338"/>
      <c r="F1260" s="338"/>
      <c r="G1260" s="338"/>
      <c r="H1260" s="338"/>
      <c r="I1260" s="338"/>
      <c r="J1260" s="338"/>
      <c r="K1260" s="338"/>
      <c r="L1260" s="338"/>
      <c r="M1260" s="338"/>
      <c r="N1260" s="338"/>
    </row>
    <row r="1261" spans="2:14" s="298" customFormat="1">
      <c r="B1261" s="346"/>
      <c r="C1261" s="338"/>
      <c r="D1261" s="338"/>
      <c r="E1261" s="338"/>
      <c r="F1261" s="338"/>
      <c r="G1261" s="338"/>
      <c r="H1261" s="338"/>
      <c r="I1261" s="338"/>
      <c r="J1261" s="338"/>
      <c r="K1261" s="338"/>
      <c r="L1261" s="338"/>
      <c r="M1261" s="338"/>
      <c r="N1261" s="338"/>
    </row>
    <row r="1262" spans="2:14" s="298" customFormat="1">
      <c r="B1262" s="346"/>
      <c r="C1262" s="338"/>
      <c r="D1262" s="338"/>
      <c r="E1262" s="338"/>
      <c r="F1262" s="338"/>
      <c r="G1262" s="338"/>
      <c r="H1262" s="338"/>
      <c r="I1262" s="338"/>
      <c r="J1262" s="338"/>
      <c r="K1262" s="338"/>
      <c r="L1262" s="338"/>
      <c r="M1262" s="338"/>
      <c r="N1262" s="338"/>
    </row>
    <row r="1263" spans="2:14" s="298" customFormat="1">
      <c r="B1263" s="346"/>
      <c r="C1263" s="338"/>
      <c r="D1263" s="338"/>
      <c r="E1263" s="338"/>
      <c r="F1263" s="338"/>
      <c r="G1263" s="338"/>
      <c r="H1263" s="338"/>
      <c r="I1263" s="338"/>
      <c r="J1263" s="338"/>
      <c r="K1263" s="338"/>
      <c r="L1263" s="338"/>
      <c r="M1263" s="338"/>
      <c r="N1263" s="338"/>
    </row>
    <row r="1264" spans="2:14" s="298" customFormat="1">
      <c r="B1264" s="346"/>
      <c r="C1264" s="338"/>
      <c r="D1264" s="338"/>
      <c r="E1264" s="338"/>
      <c r="F1264" s="338"/>
      <c r="G1264" s="338"/>
      <c r="H1264" s="338"/>
      <c r="I1264" s="338"/>
      <c r="J1264" s="338"/>
      <c r="K1264" s="338"/>
      <c r="L1264" s="338"/>
      <c r="M1264" s="338"/>
      <c r="N1264" s="338"/>
    </row>
    <row r="1265" spans="2:14" s="298" customFormat="1">
      <c r="B1265" s="346"/>
      <c r="C1265" s="338"/>
      <c r="D1265" s="338"/>
      <c r="E1265" s="338"/>
      <c r="F1265" s="338"/>
      <c r="G1265" s="338"/>
      <c r="H1265" s="338"/>
      <c r="I1265" s="338"/>
      <c r="J1265" s="338"/>
      <c r="K1265" s="338"/>
      <c r="L1265" s="338"/>
      <c r="M1265" s="338"/>
      <c r="N1265" s="338"/>
    </row>
    <row r="1266" spans="2:14" s="298" customFormat="1">
      <c r="B1266" s="346"/>
      <c r="C1266" s="338"/>
      <c r="D1266" s="338"/>
      <c r="E1266" s="338"/>
      <c r="F1266" s="338"/>
      <c r="G1266" s="338"/>
      <c r="H1266" s="338"/>
      <c r="I1266" s="338"/>
      <c r="J1266" s="338"/>
      <c r="K1266" s="338"/>
      <c r="L1266" s="338"/>
      <c r="M1266" s="338"/>
      <c r="N1266" s="338"/>
    </row>
    <row r="1267" spans="2:14" s="298" customFormat="1">
      <c r="B1267" s="346"/>
      <c r="C1267" s="338"/>
      <c r="D1267" s="338"/>
      <c r="E1267" s="338"/>
      <c r="F1267" s="338"/>
      <c r="G1267" s="338"/>
      <c r="H1267" s="338"/>
      <c r="I1267" s="338"/>
      <c r="J1267" s="338"/>
      <c r="K1267" s="338"/>
      <c r="L1267" s="338"/>
      <c r="M1267" s="338"/>
      <c r="N1267" s="338"/>
    </row>
    <row r="1268" spans="2:14" s="298" customFormat="1">
      <c r="B1268" s="346"/>
      <c r="C1268" s="338"/>
      <c r="D1268" s="338"/>
      <c r="E1268" s="338"/>
      <c r="F1268" s="338"/>
      <c r="G1268" s="338"/>
      <c r="H1268" s="338"/>
      <c r="I1268" s="338"/>
      <c r="J1268" s="338"/>
      <c r="K1268" s="338"/>
      <c r="L1268" s="338"/>
      <c r="M1268" s="338"/>
      <c r="N1268" s="338"/>
    </row>
    <row r="1269" spans="2:14" s="298" customFormat="1">
      <c r="B1269" s="346"/>
      <c r="C1269" s="338"/>
      <c r="D1269" s="338"/>
      <c r="E1269" s="338"/>
      <c r="F1269" s="338"/>
      <c r="G1269" s="338"/>
      <c r="H1269" s="338"/>
      <c r="I1269" s="338"/>
      <c r="J1269" s="338"/>
      <c r="K1269" s="338"/>
      <c r="L1269" s="338"/>
      <c r="M1269" s="338"/>
      <c r="N1269" s="338"/>
    </row>
    <row r="1270" spans="2:14" s="298" customFormat="1">
      <c r="B1270" s="346"/>
      <c r="C1270" s="338"/>
      <c r="D1270" s="338"/>
      <c r="E1270" s="338"/>
      <c r="F1270" s="338"/>
      <c r="G1270" s="338"/>
      <c r="H1270" s="338"/>
      <c r="I1270" s="338"/>
      <c r="J1270" s="338"/>
      <c r="K1270" s="338"/>
      <c r="L1270" s="338"/>
      <c r="M1270" s="338"/>
      <c r="N1270" s="338"/>
    </row>
    <row r="1271" spans="2:14" s="298" customFormat="1">
      <c r="B1271" s="346"/>
      <c r="C1271" s="338"/>
      <c r="D1271" s="338"/>
      <c r="E1271" s="338"/>
      <c r="F1271" s="338"/>
      <c r="G1271" s="338"/>
      <c r="H1271" s="338"/>
      <c r="I1271" s="338"/>
      <c r="J1271" s="338"/>
      <c r="K1271" s="338"/>
      <c r="L1271" s="338"/>
      <c r="M1271" s="338"/>
      <c r="N1271" s="338"/>
    </row>
    <row r="1272" spans="2:14" s="298" customFormat="1">
      <c r="B1272" s="346"/>
      <c r="C1272" s="338"/>
      <c r="D1272" s="338"/>
      <c r="E1272" s="338"/>
      <c r="F1272" s="338"/>
      <c r="G1272" s="338"/>
      <c r="H1272" s="338"/>
      <c r="I1272" s="338"/>
      <c r="J1272" s="338"/>
      <c r="K1272" s="338"/>
      <c r="L1272" s="338"/>
      <c r="M1272" s="338"/>
      <c r="N1272" s="338"/>
    </row>
    <row r="1273" spans="2:14" s="298" customFormat="1">
      <c r="B1273" s="346"/>
      <c r="C1273" s="338"/>
      <c r="D1273" s="338"/>
      <c r="E1273" s="338"/>
      <c r="F1273" s="338"/>
      <c r="G1273" s="338"/>
      <c r="H1273" s="338"/>
      <c r="I1273" s="338"/>
      <c r="J1273" s="338"/>
      <c r="K1273" s="338"/>
      <c r="L1273" s="338"/>
      <c r="M1273" s="338"/>
      <c r="N1273" s="338"/>
    </row>
    <row r="1274" spans="2:14" s="298" customFormat="1">
      <c r="B1274" s="346"/>
      <c r="C1274" s="338"/>
      <c r="D1274" s="338"/>
      <c r="E1274" s="338"/>
      <c r="F1274" s="338"/>
      <c r="G1274" s="338"/>
      <c r="H1274" s="338"/>
      <c r="I1274" s="338"/>
      <c r="J1274" s="338"/>
      <c r="K1274" s="338"/>
      <c r="L1274" s="338"/>
      <c r="M1274" s="338"/>
      <c r="N1274" s="338"/>
    </row>
    <row r="1275" spans="2:14" s="298" customFormat="1">
      <c r="B1275" s="346"/>
      <c r="C1275" s="338"/>
      <c r="D1275" s="338"/>
      <c r="E1275" s="338"/>
      <c r="F1275" s="338"/>
      <c r="G1275" s="338"/>
      <c r="H1275" s="338"/>
      <c r="I1275" s="338"/>
      <c r="J1275" s="338"/>
      <c r="K1275" s="338"/>
      <c r="L1275" s="338"/>
      <c r="M1275" s="338"/>
      <c r="N1275" s="338"/>
    </row>
    <row r="1276" spans="2:14" s="298" customFormat="1">
      <c r="B1276" s="346"/>
      <c r="C1276" s="338"/>
      <c r="D1276" s="338"/>
      <c r="E1276" s="338"/>
      <c r="F1276" s="338"/>
      <c r="G1276" s="338"/>
      <c r="H1276" s="338"/>
      <c r="I1276" s="338"/>
      <c r="J1276" s="338"/>
      <c r="K1276" s="338"/>
      <c r="L1276" s="338"/>
      <c r="M1276" s="338"/>
      <c r="N1276" s="338"/>
    </row>
    <row r="1277" spans="2:14" s="298" customFormat="1">
      <c r="B1277" s="346"/>
      <c r="C1277" s="338"/>
      <c r="D1277" s="338"/>
      <c r="E1277" s="338"/>
      <c r="F1277" s="338"/>
      <c r="G1277" s="338"/>
      <c r="H1277" s="338"/>
      <c r="I1277" s="338"/>
      <c r="J1277" s="338"/>
      <c r="K1277" s="338"/>
      <c r="L1277" s="338"/>
      <c r="M1277" s="338"/>
      <c r="N1277" s="338"/>
    </row>
    <row r="1278" spans="2:14" s="298" customFormat="1">
      <c r="B1278" s="346"/>
      <c r="C1278" s="338"/>
      <c r="D1278" s="338"/>
      <c r="E1278" s="338"/>
      <c r="F1278" s="338"/>
      <c r="G1278" s="338"/>
      <c r="H1278" s="338"/>
      <c r="I1278" s="338"/>
      <c r="J1278" s="338"/>
      <c r="K1278" s="338"/>
      <c r="L1278" s="338"/>
      <c r="M1278" s="338"/>
      <c r="N1278" s="338"/>
    </row>
    <row r="1279" spans="2:14" s="298" customFormat="1">
      <c r="B1279" s="346"/>
      <c r="C1279" s="338"/>
      <c r="D1279" s="338"/>
      <c r="E1279" s="338"/>
      <c r="F1279" s="338"/>
      <c r="G1279" s="338"/>
      <c r="H1279" s="338"/>
      <c r="I1279" s="338"/>
      <c r="J1279" s="338"/>
      <c r="K1279" s="338"/>
      <c r="L1279" s="338"/>
      <c r="M1279" s="338"/>
      <c r="N1279" s="338"/>
    </row>
    <row r="1280" spans="2:14" s="298" customFormat="1">
      <c r="B1280" s="346"/>
      <c r="C1280" s="338"/>
      <c r="D1280" s="338"/>
      <c r="E1280" s="338"/>
      <c r="F1280" s="338"/>
      <c r="G1280" s="338"/>
      <c r="H1280" s="338"/>
      <c r="I1280" s="338"/>
      <c r="J1280" s="338"/>
      <c r="K1280" s="338"/>
      <c r="L1280" s="338"/>
      <c r="M1280" s="338"/>
      <c r="N1280" s="338"/>
    </row>
    <row r="1281" spans="2:14" s="298" customFormat="1">
      <c r="B1281" s="346"/>
      <c r="C1281" s="338"/>
      <c r="D1281" s="338"/>
      <c r="E1281" s="338"/>
      <c r="F1281" s="338"/>
      <c r="G1281" s="338"/>
      <c r="H1281" s="338"/>
      <c r="I1281" s="338"/>
      <c r="J1281" s="338"/>
      <c r="K1281" s="338"/>
      <c r="L1281" s="338"/>
      <c r="M1281" s="338"/>
      <c r="N1281" s="338"/>
    </row>
    <row r="1282" spans="2:14" s="298" customFormat="1">
      <c r="B1282" s="346"/>
      <c r="C1282" s="338"/>
      <c r="D1282" s="338"/>
      <c r="E1282" s="338"/>
      <c r="F1282" s="338"/>
      <c r="G1282" s="338"/>
      <c r="H1282" s="338"/>
      <c r="I1282" s="338"/>
      <c r="J1282" s="338"/>
      <c r="K1282" s="338"/>
      <c r="L1282" s="338"/>
      <c r="M1282" s="338"/>
      <c r="N1282" s="338"/>
    </row>
    <row r="1283" spans="2:14" s="298" customFormat="1">
      <c r="B1283" s="346"/>
      <c r="C1283" s="338"/>
      <c r="D1283" s="338"/>
      <c r="E1283" s="338"/>
      <c r="F1283" s="338"/>
      <c r="G1283" s="338"/>
      <c r="H1283" s="338"/>
      <c r="I1283" s="338"/>
      <c r="J1283" s="338"/>
      <c r="K1283" s="338"/>
      <c r="L1283" s="338"/>
      <c r="M1283" s="338"/>
      <c r="N1283" s="338"/>
    </row>
    <row r="1284" spans="2:14" s="298" customFormat="1">
      <c r="B1284" s="346"/>
      <c r="C1284" s="338"/>
      <c r="D1284" s="338"/>
      <c r="E1284" s="338"/>
      <c r="F1284" s="338"/>
      <c r="G1284" s="338"/>
      <c r="H1284" s="338"/>
      <c r="I1284" s="338"/>
      <c r="J1284" s="338"/>
      <c r="K1284" s="338"/>
      <c r="L1284" s="338"/>
      <c r="M1284" s="338"/>
      <c r="N1284" s="338"/>
    </row>
    <row r="1285" spans="2:14" s="298" customFormat="1">
      <c r="B1285" s="346"/>
      <c r="C1285" s="338"/>
      <c r="D1285" s="338"/>
      <c r="E1285" s="338"/>
      <c r="F1285" s="338"/>
      <c r="G1285" s="338"/>
      <c r="H1285" s="338"/>
      <c r="I1285" s="338"/>
      <c r="J1285" s="338"/>
      <c r="K1285" s="338"/>
      <c r="L1285" s="338"/>
      <c r="M1285" s="338"/>
      <c r="N1285" s="338"/>
    </row>
    <row r="1286" spans="2:14" s="298" customFormat="1">
      <c r="B1286" s="346"/>
      <c r="C1286" s="338"/>
      <c r="D1286" s="338"/>
      <c r="E1286" s="338"/>
      <c r="F1286" s="338"/>
      <c r="G1286" s="338"/>
      <c r="H1286" s="338"/>
      <c r="I1286" s="338"/>
      <c r="J1286" s="338"/>
      <c r="K1286" s="338"/>
      <c r="L1286" s="338"/>
      <c r="M1286" s="338"/>
      <c r="N1286" s="338"/>
    </row>
    <row r="1287" spans="2:14" s="298" customFormat="1">
      <c r="B1287" s="346"/>
      <c r="C1287" s="338"/>
      <c r="D1287" s="338"/>
      <c r="E1287" s="338"/>
      <c r="F1287" s="338"/>
      <c r="G1287" s="338"/>
      <c r="H1287" s="338"/>
      <c r="I1287" s="338"/>
      <c r="J1287" s="338"/>
      <c r="K1287" s="338"/>
      <c r="L1287" s="338"/>
      <c r="M1287" s="338"/>
      <c r="N1287" s="338"/>
    </row>
    <row r="1288" spans="2:14" s="298" customFormat="1">
      <c r="B1288" s="346"/>
      <c r="C1288" s="338"/>
      <c r="D1288" s="338"/>
      <c r="E1288" s="338"/>
      <c r="F1288" s="338"/>
      <c r="G1288" s="338"/>
      <c r="H1288" s="338"/>
      <c r="I1288" s="338"/>
      <c r="J1288" s="338"/>
      <c r="K1288" s="338"/>
      <c r="L1288" s="338"/>
      <c r="M1288" s="338"/>
      <c r="N1288" s="338"/>
    </row>
    <row r="1289" spans="2:14" s="298" customFormat="1">
      <c r="B1289" s="346"/>
      <c r="C1289" s="338"/>
      <c r="D1289" s="338"/>
      <c r="E1289" s="338"/>
      <c r="F1289" s="338"/>
      <c r="G1289" s="338"/>
      <c r="H1289" s="338"/>
      <c r="I1289" s="338"/>
      <c r="J1289" s="338"/>
      <c r="K1289" s="338"/>
      <c r="L1289" s="338"/>
      <c r="M1289" s="338"/>
      <c r="N1289" s="338"/>
    </row>
    <row r="1290" spans="2:14" s="298" customFormat="1">
      <c r="B1290" s="346"/>
      <c r="C1290" s="338"/>
      <c r="D1290" s="338"/>
      <c r="E1290" s="338"/>
      <c r="F1290" s="338"/>
      <c r="G1290" s="338"/>
      <c r="H1290" s="338"/>
      <c r="I1290" s="338"/>
      <c r="J1290" s="338"/>
      <c r="K1290" s="338"/>
      <c r="L1290" s="338"/>
      <c r="M1290" s="338"/>
      <c r="N1290" s="338"/>
    </row>
    <row r="1291" spans="2:14" s="298" customFormat="1">
      <c r="B1291" s="346"/>
      <c r="C1291" s="338"/>
      <c r="D1291" s="338"/>
      <c r="E1291" s="338"/>
      <c r="F1291" s="338"/>
      <c r="G1291" s="338"/>
      <c r="H1291" s="338"/>
      <c r="I1291" s="338"/>
      <c r="J1291" s="338"/>
      <c r="K1291" s="338"/>
      <c r="L1291" s="338"/>
      <c r="M1291" s="338"/>
      <c r="N1291" s="338"/>
    </row>
    <row r="1292" spans="2:14" s="298" customFormat="1">
      <c r="B1292" s="346"/>
      <c r="C1292" s="338"/>
      <c r="D1292" s="338"/>
      <c r="E1292" s="338"/>
      <c r="F1292" s="338"/>
      <c r="G1292" s="338"/>
      <c r="H1292" s="338"/>
      <c r="I1292" s="338"/>
      <c r="J1292" s="338"/>
      <c r="K1292" s="338"/>
      <c r="L1292" s="338"/>
      <c r="M1292" s="338"/>
      <c r="N1292" s="338"/>
    </row>
    <row r="1293" spans="2:14" s="298" customFormat="1">
      <c r="B1293" s="346"/>
      <c r="C1293" s="338"/>
      <c r="D1293" s="338"/>
      <c r="E1293" s="338"/>
      <c r="F1293" s="338"/>
      <c r="G1293" s="338"/>
      <c r="H1293" s="338"/>
      <c r="I1293" s="338"/>
      <c r="J1293" s="338"/>
      <c r="K1293" s="338"/>
      <c r="L1293" s="338"/>
      <c r="M1293" s="338"/>
      <c r="N1293" s="338"/>
    </row>
    <row r="1294" spans="2:14" s="298" customFormat="1">
      <c r="B1294" s="346"/>
      <c r="C1294" s="338"/>
      <c r="D1294" s="338"/>
      <c r="E1294" s="338"/>
      <c r="F1294" s="338"/>
      <c r="G1294" s="338"/>
      <c r="H1294" s="338"/>
      <c r="I1294" s="338"/>
      <c r="J1294" s="338"/>
      <c r="K1294" s="338"/>
      <c r="L1294" s="338"/>
      <c r="M1294" s="338"/>
      <c r="N1294" s="338"/>
    </row>
    <row r="1295" spans="2:14" s="298" customFormat="1">
      <c r="B1295" s="346"/>
      <c r="C1295" s="338"/>
      <c r="D1295" s="338"/>
      <c r="E1295" s="338"/>
      <c r="F1295" s="338"/>
      <c r="G1295" s="338"/>
      <c r="H1295" s="338"/>
      <c r="I1295" s="338"/>
      <c r="J1295" s="338"/>
      <c r="K1295" s="338"/>
      <c r="L1295" s="338"/>
      <c r="M1295" s="338"/>
      <c r="N1295" s="338"/>
    </row>
    <row r="1296" spans="2:14" s="298" customFormat="1">
      <c r="B1296" s="346"/>
      <c r="C1296" s="338"/>
      <c r="D1296" s="338"/>
      <c r="E1296" s="338"/>
      <c r="F1296" s="338"/>
      <c r="G1296" s="338"/>
      <c r="H1296" s="338"/>
      <c r="I1296" s="338"/>
      <c r="J1296" s="338"/>
      <c r="K1296" s="338"/>
      <c r="L1296" s="338"/>
      <c r="M1296" s="338"/>
      <c r="N1296" s="338"/>
    </row>
    <row r="1297" spans="2:14" s="298" customFormat="1">
      <c r="B1297" s="346"/>
      <c r="C1297" s="338"/>
      <c r="D1297" s="338"/>
      <c r="E1297" s="338"/>
      <c r="F1297" s="338"/>
      <c r="G1297" s="338"/>
      <c r="H1297" s="338"/>
      <c r="I1297" s="338"/>
      <c r="J1297" s="338"/>
      <c r="K1297" s="338"/>
      <c r="L1297" s="338"/>
      <c r="M1297" s="338"/>
      <c r="N1297" s="338"/>
    </row>
    <row r="1298" spans="2:14" s="298" customFormat="1">
      <c r="B1298" s="346"/>
      <c r="C1298" s="338"/>
      <c r="D1298" s="338"/>
      <c r="E1298" s="338"/>
      <c r="F1298" s="338"/>
      <c r="G1298" s="338"/>
      <c r="H1298" s="338"/>
      <c r="I1298" s="338"/>
      <c r="J1298" s="338"/>
      <c r="K1298" s="338"/>
      <c r="L1298" s="338"/>
      <c r="M1298" s="338"/>
      <c r="N1298" s="338"/>
    </row>
    <row r="1299" spans="2:14" s="298" customFormat="1">
      <c r="B1299" s="346"/>
      <c r="C1299" s="338"/>
      <c r="D1299" s="338"/>
      <c r="E1299" s="338"/>
      <c r="F1299" s="338"/>
      <c r="G1299" s="338"/>
      <c r="H1299" s="338"/>
      <c r="I1299" s="338"/>
      <c r="J1299" s="338"/>
      <c r="K1299" s="338"/>
      <c r="L1299" s="338"/>
      <c r="M1299" s="338"/>
      <c r="N1299" s="338"/>
    </row>
    <row r="1300" spans="2:14" s="298" customFormat="1">
      <c r="B1300" s="346"/>
      <c r="C1300" s="338"/>
      <c r="D1300" s="338"/>
      <c r="E1300" s="338"/>
      <c r="F1300" s="338"/>
      <c r="G1300" s="338"/>
      <c r="H1300" s="338"/>
      <c r="I1300" s="338"/>
      <c r="J1300" s="338"/>
      <c r="K1300" s="338"/>
      <c r="L1300" s="338"/>
      <c r="M1300" s="338"/>
      <c r="N1300" s="338"/>
    </row>
    <row r="1301" spans="2:14" s="298" customFormat="1">
      <c r="B1301" s="346"/>
      <c r="C1301" s="338"/>
      <c r="D1301" s="338"/>
      <c r="E1301" s="338"/>
      <c r="F1301" s="338"/>
      <c r="G1301" s="338"/>
      <c r="H1301" s="338"/>
      <c r="I1301" s="338"/>
      <c r="J1301" s="338"/>
      <c r="K1301" s="338"/>
      <c r="L1301" s="338"/>
      <c r="M1301" s="338"/>
      <c r="N1301" s="338"/>
    </row>
    <row r="1302" spans="2:14" s="298" customFormat="1">
      <c r="B1302" s="346"/>
      <c r="C1302" s="338"/>
      <c r="D1302" s="338"/>
      <c r="E1302" s="338"/>
      <c r="F1302" s="338"/>
      <c r="G1302" s="338"/>
      <c r="H1302" s="338"/>
      <c r="I1302" s="338"/>
      <c r="J1302" s="338"/>
      <c r="K1302" s="338"/>
      <c r="L1302" s="338"/>
      <c r="M1302" s="338"/>
      <c r="N1302" s="338"/>
    </row>
    <row r="1303" spans="2:14" s="298" customFormat="1">
      <c r="B1303" s="346"/>
      <c r="C1303" s="338"/>
      <c r="D1303" s="338"/>
      <c r="E1303" s="338"/>
      <c r="F1303" s="338"/>
      <c r="G1303" s="338"/>
      <c r="H1303" s="338"/>
      <c r="I1303" s="338"/>
      <c r="J1303" s="338"/>
      <c r="K1303" s="338"/>
      <c r="L1303" s="338"/>
      <c r="M1303" s="338"/>
      <c r="N1303" s="338"/>
    </row>
    <row r="1304" spans="2:14" s="298" customFormat="1">
      <c r="B1304" s="346"/>
      <c r="C1304" s="338"/>
      <c r="D1304" s="338"/>
      <c r="E1304" s="338"/>
      <c r="F1304" s="338"/>
      <c r="G1304" s="338"/>
      <c r="H1304" s="338"/>
      <c r="I1304" s="338"/>
      <c r="J1304" s="338"/>
      <c r="K1304" s="338"/>
      <c r="L1304" s="338"/>
      <c r="M1304" s="338"/>
      <c r="N1304" s="338"/>
    </row>
    <row r="1305" spans="2:14" s="298" customFormat="1">
      <c r="B1305" s="346"/>
      <c r="C1305" s="338"/>
      <c r="D1305" s="338"/>
      <c r="E1305" s="338"/>
      <c r="F1305" s="338"/>
      <c r="G1305" s="338"/>
      <c r="H1305" s="338"/>
      <c r="I1305" s="338"/>
      <c r="J1305" s="338"/>
      <c r="K1305" s="338"/>
      <c r="L1305" s="338"/>
      <c r="M1305" s="338"/>
      <c r="N1305" s="338"/>
    </row>
    <row r="1306" spans="2:14" s="298" customFormat="1">
      <c r="B1306" s="346"/>
      <c r="C1306" s="338"/>
      <c r="D1306" s="338"/>
      <c r="E1306" s="338"/>
      <c r="F1306" s="338"/>
      <c r="G1306" s="338"/>
      <c r="H1306" s="338"/>
      <c r="I1306" s="338"/>
      <c r="J1306" s="338"/>
      <c r="K1306" s="338"/>
      <c r="L1306" s="338"/>
      <c r="M1306" s="338"/>
      <c r="N1306" s="338"/>
    </row>
    <row r="1307" spans="2:14" s="298" customFormat="1">
      <c r="B1307" s="346"/>
      <c r="C1307" s="338"/>
      <c r="D1307" s="338"/>
      <c r="E1307" s="338"/>
      <c r="F1307" s="338"/>
      <c r="G1307" s="338"/>
      <c r="H1307" s="338"/>
      <c r="I1307" s="338"/>
      <c r="J1307" s="338"/>
      <c r="K1307" s="338"/>
      <c r="L1307" s="338"/>
      <c r="M1307" s="338"/>
      <c r="N1307" s="338"/>
    </row>
    <row r="1308" spans="2:14" s="298" customFormat="1">
      <c r="B1308" s="346"/>
      <c r="C1308" s="338"/>
      <c r="D1308" s="338"/>
      <c r="E1308" s="338"/>
      <c r="F1308" s="338"/>
      <c r="G1308" s="338"/>
      <c r="H1308" s="338"/>
      <c r="I1308" s="338"/>
      <c r="J1308" s="338"/>
      <c r="K1308" s="338"/>
      <c r="L1308" s="338"/>
      <c r="M1308" s="338"/>
      <c r="N1308" s="338"/>
    </row>
    <row r="1309" spans="2:14" s="298" customFormat="1">
      <c r="B1309" s="346"/>
      <c r="C1309" s="338"/>
      <c r="D1309" s="338"/>
      <c r="E1309" s="338"/>
      <c r="F1309" s="338"/>
      <c r="G1309" s="338"/>
      <c r="H1309" s="338"/>
      <c r="I1309" s="338"/>
      <c r="J1309" s="338"/>
      <c r="K1309" s="338"/>
      <c r="L1309" s="338"/>
      <c r="M1309" s="338"/>
      <c r="N1309" s="338"/>
    </row>
    <row r="1310" spans="2:14" s="298" customFormat="1">
      <c r="B1310" s="346"/>
      <c r="C1310" s="338"/>
      <c r="D1310" s="338"/>
      <c r="E1310" s="338"/>
      <c r="F1310" s="338"/>
      <c r="G1310" s="338"/>
      <c r="H1310" s="338"/>
      <c r="I1310" s="338"/>
      <c r="J1310" s="338"/>
      <c r="K1310" s="338"/>
      <c r="L1310" s="338"/>
      <c r="M1310" s="338"/>
      <c r="N1310" s="338"/>
    </row>
    <row r="1311" spans="2:14" s="298" customFormat="1">
      <c r="B1311" s="346"/>
      <c r="C1311" s="338"/>
      <c r="D1311" s="338"/>
      <c r="E1311" s="338"/>
      <c r="F1311" s="338"/>
      <c r="G1311" s="338"/>
      <c r="H1311" s="338"/>
      <c r="I1311" s="338"/>
      <c r="J1311" s="338"/>
      <c r="K1311" s="338"/>
      <c r="L1311" s="338"/>
      <c r="M1311" s="338"/>
      <c r="N1311" s="338"/>
    </row>
    <row r="1312" spans="2:14" s="298" customFormat="1">
      <c r="B1312" s="346"/>
      <c r="C1312" s="338"/>
      <c r="D1312" s="338"/>
      <c r="E1312" s="338"/>
      <c r="F1312" s="338"/>
      <c r="G1312" s="338"/>
      <c r="H1312" s="338"/>
      <c r="I1312" s="338"/>
      <c r="J1312" s="338"/>
      <c r="K1312" s="338"/>
      <c r="L1312" s="338"/>
      <c r="M1312" s="338"/>
      <c r="N1312" s="338"/>
    </row>
    <row r="1313" spans="2:14" s="298" customFormat="1">
      <c r="B1313" s="346"/>
      <c r="C1313" s="338"/>
      <c r="D1313" s="338"/>
      <c r="E1313" s="338"/>
      <c r="F1313" s="338"/>
      <c r="G1313" s="338"/>
      <c r="H1313" s="338"/>
      <c r="I1313" s="338"/>
      <c r="J1313" s="338"/>
      <c r="K1313" s="338"/>
      <c r="L1313" s="338"/>
      <c r="M1313" s="338"/>
      <c r="N1313" s="338"/>
    </row>
    <row r="1314" spans="2:14" s="298" customFormat="1">
      <c r="B1314" s="346"/>
      <c r="C1314" s="338"/>
      <c r="D1314" s="338"/>
      <c r="E1314" s="338"/>
      <c r="F1314" s="338"/>
      <c r="G1314" s="338"/>
      <c r="H1314" s="338"/>
      <c r="I1314" s="338"/>
      <c r="J1314" s="338"/>
      <c r="K1314" s="338"/>
      <c r="L1314" s="338"/>
      <c r="M1314" s="338"/>
      <c r="N1314" s="338"/>
    </row>
    <row r="1315" spans="2:14" s="298" customFormat="1">
      <c r="B1315" s="346"/>
      <c r="C1315" s="338"/>
      <c r="D1315" s="338"/>
      <c r="E1315" s="338"/>
      <c r="F1315" s="338"/>
      <c r="G1315" s="338"/>
      <c r="H1315" s="338"/>
      <c r="I1315" s="338"/>
      <c r="J1315" s="338"/>
      <c r="K1315" s="338"/>
      <c r="L1315" s="338"/>
      <c r="M1315" s="338"/>
      <c r="N1315" s="338"/>
    </row>
    <row r="1316" spans="2:14" s="298" customFormat="1">
      <c r="B1316" s="346"/>
      <c r="C1316" s="338"/>
      <c r="D1316" s="338"/>
      <c r="E1316" s="338"/>
      <c r="F1316" s="338"/>
      <c r="G1316" s="338"/>
      <c r="H1316" s="338"/>
      <c r="I1316" s="338"/>
      <c r="J1316" s="338"/>
      <c r="K1316" s="338"/>
      <c r="L1316" s="338"/>
      <c r="M1316" s="338"/>
      <c r="N1316" s="338"/>
    </row>
    <row r="1317" spans="2:14" s="298" customFormat="1">
      <c r="B1317" s="346"/>
      <c r="C1317" s="338"/>
      <c r="D1317" s="338"/>
      <c r="E1317" s="338"/>
      <c r="F1317" s="338"/>
      <c r="G1317" s="338"/>
      <c r="H1317" s="338"/>
      <c r="I1317" s="338"/>
      <c r="J1317" s="338"/>
      <c r="K1317" s="338"/>
      <c r="L1317" s="338"/>
      <c r="M1317" s="338"/>
      <c r="N1317" s="338"/>
    </row>
    <row r="1318" spans="2:14" s="298" customFormat="1">
      <c r="B1318" s="346"/>
      <c r="C1318" s="338"/>
      <c r="D1318" s="338"/>
      <c r="E1318" s="338"/>
      <c r="F1318" s="338"/>
      <c r="G1318" s="338"/>
      <c r="H1318" s="338"/>
      <c r="I1318" s="338"/>
      <c r="J1318" s="338"/>
      <c r="K1318" s="338"/>
      <c r="L1318" s="338"/>
      <c r="M1318" s="338"/>
      <c r="N1318" s="338"/>
    </row>
    <row r="1319" spans="2:14" s="298" customFormat="1">
      <c r="B1319" s="346"/>
      <c r="C1319" s="338"/>
      <c r="D1319" s="338"/>
      <c r="E1319" s="338"/>
      <c r="F1319" s="338"/>
      <c r="G1319" s="338"/>
      <c r="H1319" s="338"/>
      <c r="I1319" s="338"/>
      <c r="J1319" s="338"/>
      <c r="K1319" s="338"/>
      <c r="L1319" s="338"/>
      <c r="M1319" s="338"/>
      <c r="N1319" s="338"/>
    </row>
    <row r="1320" spans="2:14" s="298" customFormat="1">
      <c r="B1320" s="346"/>
      <c r="C1320" s="338"/>
      <c r="D1320" s="338"/>
      <c r="E1320" s="338"/>
      <c r="F1320" s="338"/>
      <c r="G1320" s="338"/>
      <c r="H1320" s="338"/>
      <c r="I1320" s="338"/>
      <c r="J1320" s="338"/>
      <c r="K1320" s="338"/>
      <c r="L1320" s="338"/>
      <c r="M1320" s="338"/>
      <c r="N1320" s="338"/>
    </row>
    <row r="1321" spans="2:14" s="298" customFormat="1">
      <c r="B1321" s="346"/>
      <c r="C1321" s="338"/>
      <c r="D1321" s="338"/>
      <c r="E1321" s="338"/>
      <c r="F1321" s="338"/>
      <c r="G1321" s="338"/>
      <c r="H1321" s="338"/>
      <c r="I1321" s="338"/>
      <c r="J1321" s="338"/>
      <c r="K1321" s="338"/>
      <c r="L1321" s="338"/>
      <c r="M1321" s="338"/>
      <c r="N1321" s="338"/>
    </row>
    <row r="1322" spans="2:14" s="298" customFormat="1">
      <c r="B1322" s="346"/>
      <c r="C1322" s="338"/>
      <c r="D1322" s="338"/>
      <c r="E1322" s="338"/>
      <c r="F1322" s="338"/>
      <c r="G1322" s="338"/>
      <c r="H1322" s="338"/>
      <c r="I1322" s="338"/>
      <c r="J1322" s="338"/>
      <c r="K1322" s="338"/>
      <c r="L1322" s="338"/>
      <c r="M1322" s="338"/>
      <c r="N1322" s="338"/>
    </row>
    <row r="1323" spans="2:14" s="298" customFormat="1">
      <c r="B1323" s="346"/>
      <c r="C1323" s="338"/>
      <c r="D1323" s="338"/>
      <c r="E1323" s="338"/>
      <c r="F1323" s="338"/>
      <c r="G1323" s="338"/>
      <c r="H1323" s="338"/>
      <c r="I1323" s="338"/>
      <c r="J1323" s="338"/>
      <c r="K1323" s="338"/>
      <c r="L1323" s="338"/>
      <c r="M1323" s="338"/>
      <c r="N1323" s="338"/>
    </row>
    <row r="1324" spans="2:14" s="298" customFormat="1">
      <c r="B1324" s="346"/>
      <c r="C1324" s="338"/>
      <c r="D1324" s="338"/>
      <c r="E1324" s="338"/>
      <c r="F1324" s="338"/>
      <c r="G1324" s="338"/>
      <c r="H1324" s="338"/>
      <c r="I1324" s="338"/>
      <c r="J1324" s="338"/>
      <c r="K1324" s="338"/>
      <c r="L1324" s="338"/>
      <c r="M1324" s="338"/>
      <c r="N1324" s="338"/>
    </row>
    <row r="1325" spans="2:14" s="298" customFormat="1">
      <c r="B1325" s="346"/>
      <c r="C1325" s="338"/>
      <c r="D1325" s="338"/>
      <c r="E1325" s="338"/>
      <c r="F1325" s="338"/>
      <c r="G1325" s="338"/>
      <c r="H1325" s="338"/>
      <c r="I1325" s="338"/>
      <c r="J1325" s="338"/>
      <c r="K1325" s="338"/>
      <c r="L1325" s="338"/>
      <c r="M1325" s="338"/>
      <c r="N1325" s="338"/>
    </row>
    <row r="1326" spans="2:14" s="298" customFormat="1">
      <c r="B1326" s="346"/>
      <c r="C1326" s="338"/>
      <c r="D1326" s="338"/>
      <c r="E1326" s="338"/>
      <c r="F1326" s="338"/>
      <c r="G1326" s="338"/>
      <c r="H1326" s="338"/>
      <c r="I1326" s="338"/>
      <c r="J1326" s="338"/>
      <c r="K1326" s="338"/>
      <c r="L1326" s="338"/>
      <c r="M1326" s="338"/>
      <c r="N1326" s="338"/>
    </row>
    <row r="1327" spans="2:14" s="298" customFormat="1">
      <c r="B1327" s="346"/>
      <c r="C1327" s="338"/>
      <c r="D1327" s="338"/>
      <c r="E1327" s="338"/>
      <c r="F1327" s="338"/>
      <c r="G1327" s="338"/>
      <c r="H1327" s="338"/>
      <c r="I1327" s="338"/>
      <c r="J1327" s="338"/>
      <c r="K1327" s="338"/>
      <c r="L1327" s="338"/>
      <c r="M1327" s="338"/>
      <c r="N1327" s="338"/>
    </row>
    <row r="1328" spans="2:14" s="298" customFormat="1">
      <c r="B1328" s="346"/>
      <c r="C1328" s="338"/>
      <c r="D1328" s="338"/>
      <c r="E1328" s="338"/>
      <c r="F1328" s="338"/>
      <c r="G1328" s="338"/>
      <c r="H1328" s="338"/>
      <c r="I1328" s="338"/>
      <c r="J1328" s="338"/>
      <c r="K1328" s="338"/>
      <c r="L1328" s="338"/>
      <c r="M1328" s="338"/>
      <c r="N1328" s="338"/>
    </row>
    <row r="1329" spans="2:14" s="298" customFormat="1">
      <c r="B1329" s="346"/>
      <c r="C1329" s="338"/>
      <c r="D1329" s="338"/>
      <c r="E1329" s="338"/>
      <c r="F1329" s="338"/>
      <c r="G1329" s="338"/>
      <c r="H1329" s="338"/>
      <c r="I1329" s="338"/>
      <c r="J1329" s="338"/>
      <c r="K1329" s="338"/>
      <c r="L1329" s="338"/>
      <c r="M1329" s="338"/>
      <c r="N1329" s="338"/>
    </row>
    <row r="1330" spans="2:14" s="298" customFormat="1">
      <c r="B1330" s="346"/>
      <c r="C1330" s="338"/>
      <c r="D1330" s="338"/>
      <c r="E1330" s="338"/>
      <c r="F1330" s="338"/>
      <c r="G1330" s="338"/>
      <c r="H1330" s="338"/>
      <c r="I1330" s="338"/>
      <c r="J1330" s="338"/>
      <c r="K1330" s="338"/>
      <c r="L1330" s="338"/>
      <c r="M1330" s="338"/>
      <c r="N1330" s="338"/>
    </row>
    <row r="1331" spans="2:14" s="298" customFormat="1">
      <c r="B1331" s="346"/>
      <c r="C1331" s="338"/>
      <c r="D1331" s="338"/>
      <c r="E1331" s="338"/>
      <c r="F1331" s="338"/>
      <c r="G1331" s="338"/>
      <c r="H1331" s="338"/>
      <c r="I1331" s="338"/>
      <c r="J1331" s="338"/>
      <c r="K1331" s="338"/>
      <c r="L1331" s="338"/>
      <c r="M1331" s="338"/>
      <c r="N1331" s="338"/>
    </row>
    <row r="1332" spans="2:14" s="298" customFormat="1">
      <c r="B1332" s="346"/>
      <c r="C1332" s="338"/>
      <c r="D1332" s="338"/>
      <c r="E1332" s="338"/>
      <c r="F1332" s="338"/>
      <c r="G1332" s="338"/>
      <c r="H1332" s="338"/>
      <c r="I1332" s="338"/>
      <c r="J1332" s="338"/>
      <c r="K1332" s="338"/>
      <c r="L1332" s="338"/>
      <c r="M1332" s="338"/>
      <c r="N1332" s="338"/>
    </row>
    <row r="1333" spans="2:14" s="298" customFormat="1">
      <c r="B1333" s="346"/>
      <c r="C1333" s="338"/>
      <c r="D1333" s="338"/>
      <c r="E1333" s="338"/>
      <c r="F1333" s="338"/>
      <c r="G1333" s="338"/>
      <c r="H1333" s="338"/>
      <c r="I1333" s="338"/>
      <c r="J1333" s="338"/>
      <c r="K1333" s="338"/>
      <c r="L1333" s="338"/>
      <c r="M1333" s="338"/>
      <c r="N1333" s="338"/>
    </row>
    <row r="1334" spans="2:14" s="298" customFormat="1">
      <c r="B1334" s="346"/>
      <c r="C1334" s="338"/>
      <c r="D1334" s="338"/>
      <c r="E1334" s="338"/>
      <c r="F1334" s="338"/>
      <c r="G1334" s="338"/>
      <c r="H1334" s="338"/>
      <c r="I1334" s="338"/>
      <c r="J1334" s="338"/>
      <c r="K1334" s="338"/>
      <c r="L1334" s="338"/>
      <c r="M1334" s="338"/>
      <c r="N1334" s="338"/>
    </row>
    <row r="1335" spans="2:14" s="298" customFormat="1">
      <c r="B1335" s="346"/>
      <c r="C1335" s="338"/>
      <c r="D1335" s="338"/>
      <c r="E1335" s="338"/>
      <c r="F1335" s="338"/>
      <c r="G1335" s="338"/>
      <c r="H1335" s="338"/>
      <c r="I1335" s="338"/>
      <c r="J1335" s="338"/>
      <c r="K1335" s="338"/>
      <c r="L1335" s="338"/>
      <c r="M1335" s="338"/>
      <c r="N1335" s="338"/>
    </row>
    <row r="1336" spans="2:14" s="298" customFormat="1">
      <c r="B1336" s="346"/>
      <c r="C1336" s="338"/>
      <c r="D1336" s="338"/>
      <c r="E1336" s="338"/>
      <c r="F1336" s="338"/>
      <c r="G1336" s="338"/>
      <c r="H1336" s="338"/>
      <c r="I1336" s="338"/>
      <c r="J1336" s="338"/>
      <c r="K1336" s="338"/>
      <c r="L1336" s="338"/>
      <c r="M1336" s="338"/>
      <c r="N1336" s="338"/>
    </row>
    <row r="1337" spans="2:14" s="298" customFormat="1">
      <c r="B1337" s="346"/>
      <c r="C1337" s="338"/>
      <c r="D1337" s="338"/>
      <c r="E1337" s="338"/>
      <c r="F1337" s="338"/>
      <c r="G1337" s="338"/>
      <c r="H1337" s="338"/>
      <c r="I1337" s="338"/>
      <c r="J1337" s="338"/>
      <c r="K1337" s="338"/>
      <c r="L1337" s="338"/>
      <c r="M1337" s="338"/>
      <c r="N1337" s="338"/>
    </row>
    <row r="1338" spans="2:14" s="298" customFormat="1">
      <c r="B1338" s="346"/>
      <c r="C1338" s="338"/>
      <c r="D1338" s="338"/>
      <c r="E1338" s="338"/>
      <c r="F1338" s="338"/>
      <c r="G1338" s="338"/>
      <c r="H1338" s="338"/>
      <c r="I1338" s="338"/>
      <c r="J1338" s="338"/>
      <c r="K1338" s="338"/>
      <c r="L1338" s="338"/>
      <c r="M1338" s="338"/>
      <c r="N1338" s="338"/>
    </row>
    <row r="1339" spans="2:14" s="298" customFormat="1">
      <c r="B1339" s="346"/>
      <c r="C1339" s="338"/>
      <c r="D1339" s="338"/>
      <c r="E1339" s="338"/>
      <c r="F1339" s="338"/>
      <c r="G1339" s="338"/>
      <c r="H1339" s="338"/>
      <c r="I1339" s="338"/>
      <c r="J1339" s="338"/>
      <c r="K1339" s="338"/>
      <c r="L1339" s="338"/>
      <c r="M1339" s="338"/>
      <c r="N1339" s="338"/>
    </row>
    <row r="1340" spans="2:14" s="298" customFormat="1">
      <c r="B1340" s="346"/>
      <c r="C1340" s="338"/>
      <c r="D1340" s="338"/>
      <c r="E1340" s="338"/>
      <c r="F1340" s="338"/>
      <c r="G1340" s="338"/>
      <c r="H1340" s="338"/>
      <c r="I1340" s="338"/>
      <c r="J1340" s="338"/>
      <c r="K1340" s="338"/>
      <c r="L1340" s="338"/>
      <c r="M1340" s="338"/>
      <c r="N1340" s="338"/>
    </row>
    <row r="1341" spans="2:14" s="298" customFormat="1">
      <c r="B1341" s="346"/>
      <c r="C1341" s="338"/>
      <c r="D1341" s="338"/>
      <c r="E1341" s="338"/>
      <c r="F1341" s="338"/>
      <c r="G1341" s="338"/>
      <c r="H1341" s="338"/>
      <c r="I1341" s="338"/>
      <c r="J1341" s="338"/>
      <c r="K1341" s="338"/>
      <c r="L1341" s="338"/>
      <c r="M1341" s="338"/>
      <c r="N1341" s="338"/>
    </row>
    <row r="1342" spans="2:14" s="298" customFormat="1">
      <c r="B1342" s="346"/>
      <c r="C1342" s="338"/>
      <c r="D1342" s="338"/>
      <c r="E1342" s="338"/>
      <c r="F1342" s="338"/>
      <c r="G1342" s="338"/>
      <c r="H1342" s="338"/>
      <c r="I1342" s="338"/>
      <c r="J1342" s="338"/>
      <c r="K1342" s="338"/>
      <c r="L1342" s="338"/>
      <c r="M1342" s="338"/>
      <c r="N1342" s="338"/>
    </row>
    <row r="1343" spans="2:14" s="298" customFormat="1">
      <c r="B1343" s="346"/>
      <c r="C1343" s="338"/>
      <c r="D1343" s="338"/>
      <c r="E1343" s="338"/>
      <c r="F1343" s="338"/>
      <c r="G1343" s="338"/>
      <c r="H1343" s="338"/>
      <c r="I1343" s="338"/>
      <c r="J1343" s="338"/>
      <c r="K1343" s="338"/>
      <c r="L1343" s="338"/>
      <c r="M1343" s="338"/>
      <c r="N1343" s="338"/>
    </row>
    <row r="1344" spans="2:14" s="298" customFormat="1">
      <c r="B1344" s="346"/>
      <c r="C1344" s="338"/>
      <c r="D1344" s="338"/>
      <c r="E1344" s="338"/>
      <c r="F1344" s="338"/>
      <c r="G1344" s="338"/>
      <c r="H1344" s="338"/>
      <c r="I1344" s="338"/>
      <c r="J1344" s="338"/>
      <c r="K1344" s="338"/>
      <c r="L1344" s="338"/>
      <c r="M1344" s="338"/>
      <c r="N1344" s="338"/>
    </row>
    <row r="1345" spans="2:14" s="298" customFormat="1">
      <c r="B1345" s="346"/>
      <c r="C1345" s="338"/>
      <c r="D1345" s="338"/>
      <c r="E1345" s="338"/>
      <c r="F1345" s="338"/>
      <c r="G1345" s="338"/>
      <c r="H1345" s="338"/>
      <c r="I1345" s="338"/>
      <c r="J1345" s="338"/>
      <c r="K1345" s="338"/>
      <c r="L1345" s="338"/>
      <c r="M1345" s="338"/>
      <c r="N1345" s="338"/>
    </row>
    <row r="1346" spans="2:14" s="298" customFormat="1">
      <c r="B1346" s="346"/>
      <c r="C1346" s="338"/>
      <c r="D1346" s="338"/>
      <c r="E1346" s="338"/>
      <c r="F1346" s="338"/>
      <c r="G1346" s="338"/>
      <c r="H1346" s="338"/>
      <c r="I1346" s="338"/>
      <c r="J1346" s="338"/>
      <c r="K1346" s="338"/>
      <c r="L1346" s="338"/>
      <c r="M1346" s="338"/>
      <c r="N1346" s="338"/>
    </row>
    <row r="1347" spans="2:14" s="298" customFormat="1">
      <c r="B1347" s="346"/>
      <c r="C1347" s="338"/>
      <c r="D1347" s="338"/>
      <c r="E1347" s="338"/>
      <c r="F1347" s="338"/>
      <c r="G1347" s="338"/>
      <c r="H1347" s="338"/>
      <c r="I1347" s="338"/>
      <c r="J1347" s="338"/>
      <c r="K1347" s="338"/>
      <c r="L1347" s="338"/>
      <c r="M1347" s="338"/>
      <c r="N1347" s="338"/>
    </row>
    <row r="1348" spans="2:14" s="298" customFormat="1">
      <c r="B1348" s="346"/>
      <c r="C1348" s="338"/>
      <c r="D1348" s="338"/>
      <c r="E1348" s="338"/>
      <c r="F1348" s="338"/>
      <c r="G1348" s="338"/>
      <c r="H1348" s="338"/>
      <c r="I1348" s="338"/>
      <c r="J1348" s="338"/>
      <c r="K1348" s="338"/>
      <c r="L1348" s="338"/>
      <c r="M1348" s="338"/>
      <c r="N1348" s="338"/>
    </row>
    <row r="1349" spans="2:14" s="298" customFormat="1">
      <c r="B1349" s="346"/>
      <c r="C1349" s="338"/>
      <c r="D1349" s="338"/>
      <c r="E1349" s="338"/>
      <c r="F1349" s="338"/>
      <c r="G1349" s="338"/>
      <c r="H1349" s="338"/>
      <c r="I1349" s="338"/>
      <c r="J1349" s="338"/>
      <c r="K1349" s="338"/>
      <c r="L1349" s="338"/>
      <c r="M1349" s="338"/>
      <c r="N1349" s="338"/>
    </row>
    <row r="1350" spans="2:14" s="298" customFormat="1">
      <c r="B1350" s="346"/>
      <c r="C1350" s="338"/>
      <c r="D1350" s="338"/>
      <c r="E1350" s="338"/>
      <c r="F1350" s="338"/>
      <c r="G1350" s="338"/>
      <c r="H1350" s="338"/>
      <c r="I1350" s="338"/>
      <c r="J1350" s="338"/>
      <c r="K1350" s="338"/>
      <c r="L1350" s="338"/>
      <c r="M1350" s="338"/>
      <c r="N1350" s="338"/>
    </row>
    <row r="1351" spans="2:14" s="298" customFormat="1">
      <c r="B1351" s="346"/>
      <c r="C1351" s="338"/>
      <c r="D1351" s="338"/>
      <c r="E1351" s="338"/>
      <c r="F1351" s="338"/>
      <c r="G1351" s="338"/>
      <c r="H1351" s="338"/>
      <c r="I1351" s="338"/>
      <c r="J1351" s="338"/>
      <c r="K1351" s="338"/>
      <c r="L1351" s="338"/>
      <c r="M1351" s="338"/>
      <c r="N1351" s="338"/>
    </row>
    <row r="1352" spans="2:14" s="298" customFormat="1">
      <c r="B1352" s="346"/>
      <c r="C1352" s="338"/>
      <c r="D1352" s="338"/>
      <c r="E1352" s="338"/>
      <c r="F1352" s="338"/>
      <c r="G1352" s="338"/>
      <c r="H1352" s="338"/>
      <c r="I1352" s="338"/>
      <c r="J1352" s="338"/>
      <c r="K1352" s="338"/>
      <c r="L1352" s="338"/>
      <c r="M1352" s="338"/>
      <c r="N1352" s="338"/>
    </row>
    <row r="1353" spans="2:14" s="298" customFormat="1">
      <c r="B1353" s="346"/>
      <c r="C1353" s="338"/>
      <c r="D1353" s="338"/>
      <c r="E1353" s="338"/>
      <c r="F1353" s="338"/>
      <c r="G1353" s="338"/>
      <c r="H1353" s="338"/>
      <c r="I1353" s="338"/>
      <c r="J1353" s="338"/>
      <c r="K1353" s="338"/>
      <c r="L1353" s="338"/>
      <c r="M1353" s="338"/>
      <c r="N1353" s="338"/>
    </row>
    <row r="1354" spans="2:14" s="298" customFormat="1">
      <c r="B1354" s="346"/>
      <c r="C1354" s="338"/>
      <c r="D1354" s="338"/>
      <c r="E1354" s="338"/>
      <c r="F1354" s="338"/>
      <c r="G1354" s="338"/>
      <c r="H1354" s="338"/>
      <c r="I1354" s="338"/>
      <c r="J1354" s="338"/>
      <c r="K1354" s="338"/>
      <c r="L1354" s="338"/>
      <c r="M1354" s="338"/>
      <c r="N1354" s="338"/>
    </row>
    <row r="1355" spans="2:14" s="298" customFormat="1">
      <c r="B1355" s="346"/>
      <c r="C1355" s="338"/>
      <c r="D1355" s="338"/>
      <c r="E1355" s="338"/>
      <c r="F1355" s="338"/>
      <c r="G1355" s="338"/>
      <c r="H1355" s="338"/>
      <c r="I1355" s="338"/>
      <c r="J1355" s="338"/>
      <c r="K1355" s="338"/>
      <c r="L1355" s="338"/>
      <c r="M1355" s="338"/>
      <c r="N1355" s="338"/>
    </row>
    <row r="1356" spans="2:14" s="298" customFormat="1">
      <c r="B1356" s="346"/>
      <c r="C1356" s="338"/>
      <c r="D1356" s="338"/>
      <c r="E1356" s="338"/>
      <c r="F1356" s="338"/>
      <c r="G1356" s="338"/>
      <c r="H1356" s="338"/>
      <c r="I1356" s="338"/>
      <c r="J1356" s="338"/>
      <c r="K1356" s="338"/>
      <c r="L1356" s="338"/>
      <c r="M1356" s="338"/>
      <c r="N1356" s="338"/>
    </row>
    <row r="1357" spans="2:14" s="298" customFormat="1">
      <c r="B1357" s="346"/>
      <c r="C1357" s="338"/>
      <c r="D1357" s="338"/>
      <c r="E1357" s="338"/>
      <c r="F1357" s="338"/>
      <c r="G1357" s="338"/>
      <c r="H1357" s="338"/>
      <c r="I1357" s="338"/>
      <c r="J1357" s="338"/>
      <c r="K1357" s="338"/>
      <c r="L1357" s="338"/>
      <c r="M1357" s="338"/>
      <c r="N1357" s="338"/>
    </row>
    <row r="1358" spans="2:14" s="298" customFormat="1">
      <c r="B1358" s="346"/>
      <c r="C1358" s="338"/>
      <c r="D1358" s="338"/>
      <c r="E1358" s="338"/>
      <c r="F1358" s="338"/>
      <c r="G1358" s="338"/>
      <c r="H1358" s="338"/>
      <c r="I1358" s="338"/>
      <c r="J1358" s="338"/>
      <c r="K1358" s="338"/>
      <c r="L1358" s="338"/>
      <c r="M1358" s="338"/>
      <c r="N1358" s="338"/>
    </row>
    <row r="1359" spans="2:14" s="298" customFormat="1">
      <c r="B1359" s="346"/>
      <c r="C1359" s="338"/>
      <c r="D1359" s="338"/>
      <c r="E1359" s="338"/>
      <c r="F1359" s="338"/>
      <c r="G1359" s="338"/>
      <c r="H1359" s="338"/>
      <c r="I1359" s="338"/>
      <c r="J1359" s="338"/>
      <c r="K1359" s="338"/>
      <c r="L1359" s="338"/>
      <c r="M1359" s="338"/>
      <c r="N1359" s="338"/>
    </row>
    <row r="1360" spans="2:14" s="298" customFormat="1">
      <c r="B1360" s="346"/>
      <c r="C1360" s="338"/>
      <c r="D1360" s="338"/>
      <c r="E1360" s="338"/>
      <c r="F1360" s="338"/>
      <c r="G1360" s="338"/>
      <c r="H1360" s="338"/>
      <c r="I1360" s="338"/>
      <c r="J1360" s="338"/>
      <c r="K1360" s="338"/>
      <c r="L1360" s="338"/>
      <c r="M1360" s="338"/>
      <c r="N1360" s="338"/>
    </row>
    <row r="1361" spans="2:14" s="298" customFormat="1">
      <c r="B1361" s="346"/>
      <c r="C1361" s="338"/>
      <c r="D1361" s="338"/>
      <c r="E1361" s="338"/>
      <c r="F1361" s="338"/>
      <c r="G1361" s="338"/>
      <c r="H1361" s="338"/>
      <c r="I1361" s="338"/>
      <c r="J1361" s="338"/>
      <c r="K1361" s="338"/>
      <c r="L1361" s="338"/>
      <c r="M1361" s="338"/>
      <c r="N1361" s="338"/>
    </row>
    <row r="1362" spans="2:14" s="298" customFormat="1">
      <c r="B1362" s="346"/>
      <c r="C1362" s="338"/>
      <c r="D1362" s="338"/>
      <c r="E1362" s="338"/>
      <c r="F1362" s="338"/>
      <c r="G1362" s="338"/>
      <c r="H1362" s="338"/>
      <c r="I1362" s="338"/>
      <c r="J1362" s="338"/>
      <c r="K1362" s="338"/>
      <c r="L1362" s="338"/>
      <c r="M1362" s="338"/>
      <c r="N1362" s="338"/>
    </row>
    <row r="1363" spans="2:14" s="298" customFormat="1">
      <c r="B1363" s="346"/>
      <c r="C1363" s="338"/>
      <c r="D1363" s="338"/>
      <c r="E1363" s="338"/>
      <c r="F1363" s="338"/>
      <c r="G1363" s="338"/>
      <c r="H1363" s="338"/>
      <c r="I1363" s="338"/>
      <c r="J1363" s="338"/>
      <c r="K1363" s="338"/>
      <c r="L1363" s="338"/>
      <c r="M1363" s="338"/>
      <c r="N1363" s="338"/>
    </row>
    <row r="1364" spans="2:14" s="298" customFormat="1">
      <c r="B1364" s="346"/>
      <c r="C1364" s="338"/>
      <c r="D1364" s="338"/>
      <c r="E1364" s="338"/>
      <c r="F1364" s="338"/>
      <c r="G1364" s="338"/>
      <c r="H1364" s="338"/>
      <c r="I1364" s="338"/>
      <c r="J1364" s="338"/>
      <c r="K1364" s="338"/>
      <c r="L1364" s="338"/>
      <c r="M1364" s="338"/>
      <c r="N1364" s="338"/>
    </row>
    <row r="1365" spans="2:14" s="298" customFormat="1">
      <c r="B1365" s="346"/>
      <c r="C1365" s="338"/>
      <c r="D1365" s="338"/>
      <c r="E1365" s="338"/>
      <c r="F1365" s="338"/>
      <c r="G1365" s="338"/>
      <c r="H1365" s="338"/>
      <c r="I1365" s="338"/>
      <c r="J1365" s="338"/>
      <c r="K1365" s="338"/>
      <c r="L1365" s="338"/>
      <c r="M1365" s="338"/>
      <c r="N1365" s="338"/>
    </row>
    <row r="1366" spans="2:14" s="298" customFormat="1">
      <c r="B1366" s="346"/>
      <c r="C1366" s="338"/>
      <c r="D1366" s="338"/>
      <c r="E1366" s="338"/>
      <c r="F1366" s="338"/>
      <c r="G1366" s="338"/>
      <c r="H1366" s="338"/>
      <c r="I1366" s="338"/>
      <c r="J1366" s="338"/>
      <c r="K1366" s="338"/>
      <c r="L1366" s="338"/>
      <c r="M1366" s="338"/>
      <c r="N1366" s="338"/>
    </row>
    <row r="1367" spans="2:14" s="298" customFormat="1">
      <c r="B1367" s="346"/>
      <c r="C1367" s="338"/>
      <c r="D1367" s="338"/>
      <c r="E1367" s="338"/>
      <c r="F1367" s="338"/>
      <c r="G1367" s="338"/>
      <c r="H1367" s="338"/>
      <c r="I1367" s="338"/>
      <c r="J1367" s="338"/>
      <c r="K1367" s="338"/>
      <c r="L1367" s="338"/>
      <c r="M1367" s="338"/>
      <c r="N1367" s="338"/>
    </row>
    <row r="1368" spans="2:14" s="298" customFormat="1">
      <c r="B1368" s="346"/>
      <c r="C1368" s="338"/>
      <c r="D1368" s="338"/>
      <c r="E1368" s="338"/>
      <c r="F1368" s="338"/>
      <c r="G1368" s="338"/>
      <c r="H1368" s="338"/>
      <c r="I1368" s="338"/>
      <c r="J1368" s="338"/>
      <c r="K1368" s="338"/>
      <c r="L1368" s="338"/>
      <c r="M1368" s="338"/>
      <c r="N1368" s="338"/>
    </row>
    <row r="1369" spans="2:14" s="298" customFormat="1">
      <c r="B1369" s="346"/>
      <c r="C1369" s="338"/>
      <c r="D1369" s="338"/>
      <c r="E1369" s="338"/>
      <c r="F1369" s="338"/>
      <c r="G1369" s="338"/>
      <c r="H1369" s="338"/>
      <c r="I1369" s="338"/>
      <c r="J1369" s="338"/>
      <c r="K1369" s="338"/>
      <c r="L1369" s="338"/>
      <c r="M1369" s="338"/>
      <c r="N1369" s="338"/>
    </row>
    <row r="1370" spans="2:14" s="298" customFormat="1">
      <c r="B1370" s="346"/>
      <c r="C1370" s="338"/>
      <c r="D1370" s="338"/>
      <c r="E1370" s="338"/>
      <c r="F1370" s="338"/>
      <c r="G1370" s="338"/>
      <c r="H1370" s="338"/>
      <c r="I1370" s="338"/>
      <c r="J1370" s="338"/>
      <c r="K1370" s="338"/>
      <c r="L1370" s="338"/>
      <c r="M1370" s="338"/>
      <c r="N1370" s="338"/>
    </row>
    <row r="1371" spans="2:14" s="298" customFormat="1">
      <c r="B1371" s="346"/>
      <c r="C1371" s="338"/>
      <c r="D1371" s="338"/>
      <c r="E1371" s="338"/>
      <c r="F1371" s="338"/>
      <c r="G1371" s="338"/>
      <c r="H1371" s="338"/>
      <c r="I1371" s="338"/>
      <c r="J1371" s="338"/>
      <c r="K1371" s="338"/>
      <c r="L1371" s="338"/>
      <c r="M1371" s="338"/>
      <c r="N1371" s="338"/>
    </row>
    <row r="1372" spans="2:14" s="298" customFormat="1">
      <c r="B1372" s="346"/>
      <c r="C1372" s="338"/>
      <c r="D1372" s="338"/>
      <c r="E1372" s="338"/>
      <c r="F1372" s="338"/>
      <c r="G1372" s="338"/>
      <c r="H1372" s="338"/>
      <c r="I1372" s="338"/>
      <c r="J1372" s="338"/>
      <c r="K1372" s="338"/>
      <c r="L1372" s="338"/>
      <c r="M1372" s="338"/>
      <c r="N1372" s="338"/>
    </row>
    <row r="1373" spans="2:14" s="298" customFormat="1">
      <c r="B1373" s="346"/>
      <c r="C1373" s="338"/>
      <c r="D1373" s="338"/>
      <c r="E1373" s="338"/>
      <c r="F1373" s="338"/>
      <c r="G1373" s="338"/>
      <c r="H1373" s="338"/>
      <c r="I1373" s="338"/>
      <c r="J1373" s="338"/>
      <c r="K1373" s="338"/>
      <c r="L1373" s="338"/>
      <c r="M1373" s="338"/>
      <c r="N1373" s="338"/>
    </row>
    <row r="1374" spans="2:14" s="298" customFormat="1">
      <c r="B1374" s="346"/>
      <c r="C1374" s="338"/>
      <c r="D1374" s="338"/>
      <c r="E1374" s="338"/>
      <c r="F1374" s="338"/>
      <c r="G1374" s="338"/>
      <c r="H1374" s="338"/>
      <c r="I1374" s="338"/>
      <c r="J1374" s="338"/>
      <c r="K1374" s="338"/>
      <c r="L1374" s="338"/>
      <c r="M1374" s="338"/>
      <c r="N1374" s="338"/>
    </row>
    <row r="1375" spans="2:14" s="298" customFormat="1">
      <c r="B1375" s="346"/>
      <c r="C1375" s="338"/>
      <c r="D1375" s="338"/>
      <c r="E1375" s="338"/>
      <c r="F1375" s="338"/>
      <c r="G1375" s="338"/>
      <c r="H1375" s="338"/>
      <c r="I1375" s="338"/>
      <c r="J1375" s="338"/>
      <c r="K1375" s="338"/>
      <c r="L1375" s="338"/>
      <c r="M1375" s="338"/>
      <c r="N1375" s="338"/>
    </row>
    <row r="1376" spans="2:14" s="298" customFormat="1">
      <c r="B1376" s="346"/>
      <c r="C1376" s="338"/>
      <c r="D1376" s="338"/>
      <c r="E1376" s="338"/>
      <c r="F1376" s="338"/>
      <c r="G1376" s="338"/>
      <c r="H1376" s="338"/>
      <c r="I1376" s="338"/>
      <c r="J1376" s="338"/>
      <c r="K1376" s="338"/>
      <c r="L1376" s="338"/>
      <c r="M1376" s="338"/>
      <c r="N1376" s="338"/>
    </row>
    <row r="1377" spans="2:14" s="298" customFormat="1">
      <c r="B1377" s="346"/>
      <c r="C1377" s="338"/>
      <c r="D1377" s="338"/>
      <c r="E1377" s="338"/>
      <c r="F1377" s="338"/>
      <c r="G1377" s="338"/>
      <c r="H1377" s="338"/>
      <c r="I1377" s="338"/>
      <c r="J1377" s="338"/>
      <c r="K1377" s="338"/>
      <c r="L1377" s="338"/>
      <c r="M1377" s="338"/>
      <c r="N1377" s="338"/>
    </row>
    <row r="1378" spans="2:14" s="298" customFormat="1">
      <c r="B1378" s="346"/>
      <c r="C1378" s="338"/>
      <c r="D1378" s="338"/>
      <c r="E1378" s="338"/>
      <c r="F1378" s="338"/>
      <c r="G1378" s="338"/>
      <c r="H1378" s="338"/>
      <c r="I1378" s="338"/>
      <c r="J1378" s="338"/>
      <c r="K1378" s="338"/>
      <c r="L1378" s="338"/>
      <c r="M1378" s="338"/>
      <c r="N1378" s="338"/>
    </row>
    <row r="1379" spans="2:14" s="298" customFormat="1">
      <c r="B1379" s="346"/>
      <c r="C1379" s="338"/>
      <c r="D1379" s="338"/>
      <c r="E1379" s="338"/>
      <c r="F1379" s="338"/>
      <c r="G1379" s="338"/>
      <c r="H1379" s="338"/>
      <c r="I1379" s="338"/>
      <c r="J1379" s="338"/>
      <c r="K1379" s="338"/>
      <c r="L1379" s="338"/>
      <c r="M1379" s="338"/>
      <c r="N1379" s="338"/>
    </row>
    <row r="1380" spans="2:14" s="298" customFormat="1">
      <c r="B1380" s="346"/>
      <c r="C1380" s="338"/>
      <c r="D1380" s="338"/>
      <c r="E1380" s="338"/>
      <c r="F1380" s="338"/>
      <c r="G1380" s="338"/>
      <c r="H1380" s="338"/>
      <c r="I1380" s="338"/>
      <c r="J1380" s="338"/>
      <c r="K1380" s="338"/>
      <c r="L1380" s="338"/>
      <c r="M1380" s="338"/>
      <c r="N1380" s="338"/>
    </row>
    <row r="1381" spans="2:14" s="298" customFormat="1">
      <c r="B1381" s="346"/>
      <c r="C1381" s="338"/>
      <c r="D1381" s="338"/>
      <c r="E1381" s="338"/>
      <c r="F1381" s="338"/>
      <c r="G1381" s="338"/>
      <c r="H1381" s="338"/>
      <c r="I1381" s="338"/>
      <c r="J1381" s="338"/>
      <c r="K1381" s="338"/>
      <c r="L1381" s="338"/>
      <c r="M1381" s="338"/>
      <c r="N1381" s="338"/>
    </row>
    <row r="1382" spans="2:14" s="298" customFormat="1">
      <c r="B1382" s="346"/>
      <c r="C1382" s="338"/>
      <c r="D1382" s="338"/>
      <c r="E1382" s="338"/>
      <c r="F1382" s="338"/>
      <c r="G1382" s="338"/>
      <c r="H1382" s="338"/>
      <c r="I1382" s="338"/>
      <c r="J1382" s="338"/>
      <c r="K1382" s="338"/>
      <c r="L1382" s="338"/>
      <c r="M1382" s="338"/>
      <c r="N1382" s="338"/>
    </row>
    <row r="1383" spans="2:14" s="298" customFormat="1">
      <c r="B1383" s="346"/>
      <c r="C1383" s="338"/>
      <c r="D1383" s="338"/>
      <c r="E1383" s="338"/>
      <c r="F1383" s="338"/>
      <c r="G1383" s="338"/>
      <c r="H1383" s="338"/>
      <c r="I1383" s="338"/>
      <c r="J1383" s="338"/>
      <c r="K1383" s="338"/>
      <c r="L1383" s="338"/>
      <c r="M1383" s="338"/>
      <c r="N1383" s="338"/>
    </row>
    <row r="1384" spans="2:14" s="298" customFormat="1">
      <c r="B1384" s="346"/>
      <c r="C1384" s="338"/>
      <c r="D1384" s="338"/>
      <c r="E1384" s="338"/>
      <c r="F1384" s="338"/>
      <c r="G1384" s="338"/>
      <c r="H1384" s="338"/>
      <c r="I1384" s="338"/>
      <c r="J1384" s="338"/>
      <c r="K1384" s="338"/>
      <c r="L1384" s="338"/>
      <c r="M1384" s="338"/>
      <c r="N1384" s="338"/>
    </row>
    <row r="1385" spans="2:14" s="298" customFormat="1">
      <c r="B1385" s="346"/>
      <c r="C1385" s="338"/>
      <c r="D1385" s="338"/>
      <c r="E1385" s="338"/>
      <c r="F1385" s="338"/>
      <c r="G1385" s="338"/>
      <c r="H1385" s="338"/>
      <c r="I1385" s="338"/>
      <c r="J1385" s="338"/>
      <c r="K1385" s="338"/>
      <c r="L1385" s="338"/>
      <c r="M1385" s="338"/>
      <c r="N1385" s="338"/>
    </row>
    <row r="1386" spans="2:14" s="298" customFormat="1">
      <c r="B1386" s="346"/>
      <c r="C1386" s="338"/>
      <c r="D1386" s="338"/>
      <c r="E1386" s="338"/>
      <c r="F1386" s="338"/>
      <c r="G1386" s="338"/>
      <c r="H1386" s="338"/>
      <c r="I1386" s="338"/>
      <c r="J1386" s="338"/>
      <c r="K1386" s="338"/>
      <c r="L1386" s="338"/>
      <c r="M1386" s="338"/>
      <c r="N1386" s="338"/>
    </row>
    <row r="1387" spans="2:14" s="298" customFormat="1">
      <c r="B1387" s="346"/>
      <c r="C1387" s="338"/>
      <c r="D1387" s="338"/>
      <c r="E1387" s="338"/>
      <c r="F1387" s="338"/>
      <c r="G1387" s="338"/>
      <c r="H1387" s="338"/>
      <c r="I1387" s="338"/>
      <c r="J1387" s="338"/>
      <c r="K1387" s="338"/>
      <c r="L1387" s="338"/>
      <c r="M1387" s="338"/>
      <c r="N1387" s="338"/>
    </row>
    <row r="1388" spans="2:14" s="298" customFormat="1">
      <c r="B1388" s="346"/>
      <c r="C1388" s="338"/>
      <c r="D1388" s="338"/>
      <c r="E1388" s="338"/>
      <c r="F1388" s="338"/>
      <c r="G1388" s="338"/>
      <c r="H1388" s="338"/>
      <c r="I1388" s="338"/>
      <c r="J1388" s="338"/>
      <c r="K1388" s="338"/>
      <c r="L1388" s="338"/>
      <c r="M1388" s="338"/>
      <c r="N1388" s="338"/>
    </row>
    <row r="1389" spans="2:14" s="298" customFormat="1">
      <c r="B1389" s="346"/>
      <c r="C1389" s="338"/>
      <c r="D1389" s="338"/>
      <c r="E1389" s="338"/>
      <c r="F1389" s="338"/>
      <c r="G1389" s="338"/>
      <c r="H1389" s="338"/>
      <c r="I1389" s="338"/>
      <c r="J1389" s="338"/>
      <c r="K1389" s="338"/>
      <c r="L1389" s="338"/>
      <c r="M1389" s="338"/>
      <c r="N1389" s="338"/>
    </row>
    <row r="1390" spans="2:14" s="298" customFormat="1">
      <c r="B1390" s="346"/>
      <c r="C1390" s="338"/>
      <c r="D1390" s="338"/>
      <c r="E1390" s="338"/>
      <c r="F1390" s="338"/>
      <c r="G1390" s="338"/>
      <c r="H1390" s="338"/>
      <c r="I1390" s="338"/>
      <c r="J1390" s="338"/>
      <c r="K1390" s="338"/>
      <c r="L1390" s="338"/>
      <c r="M1390" s="338"/>
      <c r="N1390" s="338"/>
    </row>
    <row r="1391" spans="2:14" s="298" customFormat="1">
      <c r="B1391" s="346"/>
      <c r="C1391" s="338"/>
      <c r="D1391" s="338"/>
      <c r="E1391" s="338"/>
      <c r="F1391" s="338"/>
      <c r="G1391" s="338"/>
      <c r="H1391" s="338"/>
      <c r="I1391" s="338"/>
      <c r="J1391" s="338"/>
      <c r="K1391" s="338"/>
      <c r="L1391" s="338"/>
      <c r="M1391" s="338"/>
      <c r="N1391" s="338"/>
    </row>
    <row r="1392" spans="2:14" s="298" customFormat="1">
      <c r="B1392" s="346"/>
      <c r="C1392" s="338"/>
      <c r="D1392" s="338"/>
      <c r="E1392" s="338"/>
      <c r="F1392" s="338"/>
      <c r="G1392" s="338"/>
      <c r="H1392" s="338"/>
      <c r="I1392" s="338"/>
      <c r="J1392" s="338"/>
      <c r="K1392" s="338"/>
      <c r="L1392" s="338"/>
      <c r="M1392" s="338"/>
      <c r="N1392" s="338"/>
    </row>
    <row r="1393" spans="2:14" s="298" customFormat="1">
      <c r="B1393" s="346"/>
      <c r="C1393" s="338"/>
      <c r="D1393" s="338"/>
      <c r="E1393" s="338"/>
      <c r="F1393" s="338"/>
      <c r="G1393" s="338"/>
      <c r="H1393" s="338"/>
      <c r="I1393" s="338"/>
      <c r="J1393" s="338"/>
      <c r="K1393" s="338"/>
      <c r="L1393" s="338"/>
      <c r="M1393" s="338"/>
      <c r="N1393" s="338"/>
    </row>
    <row r="1394" spans="2:14" s="298" customFormat="1">
      <c r="B1394" s="346"/>
      <c r="C1394" s="338"/>
      <c r="D1394" s="338"/>
      <c r="E1394" s="338"/>
      <c r="F1394" s="338"/>
      <c r="G1394" s="338"/>
      <c r="H1394" s="338"/>
      <c r="I1394" s="338"/>
      <c r="J1394" s="338"/>
      <c r="K1394" s="338"/>
      <c r="L1394" s="338"/>
      <c r="M1394" s="338"/>
      <c r="N1394" s="338"/>
    </row>
    <row r="1395" spans="2:14" s="298" customFormat="1">
      <c r="B1395" s="346"/>
      <c r="C1395" s="338"/>
      <c r="D1395" s="338"/>
      <c r="E1395" s="338"/>
      <c r="F1395" s="338"/>
      <c r="G1395" s="338"/>
      <c r="H1395" s="338"/>
      <c r="I1395" s="338"/>
      <c r="J1395" s="338"/>
      <c r="K1395" s="338"/>
      <c r="L1395" s="338"/>
      <c r="M1395" s="338"/>
      <c r="N1395" s="338"/>
    </row>
    <row r="1396" spans="2:14" s="298" customFormat="1">
      <c r="B1396" s="346"/>
      <c r="C1396" s="338"/>
      <c r="D1396" s="338"/>
      <c r="E1396" s="338"/>
      <c r="F1396" s="338"/>
      <c r="G1396" s="338"/>
      <c r="H1396" s="338"/>
      <c r="I1396" s="338"/>
      <c r="J1396" s="338"/>
      <c r="K1396" s="338"/>
      <c r="L1396" s="338"/>
      <c r="M1396" s="338"/>
      <c r="N1396" s="338"/>
    </row>
    <row r="1397" spans="2:14" s="298" customFormat="1">
      <c r="B1397" s="346"/>
      <c r="C1397" s="338"/>
      <c r="D1397" s="338"/>
      <c r="E1397" s="338"/>
      <c r="F1397" s="338"/>
      <c r="G1397" s="338"/>
      <c r="H1397" s="338"/>
      <c r="I1397" s="338"/>
      <c r="J1397" s="338"/>
      <c r="K1397" s="338"/>
      <c r="L1397" s="338"/>
      <c r="M1397" s="338"/>
      <c r="N1397" s="338"/>
    </row>
    <row r="1398" spans="2:14" s="298" customFormat="1">
      <c r="B1398" s="346"/>
      <c r="C1398" s="338"/>
      <c r="D1398" s="338"/>
      <c r="E1398" s="338"/>
      <c r="F1398" s="338"/>
      <c r="G1398" s="338"/>
      <c r="H1398" s="338"/>
      <c r="I1398" s="338"/>
      <c r="J1398" s="338"/>
      <c r="K1398" s="338"/>
      <c r="L1398" s="338"/>
      <c r="M1398" s="338"/>
      <c r="N1398" s="338"/>
    </row>
    <row r="1399" spans="2:14" s="298" customFormat="1">
      <c r="B1399" s="346"/>
      <c r="C1399" s="338"/>
      <c r="D1399" s="338"/>
      <c r="E1399" s="338"/>
      <c r="F1399" s="338"/>
      <c r="G1399" s="338"/>
      <c r="H1399" s="338"/>
      <c r="I1399" s="338"/>
      <c r="J1399" s="338"/>
      <c r="K1399" s="338"/>
      <c r="L1399" s="338"/>
      <c r="M1399" s="338"/>
      <c r="N1399" s="338"/>
    </row>
    <row r="1400" spans="2:14" s="298" customFormat="1">
      <c r="B1400" s="346"/>
      <c r="C1400" s="338"/>
      <c r="D1400" s="338"/>
      <c r="E1400" s="338"/>
      <c r="F1400" s="338"/>
      <c r="G1400" s="338"/>
      <c r="H1400" s="338"/>
      <c r="I1400" s="338"/>
      <c r="J1400" s="338"/>
      <c r="K1400" s="338"/>
      <c r="L1400" s="338"/>
      <c r="M1400" s="338"/>
      <c r="N1400" s="338"/>
    </row>
    <row r="1401" spans="2:14" s="298" customFormat="1">
      <c r="B1401" s="346"/>
      <c r="C1401" s="338"/>
      <c r="D1401" s="338"/>
      <c r="E1401" s="338"/>
      <c r="F1401" s="338"/>
      <c r="G1401" s="338"/>
      <c r="H1401" s="338"/>
      <c r="I1401" s="338"/>
      <c r="J1401" s="338"/>
      <c r="K1401" s="338"/>
      <c r="L1401" s="338"/>
      <c r="M1401" s="338"/>
      <c r="N1401" s="338"/>
    </row>
    <row r="1402" spans="2:14" s="298" customFormat="1">
      <c r="B1402" s="346"/>
      <c r="C1402" s="338"/>
      <c r="D1402" s="338"/>
      <c r="E1402" s="338"/>
      <c r="F1402" s="338"/>
      <c r="G1402" s="338"/>
      <c r="H1402" s="338"/>
      <c r="I1402" s="338"/>
      <c r="J1402" s="338"/>
      <c r="K1402" s="338"/>
      <c r="L1402" s="338"/>
      <c r="M1402" s="338"/>
      <c r="N1402" s="338"/>
    </row>
    <row r="1403" spans="2:14" s="298" customFormat="1">
      <c r="B1403" s="346"/>
      <c r="C1403" s="338"/>
      <c r="D1403" s="338"/>
      <c r="E1403" s="338"/>
      <c r="F1403" s="338"/>
      <c r="G1403" s="338"/>
      <c r="H1403" s="338"/>
      <c r="I1403" s="338"/>
      <c r="J1403" s="338"/>
      <c r="K1403" s="338"/>
      <c r="L1403" s="338"/>
      <c r="M1403" s="338"/>
      <c r="N1403" s="338"/>
    </row>
    <row r="1404" spans="2:14" s="298" customFormat="1">
      <c r="B1404" s="346"/>
      <c r="C1404" s="338"/>
      <c r="D1404" s="338"/>
      <c r="E1404" s="338"/>
      <c r="F1404" s="338"/>
      <c r="G1404" s="338"/>
      <c r="H1404" s="338"/>
      <c r="I1404" s="338"/>
      <c r="J1404" s="338"/>
      <c r="K1404" s="338"/>
      <c r="L1404" s="338"/>
      <c r="M1404" s="338"/>
      <c r="N1404" s="338"/>
    </row>
    <row r="1405" spans="2:14" s="298" customFormat="1">
      <c r="B1405" s="346"/>
      <c r="C1405" s="338"/>
      <c r="D1405" s="338"/>
      <c r="E1405" s="338"/>
      <c r="F1405" s="338"/>
      <c r="G1405" s="338"/>
      <c r="H1405" s="338"/>
      <c r="I1405" s="338"/>
      <c r="J1405" s="338"/>
      <c r="K1405" s="338"/>
      <c r="L1405" s="338"/>
      <c r="M1405" s="338"/>
      <c r="N1405" s="338"/>
    </row>
    <row r="1406" spans="2:14" s="298" customFormat="1">
      <c r="B1406" s="346"/>
      <c r="C1406" s="338"/>
      <c r="D1406" s="338"/>
      <c r="E1406" s="338"/>
      <c r="F1406" s="338"/>
      <c r="G1406" s="338"/>
      <c r="H1406" s="338"/>
      <c r="I1406" s="338"/>
      <c r="J1406" s="338"/>
      <c r="K1406" s="338"/>
      <c r="L1406" s="338"/>
      <c r="M1406" s="338"/>
      <c r="N1406" s="338"/>
    </row>
    <row r="1407" spans="2:14" s="298" customFormat="1">
      <c r="B1407" s="346"/>
      <c r="C1407" s="338"/>
      <c r="D1407" s="338"/>
      <c r="E1407" s="338"/>
      <c r="F1407" s="338"/>
      <c r="G1407" s="338"/>
      <c r="H1407" s="338"/>
      <c r="I1407" s="338"/>
      <c r="J1407" s="338"/>
      <c r="K1407" s="338"/>
      <c r="L1407" s="338"/>
      <c r="M1407" s="338"/>
      <c r="N1407" s="338"/>
    </row>
    <row r="1408" spans="2:14" s="298" customFormat="1">
      <c r="B1408" s="346"/>
      <c r="C1408" s="338"/>
      <c r="D1408" s="338"/>
      <c r="E1408" s="338"/>
      <c r="F1408" s="338"/>
      <c r="G1408" s="338"/>
      <c r="H1408" s="338"/>
      <c r="I1408" s="338"/>
      <c r="J1408" s="338"/>
      <c r="K1408" s="338"/>
      <c r="L1408" s="338"/>
      <c r="M1408" s="338"/>
      <c r="N1408" s="338"/>
    </row>
    <row r="1409" spans="2:14" s="298" customFormat="1">
      <c r="B1409" s="346"/>
      <c r="C1409" s="338"/>
      <c r="D1409" s="338"/>
      <c r="E1409" s="338"/>
      <c r="F1409" s="338"/>
      <c r="G1409" s="338"/>
      <c r="H1409" s="338"/>
      <c r="I1409" s="338"/>
      <c r="J1409" s="338"/>
      <c r="K1409" s="338"/>
      <c r="L1409" s="338"/>
      <c r="M1409" s="338"/>
      <c r="N1409" s="338"/>
    </row>
    <row r="1410" spans="2:14" s="298" customFormat="1">
      <c r="B1410" s="346"/>
      <c r="C1410" s="338"/>
      <c r="D1410" s="338"/>
      <c r="E1410" s="338"/>
      <c r="F1410" s="338"/>
      <c r="G1410" s="338"/>
      <c r="H1410" s="338"/>
      <c r="I1410" s="338"/>
      <c r="J1410" s="338"/>
      <c r="K1410" s="338"/>
      <c r="L1410" s="338"/>
      <c r="M1410" s="338"/>
      <c r="N1410" s="338"/>
    </row>
    <row r="1411" spans="2:14" s="298" customFormat="1">
      <c r="B1411" s="346"/>
      <c r="C1411" s="338"/>
      <c r="D1411" s="338"/>
      <c r="E1411" s="338"/>
      <c r="F1411" s="338"/>
      <c r="G1411" s="338"/>
      <c r="H1411" s="338"/>
      <c r="I1411" s="338"/>
      <c r="J1411" s="338"/>
      <c r="K1411" s="338"/>
      <c r="L1411" s="338"/>
      <c r="M1411" s="338"/>
      <c r="N1411" s="338"/>
    </row>
    <row r="1412" spans="2:14" s="298" customFormat="1">
      <c r="B1412" s="346"/>
      <c r="C1412" s="338"/>
      <c r="D1412" s="338"/>
      <c r="E1412" s="338"/>
      <c r="F1412" s="338"/>
      <c r="G1412" s="338"/>
      <c r="H1412" s="338"/>
      <c r="I1412" s="338"/>
      <c r="J1412" s="338"/>
      <c r="K1412" s="338"/>
      <c r="L1412" s="338"/>
      <c r="M1412" s="338"/>
      <c r="N1412" s="338"/>
    </row>
    <row r="1413" spans="2:14" s="298" customFormat="1">
      <c r="B1413" s="346"/>
      <c r="C1413" s="338"/>
      <c r="D1413" s="338"/>
      <c r="E1413" s="338"/>
      <c r="F1413" s="338"/>
      <c r="G1413" s="338"/>
      <c r="H1413" s="338"/>
      <c r="I1413" s="338"/>
      <c r="J1413" s="338"/>
      <c r="K1413" s="338"/>
      <c r="L1413" s="338"/>
      <c r="M1413" s="338"/>
      <c r="N1413" s="338"/>
    </row>
    <row r="1414" spans="2:14" s="298" customFormat="1">
      <c r="B1414" s="346"/>
      <c r="C1414" s="338"/>
      <c r="D1414" s="338"/>
      <c r="E1414" s="338"/>
      <c r="F1414" s="338"/>
      <c r="G1414" s="338"/>
      <c r="H1414" s="338"/>
      <c r="I1414" s="338"/>
      <c r="J1414" s="338"/>
      <c r="K1414" s="338"/>
      <c r="L1414" s="338"/>
      <c r="M1414" s="338"/>
      <c r="N1414" s="338"/>
    </row>
    <row r="1415" spans="2:14" s="298" customFormat="1">
      <c r="B1415" s="346"/>
      <c r="C1415" s="338"/>
      <c r="D1415" s="338"/>
      <c r="E1415" s="338"/>
      <c r="F1415" s="338"/>
      <c r="G1415" s="338"/>
      <c r="H1415" s="338"/>
      <c r="I1415" s="338"/>
      <c r="J1415" s="338"/>
      <c r="K1415" s="338"/>
      <c r="L1415" s="338"/>
      <c r="M1415" s="338"/>
      <c r="N1415" s="338"/>
    </row>
    <row r="1416" spans="2:14" s="298" customFormat="1">
      <c r="B1416" s="346"/>
      <c r="C1416" s="338"/>
      <c r="D1416" s="338"/>
      <c r="E1416" s="338"/>
      <c r="F1416" s="338"/>
      <c r="G1416" s="338"/>
      <c r="H1416" s="338"/>
      <c r="I1416" s="338"/>
      <c r="J1416" s="338"/>
      <c r="K1416" s="338"/>
      <c r="L1416" s="338"/>
      <c r="M1416" s="338"/>
      <c r="N1416" s="338"/>
    </row>
    <row r="1417" spans="2:14" s="298" customFormat="1">
      <c r="B1417" s="346"/>
      <c r="C1417" s="338"/>
      <c r="D1417" s="338"/>
      <c r="E1417" s="338"/>
      <c r="F1417" s="338"/>
      <c r="G1417" s="338"/>
      <c r="H1417" s="338"/>
      <c r="I1417" s="338"/>
      <c r="J1417" s="338"/>
      <c r="K1417" s="338"/>
      <c r="L1417" s="338"/>
      <c r="M1417" s="338"/>
      <c r="N1417" s="338"/>
    </row>
    <row r="1418" spans="2:14" s="298" customFormat="1">
      <c r="B1418" s="346"/>
      <c r="C1418" s="338"/>
      <c r="D1418" s="338"/>
      <c r="E1418" s="338"/>
      <c r="F1418" s="338"/>
      <c r="G1418" s="338"/>
      <c r="H1418" s="338"/>
      <c r="I1418" s="338"/>
      <c r="J1418" s="338"/>
      <c r="K1418" s="338"/>
      <c r="L1418" s="338"/>
      <c r="M1418" s="338"/>
      <c r="N1418" s="338"/>
    </row>
    <row r="1419" spans="2:14" s="298" customFormat="1">
      <c r="B1419" s="346"/>
      <c r="C1419" s="338"/>
      <c r="D1419" s="338"/>
      <c r="E1419" s="338"/>
      <c r="F1419" s="338"/>
      <c r="G1419" s="338"/>
      <c r="H1419" s="338"/>
      <c r="I1419" s="338"/>
      <c r="J1419" s="338"/>
      <c r="K1419" s="338"/>
      <c r="L1419" s="338"/>
      <c r="M1419" s="338"/>
      <c r="N1419" s="338"/>
    </row>
    <row r="1420" spans="2:14" s="298" customFormat="1">
      <c r="B1420" s="346"/>
      <c r="C1420" s="338"/>
      <c r="D1420" s="338"/>
      <c r="E1420" s="338"/>
      <c r="F1420" s="338"/>
      <c r="G1420" s="338"/>
      <c r="H1420" s="338"/>
      <c r="I1420" s="338"/>
      <c r="J1420" s="338"/>
      <c r="K1420" s="338"/>
      <c r="L1420" s="338"/>
      <c r="M1420" s="338"/>
      <c r="N1420" s="338"/>
    </row>
    <row r="1421" spans="2:14" s="298" customFormat="1">
      <c r="B1421" s="346"/>
      <c r="C1421" s="338"/>
      <c r="D1421" s="338"/>
      <c r="E1421" s="338"/>
      <c r="F1421" s="338"/>
      <c r="G1421" s="338"/>
      <c r="H1421" s="338"/>
      <c r="I1421" s="338"/>
      <c r="J1421" s="338"/>
      <c r="K1421" s="338"/>
      <c r="L1421" s="338"/>
      <c r="M1421" s="338"/>
      <c r="N1421" s="338"/>
    </row>
    <row r="1422" spans="2:14" s="298" customFormat="1">
      <c r="B1422" s="346"/>
      <c r="C1422" s="338"/>
      <c r="D1422" s="338"/>
      <c r="E1422" s="338"/>
      <c r="F1422" s="338"/>
      <c r="G1422" s="338"/>
      <c r="H1422" s="338"/>
      <c r="I1422" s="338"/>
      <c r="J1422" s="338"/>
      <c r="K1422" s="338"/>
      <c r="L1422" s="338"/>
      <c r="M1422" s="338"/>
      <c r="N1422" s="338"/>
    </row>
    <row r="1423" spans="2:14" s="298" customFormat="1">
      <c r="B1423" s="346"/>
      <c r="C1423" s="338"/>
      <c r="D1423" s="338"/>
      <c r="E1423" s="338"/>
      <c r="F1423" s="338"/>
      <c r="G1423" s="338"/>
      <c r="H1423" s="338"/>
      <c r="I1423" s="338"/>
      <c r="J1423" s="338"/>
      <c r="K1423" s="338"/>
      <c r="L1423" s="338"/>
      <c r="M1423" s="338"/>
      <c r="N1423" s="338"/>
    </row>
    <row r="1424" spans="2:14" s="298" customFormat="1">
      <c r="B1424" s="346"/>
      <c r="C1424" s="338"/>
      <c r="D1424" s="338"/>
      <c r="E1424" s="338"/>
      <c r="F1424" s="338"/>
      <c r="G1424" s="338"/>
      <c r="H1424" s="338"/>
      <c r="I1424" s="338"/>
      <c r="J1424" s="338"/>
      <c r="K1424" s="338"/>
      <c r="L1424" s="338"/>
      <c r="M1424" s="338"/>
      <c r="N1424" s="338"/>
    </row>
    <row r="1425" spans="2:14" s="298" customFormat="1">
      <c r="B1425" s="346"/>
      <c r="C1425" s="338"/>
      <c r="D1425" s="338"/>
      <c r="E1425" s="338"/>
      <c r="F1425" s="338"/>
      <c r="G1425" s="338"/>
      <c r="H1425" s="338"/>
      <c r="I1425" s="338"/>
      <c r="J1425" s="338"/>
      <c r="K1425" s="338"/>
      <c r="L1425" s="338"/>
      <c r="M1425" s="338"/>
      <c r="N1425" s="338"/>
    </row>
    <row r="1426" spans="2:14" s="298" customFormat="1">
      <c r="B1426" s="346"/>
      <c r="C1426" s="338"/>
      <c r="D1426" s="338"/>
      <c r="E1426" s="338"/>
      <c r="F1426" s="338"/>
      <c r="G1426" s="338"/>
      <c r="H1426" s="338"/>
      <c r="I1426" s="338"/>
      <c r="J1426" s="338"/>
      <c r="K1426" s="338"/>
      <c r="L1426" s="338"/>
      <c r="M1426" s="338"/>
      <c r="N1426" s="338"/>
    </row>
    <row r="1427" spans="2:14" s="298" customFormat="1">
      <c r="B1427" s="346"/>
      <c r="C1427" s="338"/>
      <c r="D1427" s="338"/>
      <c r="E1427" s="338"/>
      <c r="F1427" s="338"/>
      <c r="G1427" s="338"/>
      <c r="H1427" s="338"/>
      <c r="I1427" s="338"/>
      <c r="J1427" s="338"/>
      <c r="K1427" s="338"/>
      <c r="L1427" s="338"/>
      <c r="M1427" s="338"/>
      <c r="N1427" s="338"/>
    </row>
    <row r="1428" spans="2:14" s="298" customFormat="1">
      <c r="B1428" s="346"/>
      <c r="C1428" s="338"/>
      <c r="D1428" s="338"/>
      <c r="E1428" s="338"/>
      <c r="F1428" s="338"/>
      <c r="G1428" s="338"/>
      <c r="H1428" s="338"/>
      <c r="I1428" s="338"/>
      <c r="J1428" s="338"/>
      <c r="K1428" s="338"/>
      <c r="L1428" s="338"/>
      <c r="M1428" s="338"/>
      <c r="N1428" s="338"/>
    </row>
    <row r="1429" spans="2:14" s="298" customFormat="1">
      <c r="B1429" s="346"/>
      <c r="C1429" s="338"/>
      <c r="D1429" s="338"/>
      <c r="E1429" s="338"/>
      <c r="F1429" s="338"/>
      <c r="G1429" s="338"/>
      <c r="H1429" s="338"/>
      <c r="I1429" s="338"/>
      <c r="J1429" s="338"/>
      <c r="K1429" s="338"/>
      <c r="L1429" s="338"/>
      <c r="M1429" s="338"/>
      <c r="N1429" s="338"/>
    </row>
    <row r="1430" spans="2:14" s="298" customFormat="1">
      <c r="B1430" s="346"/>
      <c r="C1430" s="338"/>
      <c r="D1430" s="338"/>
      <c r="E1430" s="338"/>
      <c r="F1430" s="338"/>
      <c r="G1430" s="338"/>
      <c r="H1430" s="338"/>
      <c r="I1430" s="338"/>
      <c r="J1430" s="338"/>
      <c r="K1430" s="338"/>
      <c r="L1430" s="338"/>
      <c r="M1430" s="338"/>
      <c r="N1430" s="338"/>
    </row>
    <row r="1431" spans="2:14" s="298" customFormat="1">
      <c r="B1431" s="346"/>
      <c r="C1431" s="338"/>
      <c r="D1431" s="338"/>
      <c r="E1431" s="338"/>
      <c r="F1431" s="338"/>
      <c r="G1431" s="338"/>
      <c r="H1431" s="338"/>
      <c r="I1431" s="338"/>
      <c r="J1431" s="338"/>
      <c r="K1431" s="338"/>
      <c r="L1431" s="338"/>
      <c r="M1431" s="338"/>
      <c r="N1431" s="338"/>
    </row>
    <row r="1432" spans="2:14" s="298" customFormat="1">
      <c r="B1432" s="346"/>
      <c r="C1432" s="338"/>
      <c r="D1432" s="338"/>
      <c r="E1432" s="338"/>
      <c r="F1432" s="338"/>
      <c r="G1432" s="338"/>
      <c r="H1432" s="338"/>
      <c r="I1432" s="338"/>
      <c r="J1432" s="338"/>
      <c r="K1432" s="338"/>
      <c r="L1432" s="338"/>
      <c r="M1432" s="338"/>
      <c r="N1432" s="338"/>
    </row>
    <row r="1433" spans="2:14" s="298" customFormat="1">
      <c r="B1433" s="346"/>
      <c r="C1433" s="338"/>
      <c r="D1433" s="338"/>
      <c r="E1433" s="338"/>
      <c r="F1433" s="338"/>
      <c r="G1433" s="338"/>
      <c r="H1433" s="338"/>
      <c r="I1433" s="338"/>
      <c r="J1433" s="338"/>
      <c r="K1433" s="338"/>
      <c r="L1433" s="338"/>
      <c r="M1433" s="338"/>
      <c r="N1433" s="338"/>
    </row>
    <row r="1434" spans="2:14" s="298" customFormat="1">
      <c r="B1434" s="346"/>
      <c r="C1434" s="338"/>
      <c r="D1434" s="338"/>
      <c r="E1434" s="338"/>
      <c r="F1434" s="338"/>
      <c r="G1434" s="338"/>
      <c r="H1434" s="338"/>
      <c r="I1434" s="338"/>
      <c r="J1434" s="338"/>
      <c r="K1434" s="338"/>
      <c r="L1434" s="338"/>
      <c r="M1434" s="338"/>
      <c r="N1434" s="338"/>
    </row>
    <row r="1435" spans="2:14" s="298" customFormat="1">
      <c r="B1435" s="346"/>
      <c r="C1435" s="338"/>
      <c r="D1435" s="338"/>
      <c r="E1435" s="338"/>
      <c r="F1435" s="338"/>
      <c r="G1435" s="338"/>
      <c r="H1435" s="338"/>
      <c r="I1435" s="338"/>
      <c r="J1435" s="338"/>
      <c r="K1435" s="338"/>
      <c r="L1435" s="338"/>
      <c r="M1435" s="338"/>
      <c r="N1435" s="338"/>
    </row>
    <row r="1436" spans="2:14" s="298" customFormat="1">
      <c r="B1436" s="346"/>
      <c r="C1436" s="338"/>
      <c r="D1436" s="338"/>
      <c r="E1436" s="338"/>
      <c r="F1436" s="338"/>
      <c r="G1436" s="338"/>
      <c r="H1436" s="338"/>
      <c r="I1436" s="338"/>
      <c r="J1436" s="338"/>
      <c r="K1436" s="338"/>
      <c r="L1436" s="338"/>
      <c r="M1436" s="338"/>
      <c r="N1436" s="338"/>
    </row>
    <row r="1437" spans="2:14" s="298" customFormat="1">
      <c r="B1437" s="346"/>
      <c r="C1437" s="338"/>
      <c r="D1437" s="338"/>
      <c r="E1437" s="338"/>
      <c r="F1437" s="338"/>
      <c r="G1437" s="338"/>
      <c r="H1437" s="338"/>
      <c r="I1437" s="338"/>
      <c r="J1437" s="338"/>
      <c r="K1437" s="338"/>
      <c r="L1437" s="338"/>
      <c r="M1437" s="338"/>
      <c r="N1437" s="338"/>
    </row>
    <row r="1438" spans="2:14" s="298" customFormat="1">
      <c r="B1438" s="346"/>
      <c r="C1438" s="338"/>
      <c r="D1438" s="338"/>
      <c r="E1438" s="338"/>
      <c r="F1438" s="338"/>
      <c r="G1438" s="338"/>
      <c r="H1438" s="338"/>
      <c r="I1438" s="338"/>
      <c r="J1438" s="338"/>
      <c r="K1438" s="338"/>
      <c r="L1438" s="338"/>
      <c r="M1438" s="338"/>
      <c r="N1438" s="338"/>
    </row>
    <row r="1439" spans="2:14" s="298" customFormat="1">
      <c r="B1439" s="346"/>
      <c r="C1439" s="338"/>
      <c r="D1439" s="338"/>
      <c r="E1439" s="338"/>
      <c r="F1439" s="338"/>
      <c r="G1439" s="338"/>
      <c r="H1439" s="338"/>
      <c r="I1439" s="338"/>
      <c r="J1439" s="338"/>
      <c r="K1439" s="338"/>
      <c r="L1439" s="338"/>
      <c r="M1439" s="338"/>
      <c r="N1439" s="338"/>
    </row>
    <row r="1440" spans="2:14" s="298" customFormat="1">
      <c r="B1440" s="346"/>
      <c r="C1440" s="338"/>
      <c r="D1440" s="338"/>
      <c r="E1440" s="338"/>
      <c r="F1440" s="338"/>
      <c r="G1440" s="338"/>
      <c r="H1440" s="338"/>
      <c r="I1440" s="338"/>
      <c r="J1440" s="338"/>
      <c r="K1440" s="338"/>
      <c r="L1440" s="338"/>
      <c r="M1440" s="338"/>
      <c r="N1440" s="338"/>
    </row>
    <row r="1441" spans="2:14" s="298" customFormat="1">
      <c r="B1441" s="346"/>
      <c r="C1441" s="338"/>
      <c r="D1441" s="338"/>
      <c r="E1441" s="338"/>
      <c r="F1441" s="338"/>
      <c r="G1441" s="338"/>
      <c r="H1441" s="338"/>
      <c r="I1441" s="338"/>
      <c r="J1441" s="338"/>
      <c r="K1441" s="338"/>
      <c r="L1441" s="338"/>
      <c r="M1441" s="338"/>
      <c r="N1441" s="338"/>
    </row>
    <row r="1442" spans="2:14" s="298" customFormat="1">
      <c r="B1442" s="346"/>
      <c r="C1442" s="338"/>
      <c r="D1442" s="338"/>
      <c r="E1442" s="338"/>
      <c r="F1442" s="338"/>
      <c r="G1442" s="338"/>
      <c r="H1442" s="338"/>
      <c r="I1442" s="338"/>
      <c r="J1442" s="338"/>
      <c r="K1442" s="338"/>
      <c r="L1442" s="338"/>
      <c r="M1442" s="338"/>
      <c r="N1442" s="338"/>
    </row>
    <row r="1443" spans="2:14" s="298" customFormat="1">
      <c r="B1443" s="346"/>
      <c r="C1443" s="338"/>
      <c r="D1443" s="338"/>
      <c r="E1443" s="338"/>
      <c r="F1443" s="338"/>
      <c r="G1443" s="338"/>
      <c r="H1443" s="338"/>
      <c r="I1443" s="338"/>
      <c r="J1443" s="338"/>
      <c r="K1443" s="338"/>
      <c r="L1443" s="338"/>
      <c r="M1443" s="338"/>
      <c r="N1443" s="338"/>
    </row>
    <row r="1444" spans="2:14" s="298" customFormat="1">
      <c r="B1444" s="346"/>
      <c r="C1444" s="338"/>
      <c r="D1444" s="338"/>
      <c r="E1444" s="338"/>
      <c r="F1444" s="338"/>
      <c r="G1444" s="338"/>
      <c r="H1444" s="338"/>
      <c r="I1444" s="338"/>
      <c r="J1444" s="338"/>
      <c r="K1444" s="338"/>
      <c r="L1444" s="338"/>
      <c r="M1444" s="338"/>
      <c r="N1444" s="338"/>
    </row>
    <row r="1445" spans="2:14" s="298" customFormat="1">
      <c r="B1445" s="346"/>
      <c r="C1445" s="338"/>
      <c r="D1445" s="338"/>
      <c r="E1445" s="338"/>
      <c r="F1445" s="338"/>
      <c r="G1445" s="338"/>
      <c r="H1445" s="338"/>
      <c r="I1445" s="338"/>
      <c r="J1445" s="338"/>
      <c r="K1445" s="338"/>
      <c r="L1445" s="338"/>
      <c r="M1445" s="338"/>
      <c r="N1445" s="338"/>
    </row>
    <row r="1446" spans="2:14" s="298" customFormat="1">
      <c r="B1446" s="346"/>
      <c r="C1446" s="338"/>
      <c r="D1446" s="338"/>
      <c r="E1446" s="338"/>
      <c r="F1446" s="338"/>
      <c r="G1446" s="338"/>
      <c r="H1446" s="338"/>
      <c r="I1446" s="338"/>
      <c r="J1446" s="338"/>
      <c r="K1446" s="338"/>
      <c r="L1446" s="338"/>
      <c r="M1446" s="338"/>
      <c r="N1446" s="338"/>
    </row>
    <row r="1447" spans="2:14" s="298" customFormat="1">
      <c r="B1447" s="346"/>
      <c r="C1447" s="338"/>
      <c r="D1447" s="338"/>
      <c r="E1447" s="338"/>
      <c r="F1447" s="338"/>
      <c r="G1447" s="338"/>
      <c r="H1447" s="338"/>
      <c r="I1447" s="338"/>
      <c r="J1447" s="338"/>
      <c r="K1447" s="338"/>
      <c r="L1447" s="338"/>
      <c r="M1447" s="338"/>
      <c r="N1447" s="338"/>
    </row>
    <row r="1448" spans="2:14" s="298" customFormat="1">
      <c r="B1448" s="346"/>
      <c r="C1448" s="338"/>
      <c r="D1448" s="338"/>
      <c r="E1448" s="338"/>
      <c r="F1448" s="338"/>
      <c r="G1448" s="338"/>
      <c r="H1448" s="338"/>
      <c r="I1448" s="338"/>
      <c r="J1448" s="338"/>
      <c r="K1448" s="338"/>
      <c r="L1448" s="338"/>
      <c r="M1448" s="338"/>
      <c r="N1448" s="338"/>
    </row>
    <row r="1449" spans="2:14" s="298" customFormat="1">
      <c r="B1449" s="346"/>
      <c r="C1449" s="338"/>
      <c r="D1449" s="338"/>
      <c r="E1449" s="338"/>
      <c r="F1449" s="338"/>
      <c r="G1449" s="338"/>
      <c r="H1449" s="338"/>
      <c r="I1449" s="338"/>
      <c r="J1449" s="338"/>
      <c r="K1449" s="338"/>
      <c r="L1449" s="338"/>
      <c r="M1449" s="338"/>
      <c r="N1449" s="338"/>
    </row>
    <row r="1450" spans="2:14" s="298" customFormat="1">
      <c r="B1450" s="346"/>
      <c r="C1450" s="338"/>
      <c r="D1450" s="338"/>
      <c r="E1450" s="338"/>
      <c r="F1450" s="338"/>
      <c r="G1450" s="338"/>
      <c r="H1450" s="338"/>
      <c r="I1450" s="338"/>
      <c r="J1450" s="338"/>
      <c r="K1450" s="338"/>
      <c r="L1450" s="338"/>
      <c r="M1450" s="338"/>
      <c r="N1450" s="338"/>
    </row>
    <row r="1451" spans="2:14" s="298" customFormat="1">
      <c r="B1451" s="346"/>
      <c r="C1451" s="338"/>
      <c r="D1451" s="338"/>
      <c r="E1451" s="338"/>
      <c r="F1451" s="338"/>
      <c r="G1451" s="338"/>
      <c r="H1451" s="338"/>
      <c r="I1451" s="338"/>
      <c r="J1451" s="338"/>
      <c r="K1451" s="338"/>
      <c r="L1451" s="338"/>
      <c r="M1451" s="338"/>
      <c r="N1451" s="338"/>
    </row>
    <row r="1452" spans="2:14" s="298" customFormat="1">
      <c r="B1452" s="346"/>
      <c r="C1452" s="338"/>
      <c r="D1452" s="338"/>
      <c r="E1452" s="338"/>
      <c r="F1452" s="338"/>
      <c r="G1452" s="338"/>
      <c r="H1452" s="338"/>
      <c r="I1452" s="338"/>
      <c r="J1452" s="338"/>
      <c r="K1452" s="338"/>
      <c r="L1452" s="338"/>
      <c r="M1452" s="338"/>
      <c r="N1452" s="338"/>
    </row>
    <row r="1453" spans="2:14" s="298" customFormat="1">
      <c r="B1453" s="346"/>
      <c r="C1453" s="338"/>
      <c r="D1453" s="338"/>
      <c r="E1453" s="338"/>
      <c r="F1453" s="338"/>
      <c r="G1453" s="338"/>
      <c r="H1453" s="338"/>
      <c r="I1453" s="338"/>
      <c r="J1453" s="338"/>
      <c r="K1453" s="338"/>
      <c r="L1453" s="338"/>
      <c r="M1453" s="338"/>
      <c r="N1453" s="338"/>
    </row>
    <row r="1454" spans="2:14" s="298" customFormat="1">
      <c r="B1454" s="346"/>
      <c r="C1454" s="338"/>
      <c r="D1454" s="338"/>
      <c r="E1454" s="338"/>
      <c r="F1454" s="338"/>
      <c r="G1454" s="338"/>
      <c r="H1454" s="338"/>
      <c r="I1454" s="338"/>
      <c r="J1454" s="338"/>
      <c r="K1454" s="338"/>
      <c r="L1454" s="338"/>
      <c r="M1454" s="338"/>
      <c r="N1454" s="338"/>
    </row>
    <row r="1455" spans="2:14" s="298" customFormat="1">
      <c r="B1455" s="346"/>
      <c r="C1455" s="338"/>
      <c r="D1455" s="338"/>
      <c r="E1455" s="338"/>
      <c r="F1455" s="338"/>
      <c r="G1455" s="338"/>
      <c r="H1455" s="338"/>
      <c r="I1455" s="338"/>
      <c r="J1455" s="338"/>
      <c r="K1455" s="338"/>
      <c r="L1455" s="338"/>
      <c r="M1455" s="338"/>
      <c r="N1455" s="338"/>
    </row>
    <row r="1456" spans="2:14" s="298" customFormat="1">
      <c r="B1456" s="346"/>
      <c r="C1456" s="338"/>
      <c r="D1456" s="338"/>
      <c r="E1456" s="338"/>
      <c r="F1456" s="338"/>
      <c r="G1456" s="338"/>
      <c r="H1456" s="338"/>
      <c r="I1456" s="338"/>
      <c r="J1456" s="338"/>
      <c r="K1456" s="338"/>
      <c r="L1456" s="338"/>
      <c r="M1456" s="338"/>
      <c r="N1456" s="338"/>
    </row>
    <row r="1457" spans="2:14" s="298" customFormat="1">
      <c r="B1457" s="346"/>
      <c r="C1457" s="338"/>
      <c r="D1457" s="338"/>
      <c r="E1457" s="338"/>
      <c r="F1457" s="338"/>
      <c r="G1457" s="338"/>
      <c r="H1457" s="338"/>
      <c r="I1457" s="338"/>
      <c r="J1457" s="338"/>
      <c r="K1457" s="338"/>
      <c r="L1457" s="338"/>
      <c r="M1457" s="338"/>
      <c r="N1457" s="338"/>
    </row>
    <row r="1458" spans="2:14" s="298" customFormat="1">
      <c r="B1458" s="346"/>
      <c r="C1458" s="338"/>
      <c r="D1458" s="338"/>
      <c r="E1458" s="338"/>
      <c r="F1458" s="338"/>
      <c r="G1458" s="338"/>
      <c r="H1458" s="338"/>
      <c r="I1458" s="338"/>
      <c r="J1458" s="338"/>
      <c r="K1458" s="338"/>
      <c r="L1458" s="338"/>
      <c r="M1458" s="338"/>
      <c r="N1458" s="338"/>
    </row>
    <row r="1459" spans="2:14" s="298" customFormat="1">
      <c r="B1459" s="346"/>
      <c r="C1459" s="338"/>
      <c r="D1459" s="338"/>
      <c r="E1459" s="338"/>
      <c r="F1459" s="338"/>
      <c r="G1459" s="338"/>
      <c r="H1459" s="338"/>
      <c r="I1459" s="338"/>
      <c r="J1459" s="338"/>
      <c r="K1459" s="338"/>
      <c r="L1459" s="338"/>
      <c r="M1459" s="338"/>
      <c r="N1459" s="338"/>
    </row>
    <row r="1460" spans="2:14" s="298" customFormat="1">
      <c r="B1460" s="346"/>
      <c r="C1460" s="338"/>
      <c r="D1460" s="338"/>
      <c r="E1460" s="338"/>
      <c r="F1460" s="338"/>
      <c r="G1460" s="338"/>
      <c r="H1460" s="338"/>
      <c r="I1460" s="338"/>
      <c r="J1460" s="338"/>
      <c r="K1460" s="338"/>
      <c r="L1460" s="338"/>
      <c r="M1460" s="338"/>
      <c r="N1460" s="338"/>
    </row>
    <row r="1461" spans="2:14" s="298" customFormat="1">
      <c r="B1461" s="346"/>
      <c r="C1461" s="338"/>
      <c r="D1461" s="338"/>
      <c r="E1461" s="338"/>
      <c r="F1461" s="338"/>
      <c r="G1461" s="338"/>
      <c r="H1461" s="338"/>
      <c r="I1461" s="338"/>
      <c r="J1461" s="338"/>
      <c r="K1461" s="338"/>
      <c r="L1461" s="338"/>
      <c r="M1461" s="338"/>
      <c r="N1461" s="338"/>
    </row>
    <row r="1462" spans="2:14" s="298" customFormat="1">
      <c r="B1462" s="346"/>
      <c r="C1462" s="338"/>
      <c r="D1462" s="338"/>
      <c r="E1462" s="338"/>
      <c r="F1462" s="338"/>
      <c r="G1462" s="338"/>
      <c r="H1462" s="338"/>
      <c r="I1462" s="338"/>
      <c r="J1462" s="338"/>
      <c r="K1462" s="338"/>
      <c r="L1462" s="338"/>
      <c r="M1462" s="338"/>
      <c r="N1462" s="338"/>
    </row>
    <row r="1463" spans="2:14" s="298" customFormat="1">
      <c r="B1463" s="346"/>
      <c r="C1463" s="338"/>
      <c r="D1463" s="338"/>
      <c r="E1463" s="338"/>
      <c r="F1463" s="338"/>
      <c r="G1463" s="338"/>
      <c r="H1463" s="338"/>
      <c r="I1463" s="338"/>
      <c r="J1463" s="338"/>
      <c r="K1463" s="338"/>
      <c r="L1463" s="338"/>
      <c r="M1463" s="338"/>
      <c r="N1463" s="338"/>
    </row>
    <row r="1464" spans="2:14" s="298" customFormat="1">
      <c r="B1464" s="346"/>
      <c r="C1464" s="338"/>
      <c r="D1464" s="338"/>
      <c r="E1464" s="338"/>
      <c r="F1464" s="338"/>
      <c r="G1464" s="338"/>
      <c r="H1464" s="338"/>
      <c r="I1464" s="338"/>
      <c r="J1464" s="338"/>
      <c r="K1464" s="338"/>
      <c r="L1464" s="338"/>
      <c r="M1464" s="338"/>
      <c r="N1464" s="338"/>
    </row>
    <row r="1465" spans="2:14" s="298" customFormat="1">
      <c r="B1465" s="346"/>
      <c r="C1465" s="338"/>
      <c r="D1465" s="338"/>
      <c r="E1465" s="338"/>
      <c r="F1465" s="338"/>
      <c r="G1465" s="338"/>
      <c r="H1465" s="338"/>
      <c r="I1465" s="338"/>
      <c r="J1465" s="338"/>
      <c r="K1465" s="338"/>
      <c r="L1465" s="338"/>
      <c r="M1465" s="338"/>
      <c r="N1465" s="338"/>
    </row>
    <row r="1466" spans="2:14" s="298" customFormat="1">
      <c r="B1466" s="346"/>
      <c r="C1466" s="338"/>
      <c r="D1466" s="338"/>
      <c r="E1466" s="338"/>
      <c r="F1466" s="338"/>
      <c r="G1466" s="338"/>
      <c r="H1466" s="338"/>
      <c r="I1466" s="338"/>
      <c r="J1466" s="338"/>
      <c r="K1466" s="338"/>
      <c r="L1466" s="338"/>
      <c r="M1466" s="338"/>
      <c r="N1466" s="338"/>
    </row>
    <row r="1467" spans="2:14" s="298" customFormat="1">
      <c r="B1467" s="346"/>
      <c r="C1467" s="338"/>
      <c r="D1467" s="338"/>
      <c r="E1467" s="338"/>
      <c r="F1467" s="338"/>
      <c r="G1467" s="338"/>
      <c r="H1467" s="338"/>
      <c r="I1467" s="338"/>
      <c r="J1467" s="338"/>
      <c r="K1467" s="338"/>
      <c r="L1467" s="338"/>
      <c r="M1467" s="338"/>
      <c r="N1467" s="338"/>
    </row>
    <row r="1468" spans="2:14" s="298" customFormat="1">
      <c r="B1468" s="346"/>
      <c r="C1468" s="338"/>
      <c r="D1468" s="338"/>
      <c r="E1468" s="338"/>
      <c r="F1468" s="338"/>
      <c r="G1468" s="338"/>
      <c r="H1468" s="338"/>
      <c r="I1468" s="338"/>
      <c r="J1468" s="338"/>
      <c r="K1468" s="338"/>
      <c r="L1468" s="338"/>
      <c r="M1468" s="338"/>
      <c r="N1468" s="338"/>
    </row>
    <row r="1469" spans="2:14" s="298" customFormat="1">
      <c r="B1469" s="346"/>
      <c r="C1469" s="338"/>
      <c r="D1469" s="338"/>
      <c r="E1469" s="338"/>
      <c r="F1469" s="338"/>
      <c r="G1469" s="338"/>
      <c r="H1469" s="338"/>
      <c r="I1469" s="338"/>
      <c r="J1469" s="338"/>
      <c r="K1469" s="338"/>
      <c r="L1469" s="338"/>
      <c r="M1469" s="338"/>
      <c r="N1469" s="338"/>
    </row>
    <row r="1470" spans="2:14" s="298" customFormat="1">
      <c r="B1470" s="346"/>
      <c r="C1470" s="338"/>
      <c r="D1470" s="338"/>
      <c r="E1470" s="338"/>
      <c r="F1470" s="338"/>
      <c r="G1470" s="338"/>
      <c r="H1470" s="338"/>
      <c r="I1470" s="338"/>
      <c r="J1470" s="338"/>
      <c r="K1470" s="338"/>
      <c r="L1470" s="338"/>
      <c r="M1470" s="338"/>
      <c r="N1470" s="338"/>
    </row>
    <row r="1471" spans="2:14" s="298" customFormat="1">
      <c r="B1471" s="346"/>
      <c r="C1471" s="338"/>
      <c r="D1471" s="338"/>
      <c r="E1471" s="338"/>
      <c r="F1471" s="338"/>
      <c r="G1471" s="338"/>
      <c r="H1471" s="338"/>
      <c r="I1471" s="338"/>
      <c r="J1471" s="338"/>
      <c r="K1471" s="338"/>
      <c r="L1471" s="338"/>
      <c r="M1471" s="338"/>
      <c r="N1471" s="338"/>
    </row>
    <row r="1472" spans="2:14" s="298" customFormat="1">
      <c r="B1472" s="346"/>
      <c r="C1472" s="338"/>
      <c r="D1472" s="338"/>
      <c r="E1472" s="338"/>
      <c r="F1472" s="338"/>
      <c r="G1472" s="338"/>
      <c r="H1472" s="338"/>
      <c r="I1472" s="338"/>
      <c r="J1472" s="338"/>
      <c r="K1472" s="338"/>
      <c r="L1472" s="338"/>
      <c r="M1472" s="338"/>
      <c r="N1472" s="338"/>
    </row>
    <row r="1473" spans="2:14" s="298" customFormat="1">
      <c r="B1473" s="346"/>
      <c r="C1473" s="338"/>
      <c r="D1473" s="338"/>
      <c r="E1473" s="338"/>
      <c r="F1473" s="338"/>
      <c r="G1473" s="338"/>
      <c r="H1473" s="338"/>
      <c r="I1473" s="338"/>
      <c r="J1473" s="338"/>
      <c r="K1473" s="338"/>
      <c r="L1473" s="338"/>
      <c r="M1473" s="338"/>
      <c r="N1473" s="338"/>
    </row>
    <row r="1474" spans="2:14" s="298" customFormat="1">
      <c r="B1474" s="346"/>
      <c r="C1474" s="338"/>
      <c r="D1474" s="338"/>
      <c r="E1474" s="338"/>
      <c r="F1474" s="338"/>
      <c r="G1474" s="338"/>
      <c r="H1474" s="338"/>
      <c r="I1474" s="338"/>
      <c r="J1474" s="338"/>
      <c r="K1474" s="338"/>
      <c r="L1474" s="338"/>
      <c r="M1474" s="338"/>
      <c r="N1474" s="338"/>
    </row>
    <row r="1475" spans="2:14" s="298" customFormat="1">
      <c r="B1475" s="346"/>
      <c r="C1475" s="338"/>
      <c r="D1475" s="338"/>
      <c r="E1475" s="338"/>
      <c r="F1475" s="338"/>
      <c r="G1475" s="338"/>
      <c r="H1475" s="338"/>
      <c r="I1475" s="338"/>
      <c r="J1475" s="338"/>
      <c r="K1475" s="338"/>
      <c r="L1475" s="338"/>
      <c r="M1475" s="338"/>
      <c r="N1475" s="338"/>
    </row>
    <row r="1476" spans="2:14" s="298" customFormat="1">
      <c r="B1476" s="346"/>
      <c r="C1476" s="338"/>
      <c r="D1476" s="338"/>
      <c r="E1476" s="338"/>
      <c r="F1476" s="338"/>
      <c r="G1476" s="338"/>
      <c r="H1476" s="338"/>
      <c r="I1476" s="338"/>
      <c r="J1476" s="338"/>
      <c r="K1476" s="338"/>
      <c r="L1476" s="338"/>
      <c r="M1476" s="338"/>
      <c r="N1476" s="338"/>
    </row>
    <row r="1477" spans="2:14" s="298" customFormat="1">
      <c r="B1477" s="346"/>
      <c r="C1477" s="338"/>
      <c r="D1477" s="338"/>
      <c r="E1477" s="338"/>
      <c r="F1477" s="338"/>
      <c r="G1477" s="338"/>
      <c r="H1477" s="338"/>
      <c r="I1477" s="338"/>
      <c r="J1477" s="338"/>
      <c r="K1477" s="338"/>
      <c r="L1477" s="338"/>
      <c r="M1477" s="338"/>
      <c r="N1477" s="338"/>
    </row>
    <row r="1478" spans="2:14" s="298" customFormat="1">
      <c r="B1478" s="346"/>
      <c r="C1478" s="338"/>
      <c r="D1478" s="338"/>
      <c r="E1478" s="338"/>
      <c r="F1478" s="338"/>
      <c r="G1478" s="338"/>
      <c r="H1478" s="338"/>
      <c r="I1478" s="338"/>
      <c r="J1478" s="338"/>
      <c r="K1478" s="338"/>
      <c r="L1478" s="338"/>
      <c r="M1478" s="338"/>
      <c r="N1478" s="338"/>
    </row>
    <row r="1479" spans="2:14" s="298" customFormat="1">
      <c r="B1479" s="346"/>
      <c r="C1479" s="338"/>
      <c r="D1479" s="338"/>
      <c r="E1479" s="338"/>
      <c r="F1479" s="338"/>
      <c r="G1479" s="338"/>
      <c r="H1479" s="338"/>
      <c r="I1479" s="338"/>
      <c r="J1479" s="338"/>
      <c r="K1479" s="338"/>
      <c r="L1479" s="338"/>
      <c r="M1479" s="338"/>
      <c r="N1479" s="338"/>
    </row>
    <row r="1480" spans="2:14" s="298" customFormat="1">
      <c r="B1480" s="346"/>
      <c r="C1480" s="338"/>
      <c r="D1480" s="338"/>
      <c r="E1480" s="338"/>
      <c r="F1480" s="338"/>
      <c r="G1480" s="338"/>
      <c r="H1480" s="338"/>
      <c r="I1480" s="338"/>
      <c r="J1480" s="338"/>
      <c r="K1480" s="338"/>
      <c r="L1480" s="338"/>
      <c r="M1480" s="338"/>
      <c r="N1480" s="338"/>
    </row>
    <row r="1481" spans="2:14" s="298" customFormat="1">
      <c r="B1481" s="346"/>
      <c r="C1481" s="338"/>
      <c r="D1481" s="338"/>
      <c r="E1481" s="338"/>
      <c r="F1481" s="338"/>
      <c r="G1481" s="338"/>
      <c r="H1481" s="338"/>
      <c r="I1481" s="338"/>
      <c r="J1481" s="338"/>
      <c r="K1481" s="338"/>
      <c r="L1481" s="338"/>
      <c r="M1481" s="338"/>
      <c r="N1481" s="338"/>
    </row>
    <row r="1482" spans="2:14" s="298" customFormat="1">
      <c r="B1482" s="346"/>
      <c r="C1482" s="338"/>
      <c r="D1482" s="338"/>
      <c r="E1482" s="338"/>
      <c r="F1482" s="338"/>
      <c r="G1482" s="338"/>
      <c r="H1482" s="338"/>
      <c r="I1482" s="338"/>
      <c r="J1482" s="338"/>
      <c r="K1482" s="338"/>
      <c r="L1482" s="338"/>
      <c r="M1482" s="338"/>
      <c r="N1482" s="338"/>
    </row>
    <row r="1483" spans="2:14" s="298" customFormat="1">
      <c r="B1483" s="346"/>
      <c r="C1483" s="338"/>
      <c r="D1483" s="338"/>
      <c r="E1483" s="338"/>
      <c r="F1483" s="338"/>
      <c r="G1483" s="338"/>
      <c r="H1483" s="338"/>
      <c r="I1483" s="338"/>
      <c r="J1483" s="338"/>
      <c r="K1483" s="338"/>
      <c r="L1483" s="338"/>
      <c r="M1483" s="338"/>
      <c r="N1483" s="338"/>
    </row>
    <row r="1484" spans="2:14" s="298" customFormat="1">
      <c r="B1484" s="346"/>
      <c r="C1484" s="338"/>
      <c r="D1484" s="338"/>
      <c r="E1484" s="338"/>
      <c r="F1484" s="338"/>
      <c r="G1484" s="338"/>
      <c r="H1484" s="338"/>
      <c r="I1484" s="338"/>
      <c r="J1484" s="338"/>
      <c r="K1484" s="338"/>
      <c r="L1484" s="338"/>
      <c r="M1484" s="338"/>
      <c r="N1484" s="338"/>
    </row>
    <row r="1485" spans="2:14" s="298" customFormat="1">
      <c r="B1485" s="346"/>
      <c r="C1485" s="338"/>
      <c r="D1485" s="338"/>
      <c r="E1485" s="338"/>
      <c r="F1485" s="338"/>
      <c r="G1485" s="338"/>
      <c r="H1485" s="338"/>
      <c r="I1485" s="338"/>
      <c r="J1485" s="338"/>
      <c r="K1485" s="338"/>
      <c r="L1485" s="338"/>
      <c r="M1485" s="338"/>
      <c r="N1485" s="338"/>
    </row>
    <row r="1486" spans="2:14" s="298" customFormat="1">
      <c r="B1486" s="346"/>
      <c r="C1486" s="338"/>
      <c r="D1486" s="338"/>
      <c r="E1486" s="338"/>
      <c r="F1486" s="338"/>
      <c r="G1486" s="338"/>
      <c r="H1486" s="338"/>
      <c r="I1486" s="338"/>
      <c r="J1486" s="338"/>
      <c r="K1486" s="338"/>
      <c r="L1486" s="338"/>
      <c r="M1486" s="338"/>
      <c r="N1486" s="338"/>
    </row>
    <row r="1487" spans="2:14" s="298" customFormat="1">
      <c r="B1487" s="346"/>
      <c r="C1487" s="338"/>
      <c r="D1487" s="338"/>
      <c r="E1487" s="338"/>
      <c r="F1487" s="338"/>
      <c r="G1487" s="338"/>
      <c r="H1487" s="338"/>
      <c r="I1487" s="338"/>
      <c r="J1487" s="338"/>
      <c r="K1487" s="338"/>
      <c r="L1487" s="338"/>
      <c r="M1487" s="338"/>
      <c r="N1487" s="338"/>
    </row>
    <row r="1488" spans="2:14" s="298" customFormat="1">
      <c r="B1488" s="346"/>
      <c r="C1488" s="338"/>
      <c r="D1488" s="338"/>
      <c r="E1488" s="338"/>
      <c r="F1488" s="338"/>
      <c r="G1488" s="338"/>
      <c r="H1488" s="338"/>
      <c r="I1488" s="338"/>
      <c r="J1488" s="338"/>
      <c r="K1488" s="338"/>
      <c r="L1488" s="338"/>
      <c r="M1488" s="338"/>
      <c r="N1488" s="338"/>
    </row>
    <row r="1489" spans="2:14" s="298" customFormat="1">
      <c r="B1489" s="346"/>
      <c r="C1489" s="338"/>
      <c r="D1489" s="338"/>
      <c r="E1489" s="338"/>
      <c r="F1489" s="338"/>
      <c r="G1489" s="338"/>
      <c r="H1489" s="338"/>
      <c r="I1489" s="338"/>
      <c r="J1489" s="338"/>
      <c r="K1489" s="338"/>
      <c r="L1489" s="338"/>
      <c r="M1489" s="338"/>
      <c r="N1489" s="338"/>
    </row>
    <row r="1490" spans="2:14" s="298" customFormat="1">
      <c r="B1490" s="346"/>
      <c r="C1490" s="338"/>
      <c r="D1490" s="338"/>
      <c r="E1490" s="338"/>
      <c r="F1490" s="338"/>
      <c r="G1490" s="338"/>
      <c r="H1490" s="338"/>
      <c r="I1490" s="338"/>
      <c r="J1490" s="338"/>
      <c r="K1490" s="338"/>
      <c r="L1490" s="338"/>
      <c r="M1490" s="338"/>
      <c r="N1490" s="338"/>
    </row>
    <row r="1491" spans="2:14" s="298" customFormat="1">
      <c r="B1491" s="346"/>
      <c r="C1491" s="338"/>
      <c r="D1491" s="338"/>
      <c r="E1491" s="338"/>
      <c r="F1491" s="338"/>
      <c r="G1491" s="338"/>
      <c r="H1491" s="338"/>
      <c r="I1491" s="338"/>
      <c r="J1491" s="338"/>
      <c r="K1491" s="338"/>
      <c r="L1491" s="338"/>
      <c r="M1491" s="338"/>
      <c r="N1491" s="338"/>
    </row>
    <row r="1492" spans="2:14" s="298" customFormat="1">
      <c r="B1492" s="346"/>
      <c r="C1492" s="338"/>
      <c r="D1492" s="338"/>
      <c r="E1492" s="338"/>
      <c r="F1492" s="338"/>
      <c r="G1492" s="338"/>
      <c r="H1492" s="338"/>
      <c r="I1492" s="338"/>
      <c r="J1492" s="338"/>
      <c r="K1492" s="338"/>
      <c r="L1492" s="338"/>
      <c r="M1492" s="338"/>
      <c r="N1492" s="338"/>
    </row>
    <row r="1493" spans="2:14" s="298" customFormat="1">
      <c r="B1493" s="346"/>
      <c r="C1493" s="338"/>
      <c r="D1493" s="338"/>
      <c r="E1493" s="338"/>
      <c r="F1493" s="338"/>
      <c r="G1493" s="338"/>
      <c r="H1493" s="338"/>
      <c r="I1493" s="338"/>
      <c r="J1493" s="338"/>
      <c r="K1493" s="338"/>
      <c r="L1493" s="338"/>
      <c r="M1493" s="338"/>
      <c r="N1493" s="338"/>
    </row>
    <row r="1494" spans="2:14" s="298" customFormat="1">
      <c r="B1494" s="346"/>
      <c r="C1494" s="338"/>
      <c r="D1494" s="338"/>
      <c r="E1494" s="338"/>
      <c r="F1494" s="338"/>
      <c r="G1494" s="338"/>
      <c r="H1494" s="338"/>
      <c r="I1494" s="338"/>
      <c r="J1494" s="338"/>
      <c r="K1494" s="338"/>
      <c r="L1494" s="338"/>
      <c r="M1494" s="338"/>
      <c r="N1494" s="338"/>
    </row>
    <row r="1495" spans="2:14" s="298" customFormat="1">
      <c r="B1495" s="346"/>
      <c r="C1495" s="338"/>
      <c r="D1495" s="338"/>
      <c r="E1495" s="338"/>
      <c r="F1495" s="338"/>
      <c r="G1495" s="338"/>
      <c r="H1495" s="338"/>
      <c r="I1495" s="338"/>
      <c r="J1495" s="338"/>
      <c r="K1495" s="338"/>
      <c r="L1495" s="338"/>
      <c r="M1495" s="338"/>
      <c r="N1495" s="338"/>
    </row>
    <row r="1496" spans="2:14" s="298" customFormat="1">
      <c r="B1496" s="346"/>
      <c r="C1496" s="338"/>
      <c r="D1496" s="338"/>
      <c r="E1496" s="338"/>
      <c r="F1496" s="338"/>
      <c r="G1496" s="338"/>
      <c r="H1496" s="338"/>
      <c r="I1496" s="338"/>
      <c r="J1496" s="338"/>
      <c r="K1496" s="338"/>
      <c r="L1496" s="338"/>
      <c r="M1496" s="338"/>
      <c r="N1496" s="338"/>
    </row>
    <row r="1497" spans="2:14" s="298" customFormat="1">
      <c r="B1497" s="346"/>
      <c r="C1497" s="338"/>
      <c r="D1497" s="338"/>
      <c r="E1497" s="338"/>
      <c r="F1497" s="338"/>
      <c r="G1497" s="338"/>
      <c r="H1497" s="338"/>
      <c r="I1497" s="338"/>
      <c r="J1497" s="338"/>
      <c r="K1497" s="338"/>
      <c r="L1497" s="338"/>
      <c r="M1497" s="338"/>
      <c r="N1497" s="338"/>
    </row>
    <row r="1498" spans="2:14" s="298" customFormat="1">
      <c r="B1498" s="346"/>
      <c r="C1498" s="338"/>
      <c r="D1498" s="338"/>
      <c r="E1498" s="338"/>
      <c r="F1498" s="338"/>
      <c r="G1498" s="338"/>
      <c r="H1498" s="338"/>
      <c r="I1498" s="338"/>
      <c r="J1498" s="338"/>
      <c r="K1498" s="338"/>
      <c r="L1498" s="338"/>
      <c r="M1498" s="338"/>
      <c r="N1498" s="338"/>
    </row>
    <row r="1499" spans="2:14" s="298" customFormat="1">
      <c r="B1499" s="346"/>
      <c r="C1499" s="338"/>
      <c r="D1499" s="338"/>
      <c r="E1499" s="338"/>
      <c r="F1499" s="338"/>
      <c r="G1499" s="338"/>
      <c r="H1499" s="338"/>
      <c r="I1499" s="338"/>
      <c r="J1499" s="338"/>
      <c r="K1499" s="338"/>
      <c r="L1499" s="338"/>
      <c r="M1499" s="338"/>
      <c r="N1499" s="338"/>
    </row>
    <row r="1500" spans="2:14" s="298" customFormat="1">
      <c r="B1500" s="346"/>
      <c r="C1500" s="338"/>
      <c r="D1500" s="338"/>
      <c r="E1500" s="338"/>
      <c r="F1500" s="338"/>
      <c r="G1500" s="338"/>
      <c r="H1500" s="338"/>
      <c r="I1500" s="338"/>
      <c r="J1500" s="338"/>
      <c r="K1500" s="338"/>
      <c r="L1500" s="338"/>
      <c r="M1500" s="338"/>
      <c r="N1500" s="338"/>
    </row>
    <row r="1501" spans="2:14" s="298" customFormat="1">
      <c r="B1501" s="346"/>
      <c r="C1501" s="338"/>
      <c r="D1501" s="338"/>
      <c r="E1501" s="338"/>
      <c r="F1501" s="338"/>
      <c r="G1501" s="338"/>
      <c r="H1501" s="338"/>
      <c r="I1501" s="338"/>
      <c r="J1501" s="338"/>
      <c r="K1501" s="338"/>
      <c r="L1501" s="338"/>
      <c r="M1501" s="338"/>
      <c r="N1501" s="338"/>
    </row>
    <row r="1502" spans="2:14" s="298" customFormat="1">
      <c r="B1502" s="346"/>
      <c r="C1502" s="338"/>
      <c r="D1502" s="338"/>
      <c r="E1502" s="338"/>
      <c r="F1502" s="338"/>
      <c r="G1502" s="338"/>
      <c r="H1502" s="338"/>
      <c r="I1502" s="338"/>
      <c r="J1502" s="338"/>
      <c r="K1502" s="338"/>
      <c r="L1502" s="338"/>
      <c r="M1502" s="338"/>
      <c r="N1502" s="338"/>
    </row>
    <row r="1503" spans="2:14" s="298" customFormat="1">
      <c r="B1503" s="346"/>
      <c r="C1503" s="338"/>
      <c r="D1503" s="338"/>
      <c r="E1503" s="338"/>
      <c r="F1503" s="338"/>
      <c r="G1503" s="338"/>
      <c r="H1503" s="338"/>
      <c r="I1503" s="338"/>
      <c r="J1503" s="338"/>
      <c r="K1503" s="338"/>
      <c r="L1503" s="338"/>
      <c r="M1503" s="338"/>
      <c r="N1503" s="338"/>
    </row>
    <row r="1504" spans="2:14" s="298" customFormat="1">
      <c r="B1504" s="346"/>
      <c r="C1504" s="338"/>
      <c r="D1504" s="338"/>
      <c r="E1504" s="338"/>
      <c r="F1504" s="338"/>
      <c r="G1504" s="338"/>
      <c r="H1504" s="338"/>
      <c r="I1504" s="338"/>
      <c r="J1504" s="338"/>
      <c r="K1504" s="338"/>
      <c r="L1504" s="338"/>
      <c r="M1504" s="338"/>
      <c r="N1504" s="338"/>
    </row>
    <row r="1505" spans="2:14" s="298" customFormat="1">
      <c r="B1505" s="346"/>
      <c r="C1505" s="338"/>
      <c r="D1505" s="338"/>
      <c r="E1505" s="338"/>
      <c r="F1505" s="338"/>
      <c r="G1505" s="338"/>
      <c r="H1505" s="338"/>
      <c r="I1505" s="338"/>
      <c r="J1505" s="338"/>
      <c r="K1505" s="338"/>
      <c r="L1505" s="338"/>
      <c r="M1505" s="338"/>
      <c r="N1505" s="338"/>
    </row>
    <row r="1506" spans="2:14" s="298" customFormat="1">
      <c r="B1506" s="346"/>
      <c r="C1506" s="338"/>
      <c r="D1506" s="338"/>
      <c r="E1506" s="338"/>
      <c r="F1506" s="338"/>
      <c r="G1506" s="338"/>
      <c r="H1506" s="338"/>
      <c r="I1506" s="338"/>
      <c r="J1506" s="338"/>
      <c r="K1506" s="338"/>
      <c r="L1506" s="338"/>
      <c r="M1506" s="338"/>
      <c r="N1506" s="338"/>
    </row>
    <row r="1507" spans="2:14" s="298" customFormat="1">
      <c r="B1507" s="346"/>
      <c r="C1507" s="338"/>
      <c r="D1507" s="338"/>
      <c r="E1507" s="338"/>
      <c r="F1507" s="338"/>
      <c r="G1507" s="338"/>
      <c r="H1507" s="338"/>
      <c r="I1507" s="338"/>
      <c r="J1507" s="338"/>
      <c r="K1507" s="338"/>
      <c r="L1507" s="338"/>
      <c r="M1507" s="338"/>
      <c r="N1507" s="338"/>
    </row>
    <row r="1508" spans="2:14" s="298" customFormat="1">
      <c r="B1508" s="346"/>
      <c r="C1508" s="338"/>
      <c r="D1508" s="338"/>
      <c r="E1508" s="338"/>
      <c r="F1508" s="338"/>
      <c r="G1508" s="338"/>
      <c r="H1508" s="338"/>
      <c r="I1508" s="338"/>
      <c r="J1508" s="338"/>
      <c r="K1508" s="338"/>
      <c r="L1508" s="338"/>
      <c r="M1508" s="338"/>
      <c r="N1508" s="338"/>
    </row>
    <row r="1509" spans="2:14" s="298" customFormat="1">
      <c r="B1509" s="346"/>
      <c r="C1509" s="338"/>
      <c r="D1509" s="338"/>
      <c r="E1509" s="338"/>
      <c r="F1509" s="338"/>
      <c r="G1509" s="338"/>
      <c r="H1509" s="338"/>
      <c r="I1509" s="338"/>
      <c r="J1509" s="338"/>
      <c r="K1509" s="338"/>
      <c r="L1509" s="338"/>
      <c r="M1509" s="338"/>
      <c r="N1509" s="338"/>
    </row>
    <row r="1510" spans="2:14" s="298" customFormat="1">
      <c r="B1510" s="346"/>
      <c r="C1510" s="338"/>
      <c r="D1510" s="338"/>
      <c r="E1510" s="338"/>
      <c r="F1510" s="338"/>
      <c r="G1510" s="338"/>
      <c r="H1510" s="338"/>
      <c r="I1510" s="338"/>
      <c r="J1510" s="338"/>
      <c r="K1510" s="338"/>
      <c r="L1510" s="338"/>
      <c r="M1510" s="338"/>
      <c r="N1510" s="338"/>
    </row>
    <row r="1511" spans="2:14" s="298" customFormat="1">
      <c r="B1511" s="346"/>
      <c r="C1511" s="338"/>
      <c r="D1511" s="338"/>
      <c r="E1511" s="338"/>
      <c r="F1511" s="338"/>
      <c r="G1511" s="338"/>
      <c r="H1511" s="338"/>
      <c r="I1511" s="338"/>
      <c r="J1511" s="338"/>
      <c r="K1511" s="338"/>
      <c r="L1511" s="338"/>
      <c r="M1511" s="338"/>
      <c r="N1511" s="338"/>
    </row>
    <row r="1512" spans="2:14" s="298" customFormat="1">
      <c r="B1512" s="346"/>
      <c r="C1512" s="338"/>
      <c r="D1512" s="338"/>
      <c r="E1512" s="338"/>
      <c r="F1512" s="338"/>
      <c r="G1512" s="338"/>
      <c r="H1512" s="338"/>
      <c r="I1512" s="338"/>
      <c r="J1512" s="338"/>
      <c r="K1512" s="338"/>
      <c r="L1512" s="338"/>
      <c r="M1512" s="338"/>
      <c r="N1512" s="338"/>
    </row>
    <row r="1513" spans="2:14" s="298" customFormat="1">
      <c r="B1513" s="346"/>
      <c r="C1513" s="338"/>
      <c r="D1513" s="338"/>
      <c r="E1513" s="338"/>
      <c r="F1513" s="338"/>
      <c r="G1513" s="338"/>
      <c r="H1513" s="338"/>
      <c r="I1513" s="338"/>
      <c r="J1513" s="338"/>
      <c r="K1513" s="338"/>
      <c r="L1513" s="338"/>
      <c r="M1513" s="338"/>
      <c r="N1513" s="338"/>
    </row>
    <row r="1514" spans="2:14" s="298" customFormat="1">
      <c r="B1514" s="346"/>
      <c r="C1514" s="338"/>
      <c r="D1514" s="338"/>
      <c r="E1514" s="338"/>
      <c r="F1514" s="338"/>
      <c r="G1514" s="338"/>
      <c r="H1514" s="338"/>
      <c r="I1514" s="338"/>
      <c r="J1514" s="338"/>
      <c r="K1514" s="338"/>
      <c r="L1514" s="338"/>
      <c r="M1514" s="338"/>
      <c r="N1514" s="338"/>
    </row>
    <row r="1515" spans="2:14" s="298" customFormat="1">
      <c r="B1515" s="346"/>
      <c r="C1515" s="338"/>
      <c r="D1515" s="338"/>
      <c r="E1515" s="338"/>
      <c r="F1515" s="338"/>
      <c r="G1515" s="338"/>
      <c r="H1515" s="338"/>
      <c r="I1515" s="338"/>
      <c r="J1515" s="338"/>
      <c r="K1515" s="338"/>
      <c r="L1515" s="338"/>
      <c r="M1515" s="338"/>
      <c r="N1515" s="338"/>
    </row>
    <row r="1516" spans="2:14" s="298" customFormat="1">
      <c r="B1516" s="346"/>
      <c r="C1516" s="338"/>
      <c r="D1516" s="338"/>
      <c r="E1516" s="338"/>
      <c r="F1516" s="338"/>
      <c r="G1516" s="338"/>
      <c r="H1516" s="338"/>
      <c r="I1516" s="338"/>
      <c r="J1516" s="338"/>
      <c r="K1516" s="338"/>
      <c r="L1516" s="338"/>
      <c r="M1516" s="338"/>
      <c r="N1516" s="338"/>
    </row>
    <row r="1517" spans="2:14" s="298" customFormat="1">
      <c r="B1517" s="346"/>
      <c r="C1517" s="338"/>
      <c r="D1517" s="338"/>
      <c r="E1517" s="338"/>
      <c r="F1517" s="338"/>
      <c r="G1517" s="338"/>
      <c r="H1517" s="338"/>
      <c r="I1517" s="338"/>
      <c r="J1517" s="338"/>
      <c r="K1517" s="338"/>
      <c r="L1517" s="338"/>
      <c r="M1517" s="338"/>
      <c r="N1517" s="338"/>
    </row>
    <row r="1518" spans="2:14" s="298" customFormat="1">
      <c r="B1518" s="346"/>
      <c r="C1518" s="338"/>
      <c r="D1518" s="338"/>
      <c r="E1518" s="338"/>
      <c r="F1518" s="338"/>
      <c r="G1518" s="338"/>
      <c r="H1518" s="338"/>
      <c r="I1518" s="338"/>
      <c r="J1518" s="338"/>
      <c r="K1518" s="338"/>
      <c r="L1518" s="338"/>
      <c r="M1518" s="338"/>
      <c r="N1518" s="338"/>
    </row>
    <row r="1519" spans="2:14" s="298" customFormat="1">
      <c r="B1519" s="346"/>
      <c r="C1519" s="338"/>
      <c r="D1519" s="338"/>
      <c r="E1519" s="338"/>
      <c r="F1519" s="338"/>
      <c r="G1519" s="338"/>
      <c r="H1519" s="338"/>
      <c r="I1519" s="338"/>
      <c r="J1519" s="338"/>
      <c r="K1519" s="338"/>
      <c r="L1519" s="338"/>
      <c r="M1519" s="338"/>
      <c r="N1519" s="338"/>
    </row>
    <row r="1520" spans="2:14" s="298" customFormat="1">
      <c r="B1520" s="346"/>
      <c r="C1520" s="338"/>
      <c r="D1520" s="338"/>
      <c r="E1520" s="338"/>
      <c r="F1520" s="338"/>
      <c r="G1520" s="338"/>
      <c r="H1520" s="338"/>
      <c r="I1520" s="338"/>
      <c r="J1520" s="338"/>
      <c r="K1520" s="338"/>
      <c r="L1520" s="338"/>
      <c r="M1520" s="338"/>
      <c r="N1520" s="338"/>
    </row>
    <row r="1521" spans="2:14" s="298" customFormat="1">
      <c r="B1521" s="346"/>
      <c r="C1521" s="338"/>
      <c r="D1521" s="338"/>
      <c r="E1521" s="338"/>
      <c r="F1521" s="338"/>
      <c r="G1521" s="338"/>
      <c r="H1521" s="338"/>
      <c r="I1521" s="338"/>
      <c r="J1521" s="338"/>
      <c r="K1521" s="338"/>
      <c r="L1521" s="338"/>
      <c r="M1521" s="338"/>
      <c r="N1521" s="338"/>
    </row>
    <row r="1522" spans="2:14" s="298" customFormat="1">
      <c r="B1522" s="346"/>
      <c r="C1522" s="338"/>
      <c r="D1522" s="338"/>
      <c r="E1522" s="338"/>
      <c r="F1522" s="338"/>
      <c r="G1522" s="338"/>
      <c r="H1522" s="338"/>
      <c r="I1522" s="338"/>
      <c r="J1522" s="338"/>
      <c r="K1522" s="338"/>
      <c r="L1522" s="338"/>
      <c r="M1522" s="338"/>
      <c r="N1522" s="338"/>
    </row>
    <row r="1523" spans="2:14" s="298" customFormat="1">
      <c r="B1523" s="346"/>
      <c r="C1523" s="338"/>
      <c r="D1523" s="338"/>
      <c r="E1523" s="338"/>
      <c r="F1523" s="338"/>
      <c r="G1523" s="338"/>
      <c r="H1523" s="338"/>
      <c r="I1523" s="338"/>
      <c r="J1523" s="338"/>
      <c r="K1523" s="338"/>
      <c r="L1523" s="338"/>
      <c r="M1523" s="338"/>
      <c r="N1523" s="338"/>
    </row>
    <row r="1524" spans="2:14" s="298" customFormat="1">
      <c r="B1524" s="346"/>
      <c r="C1524" s="338"/>
      <c r="D1524" s="338"/>
      <c r="E1524" s="338"/>
      <c r="F1524" s="338"/>
      <c r="G1524" s="338"/>
      <c r="H1524" s="338"/>
      <c r="I1524" s="338"/>
      <c r="J1524" s="338"/>
      <c r="K1524" s="338"/>
      <c r="L1524" s="338"/>
      <c r="M1524" s="338"/>
      <c r="N1524" s="338"/>
    </row>
    <row r="1525" spans="2:14" s="298" customFormat="1">
      <c r="B1525" s="346"/>
      <c r="C1525" s="338"/>
      <c r="D1525" s="338"/>
      <c r="E1525" s="338"/>
      <c r="F1525" s="338"/>
      <c r="G1525" s="338"/>
      <c r="H1525" s="338"/>
      <c r="I1525" s="338"/>
      <c r="J1525" s="338"/>
      <c r="K1525" s="338"/>
      <c r="L1525" s="338"/>
      <c r="M1525" s="338"/>
      <c r="N1525" s="338"/>
    </row>
    <row r="1526" spans="2:14" s="298" customFormat="1">
      <c r="B1526" s="346"/>
      <c r="C1526" s="338"/>
      <c r="D1526" s="338"/>
      <c r="E1526" s="338"/>
      <c r="F1526" s="338"/>
      <c r="G1526" s="338"/>
      <c r="H1526" s="338"/>
      <c r="I1526" s="338"/>
      <c r="J1526" s="338"/>
      <c r="K1526" s="338"/>
      <c r="L1526" s="338"/>
      <c r="M1526" s="338"/>
      <c r="N1526" s="338"/>
    </row>
    <row r="1527" spans="2:14" s="298" customFormat="1">
      <c r="B1527" s="346"/>
      <c r="C1527" s="338"/>
      <c r="D1527" s="338"/>
      <c r="E1527" s="338"/>
      <c r="F1527" s="338"/>
      <c r="G1527" s="338"/>
      <c r="H1527" s="338"/>
      <c r="I1527" s="338"/>
      <c r="J1527" s="338"/>
      <c r="K1527" s="338"/>
      <c r="L1527" s="338"/>
      <c r="M1527" s="338"/>
      <c r="N1527" s="338"/>
    </row>
    <row r="1528" spans="2:14" s="298" customFormat="1">
      <c r="B1528" s="346"/>
      <c r="C1528" s="338"/>
      <c r="D1528" s="338"/>
      <c r="E1528" s="338"/>
      <c r="F1528" s="338"/>
      <c r="G1528" s="338"/>
      <c r="H1528" s="338"/>
      <c r="I1528" s="338"/>
      <c r="J1528" s="338"/>
      <c r="K1528" s="338"/>
      <c r="L1528" s="338"/>
      <c r="M1528" s="338"/>
      <c r="N1528" s="338"/>
    </row>
    <row r="1529" spans="2:14" s="298" customFormat="1">
      <c r="B1529" s="346"/>
      <c r="C1529" s="338"/>
      <c r="D1529" s="338"/>
      <c r="E1529" s="338"/>
      <c r="F1529" s="338"/>
      <c r="G1529" s="338"/>
      <c r="H1529" s="338"/>
      <c r="I1529" s="338"/>
      <c r="J1529" s="338"/>
      <c r="K1529" s="338"/>
      <c r="L1529" s="338"/>
      <c r="M1529" s="338"/>
      <c r="N1529" s="338"/>
    </row>
    <row r="1530" spans="2:14" s="298" customFormat="1">
      <c r="B1530" s="346"/>
      <c r="C1530" s="338"/>
      <c r="D1530" s="338"/>
      <c r="E1530" s="338"/>
      <c r="F1530" s="338"/>
      <c r="G1530" s="338"/>
      <c r="H1530" s="338"/>
      <c r="I1530" s="338"/>
      <c r="J1530" s="338"/>
      <c r="K1530" s="338"/>
      <c r="L1530" s="338"/>
      <c r="M1530" s="338"/>
      <c r="N1530" s="338"/>
    </row>
    <row r="1531" spans="2:14" s="298" customFormat="1">
      <c r="B1531" s="346"/>
      <c r="C1531" s="338"/>
      <c r="D1531" s="338"/>
      <c r="E1531" s="338"/>
      <c r="F1531" s="338"/>
      <c r="G1531" s="338"/>
      <c r="H1531" s="338"/>
      <c r="I1531" s="338"/>
      <c r="J1531" s="338"/>
      <c r="K1531" s="338"/>
      <c r="L1531" s="338"/>
      <c r="M1531" s="338"/>
      <c r="N1531" s="338"/>
    </row>
    <row r="1532" spans="2:14" s="298" customFormat="1">
      <c r="B1532" s="346"/>
      <c r="C1532" s="338"/>
      <c r="D1532" s="338"/>
      <c r="E1532" s="338"/>
      <c r="F1532" s="338"/>
      <c r="G1532" s="338"/>
      <c r="H1532" s="338"/>
      <c r="I1532" s="338"/>
      <c r="J1532" s="338"/>
      <c r="K1532" s="338"/>
      <c r="L1532" s="338"/>
      <c r="M1532" s="338"/>
      <c r="N1532" s="338"/>
    </row>
    <row r="1533" spans="2:14" s="298" customFormat="1">
      <c r="B1533" s="346"/>
      <c r="C1533" s="338"/>
      <c r="D1533" s="338"/>
      <c r="E1533" s="338"/>
      <c r="F1533" s="338"/>
      <c r="G1533" s="338"/>
      <c r="H1533" s="338"/>
      <c r="I1533" s="338"/>
      <c r="J1533" s="338"/>
      <c r="K1533" s="338"/>
      <c r="L1533" s="338"/>
      <c r="M1533" s="338"/>
      <c r="N1533" s="338"/>
    </row>
    <row r="1534" spans="2:14" s="298" customFormat="1">
      <c r="B1534" s="346"/>
      <c r="C1534" s="338"/>
      <c r="D1534" s="338"/>
      <c r="E1534" s="338"/>
      <c r="F1534" s="338"/>
      <c r="G1534" s="338"/>
      <c r="H1534" s="338"/>
      <c r="I1534" s="338"/>
      <c r="J1534" s="338"/>
      <c r="K1534" s="338"/>
      <c r="L1534" s="338"/>
      <c r="M1534" s="338"/>
      <c r="N1534" s="338"/>
    </row>
    <row r="1535" spans="2:14" s="298" customFormat="1">
      <c r="B1535" s="346"/>
      <c r="C1535" s="338"/>
      <c r="D1535" s="338"/>
      <c r="E1535" s="338"/>
      <c r="F1535" s="338"/>
      <c r="G1535" s="338"/>
      <c r="H1535" s="338"/>
      <c r="I1535" s="338"/>
      <c r="J1535" s="338"/>
      <c r="K1535" s="338"/>
      <c r="L1535" s="338"/>
      <c r="M1535" s="338"/>
      <c r="N1535" s="338"/>
    </row>
    <row r="1536" spans="2:14" s="298" customFormat="1">
      <c r="B1536" s="346"/>
      <c r="C1536" s="338"/>
      <c r="D1536" s="338"/>
      <c r="E1536" s="338"/>
      <c r="F1536" s="338"/>
      <c r="G1536" s="338"/>
      <c r="H1536" s="338"/>
      <c r="I1536" s="338"/>
      <c r="J1536" s="338"/>
      <c r="K1536" s="338"/>
      <c r="L1536" s="338"/>
      <c r="M1536" s="338"/>
      <c r="N1536" s="338"/>
    </row>
    <row r="1537" spans="2:14" s="298" customFormat="1">
      <c r="B1537" s="346"/>
      <c r="C1537" s="338"/>
      <c r="D1537" s="338"/>
      <c r="E1537" s="338"/>
      <c r="F1537" s="338"/>
      <c r="G1537" s="338"/>
      <c r="H1537" s="338"/>
      <c r="I1537" s="338"/>
      <c r="J1537" s="338"/>
      <c r="K1537" s="338"/>
      <c r="L1537" s="338"/>
      <c r="M1537" s="338"/>
      <c r="N1537" s="338"/>
    </row>
    <row r="1538" spans="2:14" s="298" customFormat="1">
      <c r="B1538" s="346"/>
      <c r="C1538" s="338"/>
      <c r="D1538" s="338"/>
      <c r="E1538" s="338"/>
      <c r="F1538" s="338"/>
      <c r="G1538" s="338"/>
      <c r="H1538" s="338"/>
      <c r="I1538" s="338"/>
      <c r="J1538" s="338"/>
      <c r="K1538" s="338"/>
      <c r="L1538" s="338"/>
      <c r="M1538" s="338"/>
      <c r="N1538" s="338"/>
    </row>
    <row r="1539" spans="2:14" s="298" customFormat="1">
      <c r="B1539" s="346"/>
      <c r="C1539" s="338"/>
      <c r="D1539" s="338"/>
      <c r="E1539" s="338"/>
      <c r="F1539" s="338"/>
      <c r="G1539" s="338"/>
      <c r="H1539" s="338"/>
      <c r="I1539" s="338"/>
      <c r="J1539" s="338"/>
      <c r="K1539" s="338"/>
      <c r="L1539" s="338"/>
      <c r="M1539" s="338"/>
      <c r="N1539" s="338"/>
    </row>
    <row r="1540" spans="2:14" s="298" customFormat="1">
      <c r="B1540" s="346"/>
      <c r="C1540" s="338"/>
      <c r="D1540" s="338"/>
      <c r="E1540" s="338"/>
      <c r="F1540" s="338"/>
      <c r="G1540" s="338"/>
      <c r="H1540" s="338"/>
      <c r="I1540" s="338"/>
      <c r="J1540" s="338"/>
      <c r="K1540" s="338"/>
      <c r="L1540" s="338"/>
      <c r="M1540" s="338"/>
      <c r="N1540" s="338"/>
    </row>
    <row r="1541" spans="2:14" s="298" customFormat="1">
      <c r="B1541" s="346"/>
      <c r="C1541" s="338"/>
      <c r="D1541" s="338"/>
      <c r="E1541" s="338"/>
      <c r="F1541" s="338"/>
      <c r="G1541" s="338"/>
      <c r="H1541" s="338"/>
      <c r="I1541" s="338"/>
      <c r="J1541" s="338"/>
      <c r="K1541" s="338"/>
      <c r="L1541" s="338"/>
      <c r="M1541" s="338"/>
      <c r="N1541" s="338"/>
    </row>
    <row r="1542" spans="2:14" s="298" customFormat="1">
      <c r="B1542" s="346"/>
      <c r="C1542" s="338"/>
      <c r="D1542" s="338"/>
      <c r="E1542" s="338"/>
      <c r="F1542" s="338"/>
      <c r="G1542" s="338"/>
      <c r="H1542" s="338"/>
      <c r="I1542" s="338"/>
      <c r="J1542" s="338"/>
      <c r="K1542" s="338"/>
      <c r="L1542" s="338"/>
      <c r="M1542" s="338"/>
      <c r="N1542" s="338"/>
    </row>
    <row r="1543" spans="2:14" s="298" customFormat="1">
      <c r="B1543" s="346"/>
      <c r="C1543" s="338"/>
      <c r="D1543" s="338"/>
      <c r="E1543" s="338"/>
      <c r="F1543" s="338"/>
      <c r="G1543" s="338"/>
      <c r="H1543" s="338"/>
      <c r="I1543" s="338"/>
      <c r="J1543" s="338"/>
      <c r="K1543" s="338"/>
      <c r="L1543" s="338"/>
      <c r="M1543" s="338"/>
      <c r="N1543" s="338"/>
    </row>
    <row r="1544" spans="2:14" s="298" customFormat="1">
      <c r="B1544" s="346"/>
      <c r="C1544" s="338"/>
      <c r="D1544" s="338"/>
      <c r="E1544" s="338"/>
      <c r="F1544" s="338"/>
      <c r="G1544" s="338"/>
      <c r="H1544" s="338"/>
      <c r="I1544" s="338"/>
      <c r="J1544" s="338"/>
      <c r="K1544" s="338"/>
      <c r="L1544" s="338"/>
      <c r="M1544" s="338"/>
      <c r="N1544" s="338"/>
    </row>
    <row r="1545" spans="2:14" s="298" customFormat="1">
      <c r="B1545" s="346"/>
      <c r="C1545" s="338"/>
      <c r="D1545" s="338"/>
      <c r="E1545" s="338"/>
      <c r="F1545" s="338"/>
      <c r="G1545" s="338"/>
      <c r="H1545" s="338"/>
      <c r="I1545" s="338"/>
      <c r="J1545" s="338"/>
      <c r="K1545" s="338"/>
      <c r="L1545" s="338"/>
      <c r="M1545" s="338"/>
      <c r="N1545" s="338"/>
    </row>
    <row r="1546" spans="2:14" s="298" customFormat="1">
      <c r="B1546" s="346"/>
      <c r="C1546" s="338"/>
      <c r="D1546" s="338"/>
      <c r="E1546" s="338"/>
      <c r="F1546" s="338"/>
      <c r="G1546" s="338"/>
      <c r="H1546" s="338"/>
      <c r="I1546" s="338"/>
      <c r="J1546" s="338"/>
      <c r="K1546" s="338"/>
      <c r="L1546" s="338"/>
      <c r="M1546" s="338"/>
      <c r="N1546" s="338"/>
    </row>
    <row r="1547" spans="2:14" s="298" customFormat="1">
      <c r="B1547" s="346"/>
      <c r="C1547" s="338"/>
      <c r="D1547" s="338"/>
      <c r="E1547" s="338"/>
      <c r="F1547" s="338"/>
      <c r="G1547" s="338"/>
      <c r="H1547" s="338"/>
      <c r="I1547" s="338"/>
      <c r="J1547" s="338"/>
      <c r="K1547" s="338"/>
      <c r="L1547" s="338"/>
      <c r="M1547" s="338"/>
      <c r="N1547" s="338"/>
    </row>
    <row r="1548" spans="2:14" s="298" customFormat="1">
      <c r="B1548" s="346"/>
      <c r="C1548" s="338"/>
      <c r="D1548" s="338"/>
      <c r="E1548" s="338"/>
      <c r="F1548" s="338"/>
      <c r="G1548" s="338"/>
      <c r="H1548" s="338"/>
      <c r="I1548" s="338"/>
      <c r="J1548" s="338"/>
      <c r="K1548" s="338"/>
      <c r="L1548" s="338"/>
      <c r="M1548" s="338"/>
      <c r="N1548" s="338"/>
    </row>
    <row r="1549" spans="2:14" s="298" customFormat="1">
      <c r="B1549" s="346"/>
      <c r="C1549" s="338"/>
      <c r="D1549" s="338"/>
      <c r="E1549" s="338"/>
      <c r="F1549" s="338"/>
      <c r="G1549" s="338"/>
      <c r="H1549" s="338"/>
      <c r="I1549" s="338"/>
      <c r="J1549" s="338"/>
      <c r="K1549" s="338"/>
      <c r="L1549" s="338"/>
      <c r="M1549" s="338"/>
      <c r="N1549" s="338"/>
    </row>
    <row r="1550" spans="2:14" s="298" customFormat="1">
      <c r="B1550" s="346"/>
      <c r="C1550" s="338"/>
      <c r="D1550" s="338"/>
      <c r="E1550" s="338"/>
      <c r="F1550" s="338"/>
      <c r="G1550" s="338"/>
      <c r="H1550" s="338"/>
      <c r="I1550" s="338"/>
      <c r="J1550" s="338"/>
      <c r="K1550" s="338"/>
      <c r="L1550" s="338"/>
      <c r="M1550" s="338"/>
      <c r="N1550" s="338"/>
    </row>
    <row r="1551" spans="2:14" s="298" customFormat="1">
      <c r="B1551" s="346"/>
      <c r="C1551" s="338"/>
      <c r="D1551" s="338"/>
      <c r="E1551" s="338"/>
      <c r="F1551" s="338"/>
      <c r="G1551" s="338"/>
      <c r="H1551" s="338"/>
      <c r="I1551" s="338"/>
      <c r="J1551" s="338"/>
      <c r="K1551" s="338"/>
      <c r="L1551" s="338"/>
      <c r="M1551" s="338"/>
      <c r="N1551" s="338"/>
    </row>
    <row r="1552" spans="2:14" s="298" customFormat="1">
      <c r="B1552" s="346"/>
      <c r="C1552" s="338"/>
      <c r="D1552" s="338"/>
      <c r="E1552" s="338"/>
      <c r="F1552" s="338"/>
      <c r="G1552" s="338"/>
      <c r="H1552" s="338"/>
      <c r="I1552" s="338"/>
      <c r="J1552" s="338"/>
      <c r="K1552" s="338"/>
      <c r="L1552" s="338"/>
      <c r="M1552" s="338"/>
      <c r="N1552" s="338"/>
    </row>
    <row r="1553" spans="2:14" s="298" customFormat="1">
      <c r="B1553" s="346"/>
      <c r="C1553" s="338"/>
      <c r="D1553" s="338"/>
      <c r="E1553" s="338"/>
      <c r="F1553" s="338"/>
      <c r="G1553" s="338"/>
      <c r="H1553" s="338"/>
      <c r="I1553" s="338"/>
      <c r="J1553" s="338"/>
      <c r="K1553" s="338"/>
      <c r="L1553" s="338"/>
      <c r="M1553" s="338"/>
      <c r="N1553" s="338"/>
    </row>
    <row r="1554" spans="2:14" s="298" customFormat="1">
      <c r="B1554" s="346"/>
      <c r="C1554" s="338"/>
      <c r="D1554" s="338"/>
      <c r="E1554" s="338"/>
      <c r="F1554" s="338"/>
      <c r="G1554" s="338"/>
      <c r="H1554" s="338"/>
      <c r="I1554" s="338"/>
      <c r="J1554" s="338"/>
      <c r="K1554" s="338"/>
      <c r="L1554" s="338"/>
      <c r="M1554" s="338"/>
      <c r="N1554" s="338"/>
    </row>
    <row r="1555" spans="2:14" s="298" customFormat="1">
      <c r="B1555" s="346"/>
      <c r="C1555" s="338"/>
      <c r="D1555" s="338"/>
      <c r="E1555" s="338"/>
      <c r="F1555" s="338"/>
      <c r="G1555" s="338"/>
      <c r="H1555" s="338"/>
      <c r="I1555" s="338"/>
      <c r="J1555" s="338"/>
      <c r="K1555" s="338"/>
      <c r="L1555" s="338"/>
      <c r="M1555" s="338"/>
      <c r="N1555" s="338"/>
    </row>
    <row r="1556" spans="2:14" s="298" customFormat="1">
      <c r="B1556" s="346"/>
      <c r="C1556" s="338"/>
      <c r="D1556" s="338"/>
      <c r="E1556" s="338"/>
      <c r="F1556" s="338"/>
      <c r="G1556" s="338"/>
      <c r="H1556" s="338"/>
      <c r="I1556" s="338"/>
      <c r="J1556" s="338"/>
      <c r="K1556" s="338"/>
      <c r="L1556" s="338"/>
      <c r="M1556" s="338"/>
      <c r="N1556" s="338"/>
    </row>
    <row r="1557" spans="2:14" s="298" customFormat="1">
      <c r="B1557" s="346"/>
      <c r="C1557" s="338"/>
      <c r="D1557" s="338"/>
      <c r="E1557" s="338"/>
      <c r="F1557" s="338"/>
      <c r="G1557" s="338"/>
      <c r="H1557" s="338"/>
      <c r="I1557" s="338"/>
      <c r="J1557" s="338"/>
      <c r="K1557" s="338"/>
      <c r="L1557" s="338"/>
      <c r="M1557" s="338"/>
      <c r="N1557" s="338"/>
    </row>
    <row r="1558" spans="2:14" s="298" customFormat="1">
      <c r="B1558" s="346"/>
      <c r="C1558" s="338"/>
      <c r="D1558" s="338"/>
      <c r="E1558" s="338"/>
      <c r="F1558" s="338"/>
      <c r="G1558" s="338"/>
      <c r="H1558" s="338"/>
      <c r="I1558" s="338"/>
      <c r="J1558" s="338"/>
      <c r="K1558" s="338"/>
      <c r="L1558" s="338"/>
      <c r="M1558" s="338"/>
      <c r="N1558" s="338"/>
    </row>
    <row r="1559" spans="2:14" s="298" customFormat="1">
      <c r="B1559" s="346"/>
      <c r="C1559" s="338"/>
      <c r="D1559" s="338"/>
      <c r="E1559" s="338"/>
      <c r="F1559" s="338"/>
      <c r="G1559" s="338"/>
      <c r="H1559" s="338"/>
      <c r="I1559" s="338"/>
      <c r="J1559" s="338"/>
      <c r="K1559" s="338"/>
      <c r="L1559" s="338"/>
      <c r="M1559" s="338"/>
      <c r="N1559" s="338"/>
    </row>
    <row r="1560" spans="2:14" s="298" customFormat="1">
      <c r="B1560" s="346"/>
      <c r="C1560" s="338"/>
      <c r="D1560" s="338"/>
      <c r="E1560" s="338"/>
      <c r="F1560" s="338"/>
      <c r="G1560" s="338"/>
      <c r="H1560" s="338"/>
      <c r="I1560" s="338"/>
      <c r="J1560" s="338"/>
      <c r="K1560" s="338"/>
      <c r="L1560" s="338"/>
      <c r="M1560" s="338"/>
      <c r="N1560" s="338"/>
    </row>
    <row r="1561" spans="2:14" s="298" customFormat="1">
      <c r="B1561" s="346"/>
      <c r="C1561" s="338"/>
      <c r="D1561" s="338"/>
      <c r="E1561" s="338"/>
      <c r="F1561" s="338"/>
      <c r="G1561" s="338"/>
      <c r="H1561" s="338"/>
      <c r="I1561" s="338"/>
      <c r="J1561" s="338"/>
      <c r="K1561" s="338"/>
      <c r="L1561" s="338"/>
      <c r="M1561" s="338"/>
      <c r="N1561" s="338"/>
    </row>
    <row r="1562" spans="2:14" s="298" customFormat="1">
      <c r="B1562" s="346"/>
      <c r="C1562" s="338"/>
      <c r="D1562" s="338"/>
      <c r="E1562" s="338"/>
      <c r="F1562" s="338"/>
      <c r="G1562" s="338"/>
      <c r="H1562" s="338"/>
      <c r="I1562" s="338"/>
      <c r="J1562" s="338"/>
      <c r="K1562" s="338"/>
      <c r="L1562" s="338"/>
      <c r="M1562" s="338"/>
      <c r="N1562" s="338"/>
    </row>
    <row r="1563" spans="2:14" s="298" customFormat="1">
      <c r="B1563" s="346"/>
      <c r="C1563" s="338"/>
      <c r="D1563" s="338"/>
      <c r="E1563" s="338"/>
      <c r="F1563" s="338"/>
      <c r="G1563" s="338"/>
      <c r="H1563" s="338"/>
      <c r="I1563" s="338"/>
      <c r="J1563" s="338"/>
      <c r="K1563" s="338"/>
      <c r="L1563" s="338"/>
      <c r="M1563" s="338"/>
      <c r="N1563" s="338"/>
    </row>
    <row r="1564" spans="2:14" s="298" customFormat="1">
      <c r="B1564" s="346"/>
      <c r="C1564" s="338"/>
      <c r="D1564" s="338"/>
      <c r="E1564" s="338"/>
      <c r="F1564" s="338"/>
      <c r="G1564" s="338"/>
      <c r="H1564" s="338"/>
      <c r="I1564" s="338"/>
      <c r="J1564" s="338"/>
      <c r="K1564" s="338"/>
      <c r="L1564" s="338"/>
      <c r="M1564" s="338"/>
      <c r="N1564" s="338"/>
    </row>
    <row r="1565" spans="2:14" s="298" customFormat="1">
      <c r="B1565" s="346"/>
      <c r="C1565" s="338"/>
      <c r="D1565" s="338"/>
      <c r="E1565" s="338"/>
      <c r="F1565" s="338"/>
      <c r="G1565" s="338"/>
      <c r="H1565" s="338"/>
      <c r="I1565" s="338"/>
      <c r="J1565" s="338"/>
      <c r="K1565" s="338"/>
      <c r="L1565" s="338"/>
      <c r="M1565" s="338"/>
      <c r="N1565" s="338"/>
    </row>
    <row r="1566" spans="2:14" s="298" customFormat="1">
      <c r="B1566" s="346"/>
      <c r="C1566" s="338"/>
      <c r="D1566" s="338"/>
      <c r="E1566" s="338"/>
      <c r="F1566" s="338"/>
      <c r="G1566" s="338"/>
      <c r="H1566" s="338"/>
      <c r="I1566" s="338"/>
      <c r="J1566" s="338"/>
      <c r="K1566" s="338"/>
      <c r="L1566" s="338"/>
      <c r="M1566" s="338"/>
      <c r="N1566" s="338"/>
    </row>
    <row r="1567" spans="2:14" s="298" customFormat="1">
      <c r="B1567" s="346"/>
      <c r="C1567" s="338"/>
      <c r="D1567" s="338"/>
      <c r="E1567" s="338"/>
      <c r="F1567" s="338"/>
      <c r="G1567" s="338"/>
      <c r="H1567" s="338"/>
      <c r="I1567" s="338"/>
      <c r="J1567" s="338"/>
      <c r="K1567" s="338"/>
      <c r="L1567" s="338"/>
      <c r="M1567" s="338"/>
      <c r="N1567" s="338"/>
    </row>
    <row r="1568" spans="2:14" s="298" customFormat="1">
      <c r="B1568" s="346"/>
      <c r="C1568" s="338"/>
      <c r="D1568" s="338"/>
      <c r="E1568" s="338"/>
      <c r="F1568" s="338"/>
      <c r="G1568" s="338"/>
      <c r="H1568" s="338"/>
      <c r="I1568" s="338"/>
      <c r="J1568" s="338"/>
      <c r="K1568" s="338"/>
      <c r="L1568" s="338"/>
      <c r="M1568" s="338"/>
      <c r="N1568" s="338"/>
    </row>
    <row r="1569" spans="2:14" s="298" customFormat="1">
      <c r="B1569" s="346"/>
      <c r="C1569" s="338"/>
      <c r="D1569" s="338"/>
      <c r="E1569" s="338"/>
      <c r="F1569" s="338"/>
      <c r="G1569" s="338"/>
      <c r="H1569" s="338"/>
      <c r="I1569" s="338"/>
      <c r="J1569" s="338"/>
      <c r="K1569" s="338"/>
      <c r="L1569" s="338"/>
      <c r="M1569" s="338"/>
      <c r="N1569" s="338"/>
    </row>
    <row r="1570" spans="2:14" s="298" customFormat="1">
      <c r="B1570" s="346"/>
      <c r="C1570" s="338"/>
      <c r="D1570" s="338"/>
      <c r="E1570" s="338"/>
      <c r="F1570" s="338"/>
      <c r="G1570" s="338"/>
      <c r="H1570" s="338"/>
      <c r="I1570" s="338"/>
      <c r="J1570" s="338"/>
      <c r="K1570" s="338"/>
      <c r="L1570" s="338"/>
      <c r="M1570" s="338"/>
      <c r="N1570" s="338"/>
    </row>
    <row r="1571" spans="2:14" s="298" customFormat="1">
      <c r="B1571" s="346"/>
      <c r="C1571" s="338"/>
      <c r="D1571" s="338"/>
      <c r="E1571" s="338"/>
      <c r="F1571" s="338"/>
      <c r="G1571" s="338"/>
      <c r="H1571" s="338"/>
      <c r="I1571" s="338"/>
      <c r="J1571" s="338"/>
      <c r="K1571" s="338"/>
      <c r="L1571" s="338"/>
      <c r="M1571" s="338"/>
      <c r="N1571" s="338"/>
    </row>
    <row r="1572" spans="2:14" s="298" customFormat="1">
      <c r="B1572" s="346"/>
      <c r="C1572" s="338"/>
      <c r="D1572" s="338"/>
      <c r="E1572" s="338"/>
      <c r="F1572" s="338"/>
      <c r="G1572" s="338"/>
      <c r="H1572" s="338"/>
      <c r="I1572" s="338"/>
      <c r="J1572" s="338"/>
      <c r="K1572" s="338"/>
      <c r="L1572" s="338"/>
      <c r="M1572" s="338"/>
      <c r="N1572" s="338"/>
    </row>
    <row r="1573" spans="2:14" s="298" customFormat="1">
      <c r="B1573" s="346"/>
      <c r="C1573" s="338"/>
      <c r="D1573" s="338"/>
      <c r="E1573" s="338"/>
      <c r="F1573" s="338"/>
      <c r="G1573" s="338"/>
      <c r="H1573" s="338"/>
      <c r="I1573" s="338"/>
      <c r="J1573" s="338"/>
      <c r="K1573" s="338"/>
      <c r="L1573" s="338"/>
      <c r="M1573" s="338"/>
      <c r="N1573" s="338"/>
    </row>
    <row r="1574" spans="2:14" s="298" customFormat="1">
      <c r="B1574" s="346"/>
      <c r="C1574" s="338"/>
      <c r="D1574" s="338"/>
      <c r="E1574" s="338"/>
      <c r="F1574" s="338"/>
      <c r="G1574" s="338"/>
      <c r="H1574" s="338"/>
      <c r="I1574" s="338"/>
      <c r="J1574" s="338"/>
      <c r="K1574" s="338"/>
      <c r="L1574" s="338"/>
      <c r="M1574" s="338"/>
      <c r="N1574" s="338"/>
    </row>
    <row r="1575" spans="2:14" s="298" customFormat="1">
      <c r="B1575" s="346"/>
      <c r="C1575" s="338"/>
      <c r="D1575" s="338"/>
      <c r="E1575" s="338"/>
      <c r="F1575" s="338"/>
      <c r="G1575" s="338"/>
      <c r="H1575" s="338"/>
      <c r="I1575" s="338"/>
      <c r="J1575" s="338"/>
      <c r="K1575" s="338"/>
      <c r="L1575" s="338"/>
      <c r="M1575" s="338"/>
      <c r="N1575" s="338"/>
    </row>
    <row r="1576" spans="2:14" s="298" customFormat="1">
      <c r="B1576" s="346"/>
      <c r="C1576" s="338"/>
      <c r="D1576" s="338"/>
      <c r="E1576" s="338"/>
      <c r="F1576" s="338"/>
      <c r="G1576" s="338"/>
      <c r="H1576" s="338"/>
      <c r="I1576" s="338"/>
      <c r="J1576" s="338"/>
      <c r="K1576" s="338"/>
      <c r="L1576" s="338"/>
      <c r="M1576" s="338"/>
      <c r="N1576" s="338"/>
    </row>
    <row r="1577" spans="2:14" s="298" customFormat="1">
      <c r="B1577" s="346"/>
      <c r="C1577" s="338"/>
      <c r="D1577" s="338"/>
      <c r="E1577" s="338"/>
      <c r="F1577" s="338"/>
      <c r="G1577" s="338"/>
      <c r="H1577" s="338"/>
      <c r="I1577" s="338"/>
      <c r="J1577" s="338"/>
      <c r="K1577" s="338"/>
      <c r="L1577" s="338"/>
      <c r="M1577" s="338"/>
      <c r="N1577" s="338"/>
    </row>
    <row r="1578" spans="2:14" s="298" customFormat="1">
      <c r="B1578" s="346"/>
      <c r="C1578" s="338"/>
      <c r="D1578" s="338"/>
      <c r="E1578" s="338"/>
      <c r="F1578" s="338"/>
      <c r="G1578" s="338"/>
      <c r="H1578" s="338"/>
      <c r="I1578" s="338"/>
      <c r="J1578" s="338"/>
      <c r="K1578" s="338"/>
      <c r="L1578" s="338"/>
      <c r="M1578" s="338"/>
      <c r="N1578" s="338"/>
    </row>
    <row r="1579" spans="2:14" s="298" customFormat="1">
      <c r="B1579" s="346"/>
      <c r="C1579" s="338"/>
      <c r="D1579" s="338"/>
      <c r="E1579" s="338"/>
      <c r="F1579" s="338"/>
      <c r="G1579" s="338"/>
      <c r="H1579" s="338"/>
      <c r="I1579" s="338"/>
      <c r="J1579" s="338"/>
      <c r="K1579" s="338"/>
      <c r="L1579" s="338"/>
      <c r="M1579" s="338"/>
      <c r="N1579" s="338"/>
    </row>
    <row r="1580" spans="2:14" s="298" customFormat="1">
      <c r="B1580" s="346"/>
      <c r="C1580" s="338"/>
      <c r="D1580" s="338"/>
      <c r="E1580" s="338"/>
      <c r="F1580" s="338"/>
      <c r="G1580" s="338"/>
      <c r="H1580" s="338"/>
      <c r="I1580" s="338"/>
      <c r="J1580" s="338"/>
      <c r="K1580" s="338"/>
      <c r="L1580" s="338"/>
      <c r="M1580" s="338"/>
      <c r="N1580" s="338"/>
    </row>
    <row r="1581" spans="2:14" s="298" customFormat="1">
      <c r="B1581" s="346"/>
      <c r="C1581" s="338"/>
      <c r="D1581" s="338"/>
      <c r="E1581" s="338"/>
      <c r="F1581" s="338"/>
      <c r="G1581" s="338"/>
      <c r="H1581" s="338"/>
      <c r="I1581" s="338"/>
      <c r="J1581" s="338"/>
      <c r="K1581" s="338"/>
      <c r="L1581" s="338"/>
      <c r="M1581" s="338"/>
      <c r="N1581" s="338"/>
    </row>
    <row r="1582" spans="2:14" s="298" customFormat="1">
      <c r="B1582" s="346"/>
      <c r="C1582" s="338"/>
      <c r="D1582" s="338"/>
      <c r="E1582" s="338"/>
      <c r="F1582" s="338"/>
      <c r="G1582" s="338"/>
      <c r="H1582" s="338"/>
      <c r="I1582" s="338"/>
      <c r="J1582" s="338"/>
      <c r="K1582" s="338"/>
      <c r="L1582" s="338"/>
      <c r="M1582" s="338"/>
      <c r="N1582" s="338"/>
    </row>
    <row r="1583" spans="2:14" s="298" customFormat="1">
      <c r="B1583" s="346"/>
      <c r="C1583" s="338"/>
      <c r="D1583" s="338"/>
      <c r="E1583" s="338"/>
      <c r="F1583" s="338"/>
      <c r="G1583" s="338"/>
      <c r="H1583" s="338"/>
      <c r="I1583" s="338"/>
      <c r="J1583" s="338"/>
      <c r="K1583" s="338"/>
      <c r="L1583" s="338"/>
      <c r="M1583" s="338"/>
      <c r="N1583" s="338"/>
    </row>
    <row r="1584" spans="2:14" s="298" customFormat="1">
      <c r="B1584" s="346"/>
      <c r="C1584" s="338"/>
      <c r="D1584" s="338"/>
      <c r="E1584" s="338"/>
      <c r="F1584" s="338"/>
      <c r="G1584" s="338"/>
      <c r="H1584" s="338"/>
      <c r="I1584" s="338"/>
      <c r="J1584" s="338"/>
      <c r="K1584" s="338"/>
      <c r="L1584" s="338"/>
      <c r="M1584" s="338"/>
      <c r="N1584" s="338"/>
    </row>
    <row r="1585" spans="2:14" s="298" customFormat="1">
      <c r="B1585" s="346"/>
      <c r="C1585" s="338"/>
      <c r="D1585" s="338"/>
      <c r="E1585" s="338"/>
      <c r="F1585" s="338"/>
      <c r="G1585" s="338"/>
      <c r="H1585" s="338"/>
      <c r="I1585" s="338"/>
      <c r="J1585" s="338"/>
      <c r="K1585" s="338"/>
      <c r="L1585" s="338"/>
      <c r="M1585" s="338"/>
      <c r="N1585" s="338"/>
    </row>
    <row r="1586" spans="2:14" s="298" customFormat="1">
      <c r="B1586" s="346"/>
      <c r="C1586" s="338"/>
      <c r="D1586" s="338"/>
      <c r="E1586" s="338"/>
      <c r="F1586" s="338"/>
      <c r="G1586" s="338"/>
      <c r="H1586" s="338"/>
      <c r="I1586" s="338"/>
      <c r="J1586" s="338"/>
      <c r="K1586" s="338"/>
      <c r="L1586" s="338"/>
      <c r="M1586" s="338"/>
      <c r="N1586" s="338"/>
    </row>
    <row r="1587" spans="2:14" s="298" customFormat="1">
      <c r="B1587" s="346"/>
      <c r="C1587" s="338"/>
      <c r="D1587" s="338"/>
      <c r="E1587" s="338"/>
      <c r="F1587" s="338"/>
      <c r="G1587" s="338"/>
      <c r="H1587" s="338"/>
      <c r="I1587" s="338"/>
      <c r="J1587" s="338"/>
      <c r="K1587" s="338"/>
      <c r="L1587" s="338"/>
      <c r="M1587" s="338"/>
      <c r="N1587" s="338"/>
    </row>
    <row r="1588" spans="2:14" s="298" customFormat="1">
      <c r="B1588" s="346"/>
      <c r="C1588" s="338"/>
      <c r="D1588" s="338"/>
      <c r="E1588" s="338"/>
      <c r="F1588" s="338"/>
      <c r="G1588" s="338"/>
      <c r="H1588" s="338"/>
      <c r="I1588" s="338"/>
      <c r="J1588" s="338"/>
      <c r="K1588" s="338"/>
      <c r="L1588" s="338"/>
      <c r="M1588" s="338"/>
      <c r="N1588" s="338"/>
    </row>
    <row r="1589" spans="2:14" s="298" customFormat="1">
      <c r="B1589" s="346"/>
      <c r="C1589" s="338"/>
      <c r="D1589" s="338"/>
      <c r="E1589" s="338"/>
      <c r="F1589" s="338"/>
      <c r="G1589" s="338"/>
      <c r="H1589" s="338"/>
      <c r="I1589" s="338"/>
      <c r="J1589" s="338"/>
      <c r="K1589" s="338"/>
      <c r="L1589" s="338"/>
      <c r="M1589" s="338"/>
      <c r="N1589" s="338"/>
    </row>
    <row r="1590" spans="2:14" s="298" customFormat="1">
      <c r="B1590" s="346"/>
      <c r="C1590" s="338"/>
      <c r="D1590" s="338"/>
      <c r="E1590" s="338"/>
      <c r="F1590" s="338"/>
      <c r="G1590" s="338"/>
      <c r="H1590" s="338"/>
      <c r="I1590" s="338"/>
      <c r="J1590" s="338"/>
      <c r="K1590" s="338"/>
      <c r="L1590" s="338"/>
      <c r="M1590" s="338"/>
      <c r="N1590" s="338"/>
    </row>
    <row r="1591" spans="2:14" s="298" customFormat="1">
      <c r="B1591" s="346"/>
      <c r="C1591" s="338"/>
      <c r="D1591" s="338"/>
      <c r="E1591" s="338"/>
      <c r="F1591" s="338"/>
      <c r="G1591" s="338"/>
      <c r="H1591" s="338"/>
      <c r="I1591" s="338"/>
      <c r="J1591" s="338"/>
      <c r="K1591" s="338"/>
      <c r="L1591" s="338"/>
      <c r="M1591" s="338"/>
      <c r="N1591" s="338"/>
    </row>
    <row r="1592" spans="2:14" s="298" customFormat="1">
      <c r="B1592" s="346"/>
      <c r="C1592" s="338"/>
      <c r="D1592" s="338"/>
      <c r="E1592" s="338"/>
      <c r="F1592" s="338"/>
      <c r="G1592" s="338"/>
      <c r="H1592" s="338"/>
      <c r="I1592" s="338"/>
      <c r="J1592" s="338"/>
      <c r="K1592" s="338"/>
      <c r="L1592" s="338"/>
      <c r="M1592" s="338"/>
      <c r="N1592" s="338"/>
    </row>
    <row r="1593" spans="2:14" s="298" customFormat="1">
      <c r="B1593" s="346"/>
      <c r="C1593" s="338"/>
      <c r="D1593" s="338"/>
      <c r="E1593" s="338"/>
      <c r="F1593" s="338"/>
      <c r="G1593" s="338"/>
      <c r="H1593" s="338"/>
      <c r="I1593" s="338"/>
      <c r="J1593" s="338"/>
      <c r="K1593" s="338"/>
      <c r="L1593" s="338"/>
      <c r="M1593" s="338"/>
      <c r="N1593" s="338"/>
    </row>
    <row r="1594" spans="2:14" s="298" customFormat="1">
      <c r="B1594" s="346"/>
      <c r="C1594" s="338"/>
      <c r="D1594" s="338"/>
      <c r="E1594" s="338"/>
      <c r="F1594" s="338"/>
      <c r="G1594" s="338"/>
      <c r="H1594" s="338"/>
      <c r="I1594" s="338"/>
      <c r="J1594" s="338"/>
      <c r="K1594" s="338"/>
      <c r="L1594" s="338"/>
      <c r="M1594" s="338"/>
      <c r="N1594" s="338"/>
    </row>
    <row r="1595" spans="2:14" s="298" customFormat="1">
      <c r="B1595" s="346"/>
      <c r="C1595" s="338"/>
      <c r="D1595" s="338"/>
      <c r="E1595" s="338"/>
      <c r="F1595" s="338"/>
      <c r="G1595" s="338"/>
      <c r="H1595" s="338"/>
      <c r="I1595" s="338"/>
      <c r="J1595" s="338"/>
      <c r="K1595" s="338"/>
      <c r="L1595" s="338"/>
      <c r="M1595" s="338"/>
      <c r="N1595" s="338"/>
    </row>
    <row r="1596" spans="2:14" s="298" customFormat="1">
      <c r="B1596" s="346"/>
      <c r="C1596" s="338"/>
      <c r="D1596" s="338"/>
      <c r="E1596" s="338"/>
      <c r="F1596" s="338"/>
      <c r="G1596" s="338"/>
      <c r="H1596" s="338"/>
      <c r="I1596" s="338"/>
      <c r="J1596" s="338"/>
      <c r="K1596" s="338"/>
      <c r="L1596" s="338"/>
      <c r="M1596" s="338"/>
      <c r="N1596" s="338"/>
    </row>
    <row r="1597" spans="2:14" s="298" customFormat="1">
      <c r="B1597" s="346"/>
      <c r="C1597" s="338"/>
      <c r="D1597" s="338"/>
      <c r="E1597" s="338"/>
      <c r="F1597" s="338"/>
      <c r="G1597" s="338"/>
      <c r="H1597" s="338"/>
      <c r="I1597" s="338"/>
      <c r="J1597" s="338"/>
      <c r="K1597" s="338"/>
      <c r="L1597" s="338"/>
      <c r="M1597" s="338"/>
      <c r="N1597" s="338"/>
    </row>
    <row r="1598" spans="2:14" s="298" customFormat="1">
      <c r="B1598" s="346"/>
      <c r="C1598" s="338"/>
      <c r="D1598" s="338"/>
      <c r="E1598" s="338"/>
      <c r="F1598" s="338"/>
      <c r="G1598" s="338"/>
      <c r="H1598" s="338"/>
      <c r="I1598" s="338"/>
      <c r="J1598" s="338"/>
      <c r="K1598" s="338"/>
      <c r="L1598" s="338"/>
      <c r="M1598" s="338"/>
      <c r="N1598" s="338"/>
    </row>
    <row r="1599" spans="2:14" s="298" customFormat="1">
      <c r="B1599" s="346"/>
      <c r="C1599" s="338"/>
      <c r="D1599" s="338"/>
      <c r="E1599" s="338"/>
      <c r="F1599" s="338"/>
      <c r="G1599" s="338"/>
      <c r="H1599" s="338"/>
      <c r="I1599" s="338"/>
      <c r="J1599" s="338"/>
      <c r="K1599" s="338"/>
      <c r="L1599" s="338"/>
      <c r="M1599" s="338"/>
      <c r="N1599" s="338"/>
    </row>
    <row r="1600" spans="2:14" s="298" customFormat="1">
      <c r="B1600" s="346"/>
      <c r="C1600" s="338"/>
      <c r="D1600" s="338"/>
      <c r="E1600" s="338"/>
      <c r="F1600" s="338"/>
      <c r="G1600" s="338"/>
      <c r="H1600" s="338"/>
      <c r="I1600" s="338"/>
      <c r="J1600" s="338"/>
      <c r="K1600" s="338"/>
      <c r="L1600" s="338"/>
      <c r="M1600" s="338"/>
      <c r="N1600" s="338"/>
    </row>
    <row r="1601" spans="2:14" s="298" customFormat="1">
      <c r="B1601" s="346"/>
      <c r="C1601" s="338"/>
      <c r="D1601" s="338"/>
      <c r="E1601" s="338"/>
      <c r="F1601" s="338"/>
      <c r="G1601" s="338"/>
      <c r="H1601" s="338"/>
      <c r="I1601" s="338"/>
      <c r="J1601" s="338"/>
      <c r="K1601" s="338"/>
      <c r="L1601" s="338"/>
      <c r="M1601" s="338"/>
      <c r="N1601" s="338"/>
    </row>
    <row r="1602" spans="2:14" s="298" customFormat="1">
      <c r="B1602" s="346"/>
      <c r="C1602" s="338"/>
      <c r="D1602" s="338"/>
      <c r="E1602" s="338"/>
      <c r="F1602" s="338"/>
      <c r="G1602" s="338"/>
      <c r="H1602" s="338"/>
      <c r="I1602" s="338"/>
      <c r="J1602" s="338"/>
      <c r="K1602" s="338"/>
      <c r="L1602" s="338"/>
      <c r="M1602" s="338"/>
      <c r="N1602" s="338"/>
    </row>
    <row r="1603" spans="2:14" s="298" customFormat="1">
      <c r="B1603" s="346"/>
      <c r="C1603" s="338"/>
      <c r="D1603" s="338"/>
      <c r="E1603" s="338"/>
      <c r="F1603" s="338"/>
      <c r="G1603" s="338"/>
      <c r="H1603" s="338"/>
      <c r="I1603" s="338"/>
      <c r="J1603" s="338"/>
      <c r="K1603" s="338"/>
      <c r="L1603" s="338"/>
      <c r="M1603" s="338"/>
      <c r="N1603" s="338"/>
    </row>
    <row r="1604" spans="2:14" s="298" customFormat="1">
      <c r="B1604" s="346"/>
      <c r="C1604" s="338"/>
      <c r="D1604" s="338"/>
      <c r="E1604" s="338"/>
      <c r="F1604" s="338"/>
      <c r="G1604" s="338"/>
      <c r="H1604" s="338"/>
      <c r="I1604" s="338"/>
      <c r="J1604" s="338"/>
      <c r="K1604" s="338"/>
      <c r="L1604" s="338"/>
      <c r="M1604" s="338"/>
      <c r="N1604" s="338"/>
    </row>
    <row r="1605" spans="2:14" s="298" customFormat="1">
      <c r="B1605" s="346"/>
      <c r="C1605" s="338"/>
      <c r="D1605" s="338"/>
      <c r="E1605" s="338"/>
      <c r="F1605" s="338"/>
      <c r="G1605" s="338"/>
      <c r="H1605" s="338"/>
      <c r="I1605" s="338"/>
      <c r="J1605" s="338"/>
      <c r="K1605" s="338"/>
      <c r="L1605" s="338"/>
      <c r="M1605" s="338"/>
      <c r="N1605" s="338"/>
    </row>
    <row r="1606" spans="2:14" s="298" customFormat="1">
      <c r="B1606" s="346"/>
      <c r="C1606" s="338"/>
      <c r="D1606" s="338"/>
      <c r="E1606" s="338"/>
      <c r="F1606" s="338"/>
      <c r="G1606" s="338"/>
      <c r="H1606" s="338"/>
      <c r="I1606" s="338"/>
      <c r="J1606" s="338"/>
      <c r="K1606" s="338"/>
      <c r="L1606" s="338"/>
      <c r="M1606" s="338"/>
      <c r="N1606" s="338"/>
    </row>
    <row r="1607" spans="2:14" s="298" customFormat="1">
      <c r="B1607" s="346"/>
      <c r="C1607" s="338"/>
      <c r="D1607" s="338"/>
      <c r="E1607" s="338"/>
      <c r="F1607" s="338"/>
      <c r="G1607" s="338"/>
      <c r="H1607" s="338"/>
      <c r="I1607" s="338"/>
      <c r="J1607" s="338"/>
      <c r="K1607" s="338"/>
      <c r="L1607" s="338"/>
      <c r="M1607" s="338"/>
      <c r="N1607" s="338"/>
    </row>
    <row r="1608" spans="2:14" s="298" customFormat="1">
      <c r="B1608" s="346"/>
      <c r="C1608" s="338"/>
      <c r="D1608" s="338"/>
      <c r="E1608" s="338"/>
      <c r="F1608" s="338"/>
      <c r="G1608" s="338"/>
      <c r="H1608" s="338"/>
      <c r="I1608" s="338"/>
      <c r="J1608" s="338"/>
      <c r="K1608" s="338"/>
      <c r="L1608" s="338"/>
      <c r="M1608" s="338"/>
      <c r="N1608" s="338"/>
    </row>
    <row r="1609" spans="2:14" s="298" customFormat="1">
      <c r="B1609" s="346"/>
      <c r="C1609" s="338"/>
      <c r="D1609" s="338"/>
      <c r="E1609" s="338"/>
      <c r="F1609" s="338"/>
      <c r="G1609" s="338"/>
      <c r="H1609" s="338"/>
      <c r="I1609" s="338"/>
      <c r="J1609" s="338"/>
      <c r="K1609" s="338"/>
      <c r="L1609" s="338"/>
      <c r="M1609" s="338"/>
      <c r="N1609" s="338"/>
    </row>
    <row r="1610" spans="2:14" s="298" customFormat="1">
      <c r="B1610" s="346"/>
      <c r="C1610" s="338"/>
      <c r="D1610" s="338"/>
      <c r="E1610" s="338"/>
      <c r="F1610" s="338"/>
      <c r="G1610" s="338"/>
      <c r="H1610" s="338"/>
      <c r="I1610" s="338"/>
      <c r="J1610" s="338"/>
      <c r="K1610" s="338"/>
      <c r="L1610" s="338"/>
      <c r="M1610" s="338"/>
      <c r="N1610" s="338"/>
    </row>
    <row r="1611" spans="2:14" s="298" customFormat="1">
      <c r="B1611" s="346"/>
      <c r="C1611" s="338"/>
      <c r="D1611" s="338"/>
      <c r="E1611" s="338"/>
      <c r="F1611" s="338"/>
      <c r="G1611" s="338"/>
      <c r="H1611" s="338"/>
      <c r="I1611" s="338"/>
      <c r="J1611" s="338"/>
      <c r="K1611" s="338"/>
      <c r="L1611" s="338"/>
      <c r="M1611" s="338"/>
      <c r="N1611" s="338"/>
    </row>
    <row r="1612" spans="2:14" s="298" customFormat="1">
      <c r="B1612" s="346"/>
      <c r="C1612" s="338"/>
      <c r="D1612" s="338"/>
      <c r="E1612" s="338"/>
      <c r="F1612" s="338"/>
      <c r="G1612" s="338"/>
      <c r="H1612" s="338"/>
      <c r="I1612" s="338"/>
      <c r="J1612" s="338"/>
      <c r="K1612" s="338"/>
      <c r="L1612" s="338"/>
      <c r="M1612" s="338"/>
      <c r="N1612" s="338"/>
    </row>
    <row r="1613" spans="2:14" s="298" customFormat="1">
      <c r="B1613" s="346"/>
      <c r="C1613" s="338"/>
      <c r="D1613" s="338"/>
      <c r="E1613" s="338"/>
      <c r="F1613" s="338"/>
      <c r="G1613" s="338"/>
      <c r="H1613" s="338"/>
      <c r="I1613" s="338"/>
      <c r="J1613" s="338"/>
      <c r="K1613" s="338"/>
      <c r="L1613" s="338"/>
      <c r="M1613" s="338"/>
      <c r="N1613" s="338"/>
    </row>
    <row r="1614" spans="2:14" s="298" customFormat="1">
      <c r="B1614" s="346"/>
      <c r="C1614" s="338"/>
      <c r="D1614" s="338"/>
      <c r="E1614" s="338"/>
      <c r="F1614" s="338"/>
      <c r="G1614" s="338"/>
      <c r="H1614" s="338"/>
      <c r="I1614" s="338"/>
      <c r="J1614" s="338"/>
      <c r="K1614" s="338"/>
      <c r="L1614" s="338"/>
      <c r="M1614" s="338"/>
      <c r="N1614" s="338"/>
    </row>
    <row r="1615" spans="2:14" s="298" customFormat="1">
      <c r="B1615" s="346"/>
      <c r="C1615" s="338"/>
      <c r="D1615" s="338"/>
      <c r="E1615" s="338"/>
      <c r="F1615" s="338"/>
      <c r="G1615" s="338"/>
      <c r="H1615" s="338"/>
      <c r="I1615" s="338"/>
      <c r="J1615" s="338"/>
      <c r="K1615" s="338"/>
      <c r="L1615" s="338"/>
      <c r="M1615" s="338"/>
      <c r="N1615" s="338"/>
    </row>
    <row r="1616" spans="2:14" s="298" customFormat="1">
      <c r="B1616" s="346"/>
      <c r="C1616" s="338"/>
      <c r="D1616" s="338"/>
      <c r="E1616" s="338"/>
      <c r="F1616" s="338"/>
      <c r="G1616" s="338"/>
      <c r="H1616" s="338"/>
      <c r="I1616" s="338"/>
      <c r="J1616" s="338"/>
      <c r="K1616" s="338"/>
      <c r="L1616" s="338"/>
      <c r="M1616" s="338"/>
      <c r="N1616" s="338"/>
    </row>
    <row r="1617" spans="2:14" s="298" customFormat="1">
      <c r="B1617" s="346"/>
      <c r="C1617" s="338"/>
      <c r="D1617" s="338"/>
      <c r="E1617" s="338"/>
      <c r="F1617" s="338"/>
      <c r="G1617" s="338"/>
      <c r="H1617" s="338"/>
      <c r="I1617" s="338"/>
      <c r="J1617" s="338"/>
      <c r="K1617" s="338"/>
      <c r="L1617" s="338"/>
      <c r="M1617" s="338"/>
      <c r="N1617" s="338"/>
    </row>
    <row r="1618" spans="2:14" s="298" customFormat="1">
      <c r="B1618" s="346"/>
      <c r="C1618" s="338"/>
      <c r="D1618" s="338"/>
      <c r="E1618" s="338"/>
      <c r="F1618" s="338"/>
      <c r="G1618" s="338"/>
      <c r="H1618" s="338"/>
      <c r="I1618" s="338"/>
      <c r="J1618" s="338"/>
      <c r="K1618" s="338"/>
      <c r="L1618" s="338"/>
      <c r="M1618" s="338"/>
      <c r="N1618" s="338"/>
    </row>
    <row r="1619" spans="2:14" s="298" customFormat="1">
      <c r="B1619" s="346"/>
      <c r="C1619" s="338"/>
      <c r="D1619" s="338"/>
      <c r="E1619" s="338"/>
      <c r="F1619" s="338"/>
      <c r="G1619" s="338"/>
      <c r="H1619" s="338"/>
      <c r="I1619" s="338"/>
      <c r="J1619" s="338"/>
      <c r="K1619" s="338"/>
      <c r="L1619" s="338"/>
      <c r="M1619" s="338"/>
      <c r="N1619" s="338"/>
    </row>
    <row r="1620" spans="2:14" s="298" customFormat="1">
      <c r="B1620" s="346"/>
      <c r="C1620" s="338"/>
      <c r="D1620" s="338"/>
      <c r="E1620" s="338"/>
      <c r="F1620" s="338"/>
      <c r="G1620" s="338"/>
      <c r="H1620" s="338"/>
      <c r="I1620" s="338"/>
      <c r="J1620" s="338"/>
      <c r="K1620" s="338"/>
      <c r="L1620" s="338"/>
      <c r="M1620" s="338"/>
      <c r="N1620" s="338"/>
    </row>
    <row r="1621" spans="2:14" s="298" customFormat="1">
      <c r="B1621" s="346"/>
      <c r="C1621" s="338"/>
      <c r="D1621" s="338"/>
      <c r="E1621" s="338"/>
      <c r="F1621" s="338"/>
      <c r="G1621" s="338"/>
      <c r="H1621" s="338"/>
      <c r="I1621" s="338"/>
      <c r="J1621" s="338"/>
      <c r="K1621" s="338"/>
      <c r="L1621" s="338"/>
      <c r="M1621" s="338"/>
      <c r="N1621" s="338"/>
    </row>
    <row r="1622" spans="2:14" s="298" customFormat="1">
      <c r="B1622" s="346"/>
      <c r="C1622" s="338"/>
      <c r="D1622" s="338"/>
      <c r="E1622" s="338"/>
      <c r="F1622" s="338"/>
      <c r="G1622" s="338"/>
      <c r="H1622" s="338"/>
      <c r="I1622" s="338"/>
      <c r="J1622" s="338"/>
      <c r="K1622" s="338"/>
      <c r="L1622" s="338"/>
      <c r="M1622" s="338"/>
      <c r="N1622" s="338"/>
    </row>
    <row r="1623" spans="2:14" s="298" customFormat="1">
      <c r="B1623" s="346"/>
      <c r="C1623" s="338"/>
      <c r="D1623" s="338"/>
      <c r="E1623" s="338"/>
      <c r="F1623" s="338"/>
      <c r="G1623" s="338"/>
      <c r="H1623" s="338"/>
      <c r="I1623" s="338"/>
      <c r="J1623" s="338"/>
      <c r="K1623" s="338"/>
      <c r="L1623" s="338"/>
      <c r="M1623" s="338"/>
      <c r="N1623" s="338"/>
    </row>
    <row r="1624" spans="2:14" s="298" customFormat="1">
      <c r="B1624" s="346"/>
      <c r="C1624" s="338"/>
      <c r="D1624" s="338"/>
      <c r="E1624" s="338"/>
      <c r="F1624" s="338"/>
      <c r="G1624" s="338"/>
      <c r="H1624" s="338"/>
      <c r="I1624" s="338"/>
      <c r="J1624" s="338"/>
      <c r="K1624" s="338"/>
      <c r="L1624" s="338"/>
      <c r="M1624" s="338"/>
      <c r="N1624" s="338"/>
    </row>
    <row r="1625" spans="2:14" s="298" customFormat="1">
      <c r="B1625" s="346"/>
      <c r="C1625" s="338"/>
      <c r="D1625" s="338"/>
      <c r="E1625" s="338"/>
      <c r="F1625" s="338"/>
      <c r="G1625" s="338"/>
      <c r="H1625" s="338"/>
      <c r="I1625" s="338"/>
      <c r="J1625" s="338"/>
      <c r="K1625" s="338"/>
      <c r="L1625" s="338"/>
      <c r="M1625" s="338"/>
      <c r="N1625" s="338"/>
    </row>
    <row r="1626" spans="2:14" s="298" customFormat="1">
      <c r="B1626" s="346"/>
      <c r="C1626" s="338"/>
      <c r="D1626" s="338"/>
      <c r="E1626" s="338"/>
      <c r="F1626" s="338"/>
      <c r="G1626" s="338"/>
      <c r="H1626" s="338"/>
      <c r="I1626" s="338"/>
      <c r="J1626" s="338"/>
      <c r="K1626" s="338"/>
      <c r="L1626" s="338"/>
      <c r="M1626" s="338"/>
      <c r="N1626" s="338"/>
    </row>
    <row r="1627" spans="2:14" s="298" customFormat="1">
      <c r="B1627" s="346"/>
      <c r="C1627" s="338"/>
      <c r="D1627" s="338"/>
      <c r="E1627" s="338"/>
      <c r="F1627" s="338"/>
      <c r="G1627" s="338"/>
      <c r="H1627" s="338"/>
      <c r="I1627" s="338"/>
      <c r="J1627" s="338"/>
      <c r="K1627" s="338"/>
      <c r="L1627" s="338"/>
      <c r="M1627" s="338"/>
      <c r="N1627" s="338"/>
    </row>
    <row r="1628" spans="2:14" s="298" customFormat="1">
      <c r="B1628" s="346"/>
      <c r="C1628" s="338"/>
      <c r="D1628" s="338"/>
      <c r="E1628" s="338"/>
      <c r="F1628" s="338"/>
      <c r="G1628" s="338"/>
      <c r="H1628" s="338"/>
      <c r="I1628" s="338"/>
      <c r="J1628" s="338"/>
      <c r="K1628" s="338"/>
      <c r="L1628" s="338"/>
      <c r="M1628" s="338"/>
      <c r="N1628" s="338"/>
    </row>
    <row r="1629" spans="2:14" s="298" customFormat="1">
      <c r="B1629" s="346"/>
      <c r="C1629" s="338"/>
      <c r="D1629" s="338"/>
      <c r="E1629" s="338"/>
      <c r="F1629" s="338"/>
      <c r="G1629" s="338"/>
      <c r="H1629" s="338"/>
      <c r="I1629" s="338"/>
      <c r="J1629" s="338"/>
      <c r="K1629" s="338"/>
      <c r="L1629" s="338"/>
      <c r="M1629" s="338"/>
      <c r="N1629" s="338"/>
    </row>
    <row r="1630" spans="2:14" s="298" customFormat="1">
      <c r="B1630" s="346"/>
      <c r="C1630" s="338"/>
      <c r="D1630" s="338"/>
      <c r="E1630" s="338"/>
      <c r="F1630" s="338"/>
      <c r="G1630" s="338"/>
      <c r="H1630" s="338"/>
      <c r="I1630" s="338"/>
      <c r="J1630" s="338"/>
      <c r="K1630" s="338"/>
      <c r="L1630" s="338"/>
      <c r="M1630" s="338"/>
      <c r="N1630" s="338"/>
    </row>
    <row r="1631" spans="2:14" s="298" customFormat="1">
      <c r="B1631" s="346"/>
      <c r="C1631" s="338"/>
      <c r="D1631" s="338"/>
      <c r="E1631" s="338"/>
      <c r="F1631" s="338"/>
      <c r="G1631" s="338"/>
      <c r="H1631" s="338"/>
      <c r="I1631" s="338"/>
      <c r="J1631" s="338"/>
      <c r="K1631" s="338"/>
      <c r="L1631" s="338"/>
      <c r="M1631" s="338"/>
      <c r="N1631" s="338"/>
    </row>
    <row r="1632" spans="2:14" s="298" customFormat="1">
      <c r="B1632" s="346"/>
      <c r="C1632" s="338"/>
      <c r="D1632" s="338"/>
      <c r="E1632" s="338"/>
      <c r="F1632" s="338"/>
      <c r="G1632" s="338"/>
      <c r="H1632" s="338"/>
      <c r="I1632" s="338"/>
      <c r="J1632" s="338"/>
      <c r="K1632" s="338"/>
      <c r="L1632" s="338"/>
      <c r="M1632" s="338"/>
      <c r="N1632" s="338"/>
    </row>
    <row r="1633" spans="2:14" s="298" customFormat="1">
      <c r="B1633" s="346"/>
      <c r="C1633" s="338"/>
      <c r="D1633" s="338"/>
      <c r="E1633" s="338"/>
      <c r="F1633" s="338"/>
      <c r="G1633" s="338"/>
      <c r="H1633" s="338"/>
      <c r="I1633" s="338"/>
      <c r="J1633" s="338"/>
      <c r="K1633" s="338"/>
      <c r="L1633" s="338"/>
      <c r="M1633" s="338"/>
      <c r="N1633" s="338"/>
    </row>
    <row r="1634" spans="2:14" s="298" customFormat="1">
      <c r="B1634" s="346"/>
      <c r="C1634" s="338"/>
      <c r="D1634" s="338"/>
      <c r="E1634" s="338"/>
      <c r="F1634" s="338"/>
      <c r="G1634" s="338"/>
      <c r="H1634" s="338"/>
      <c r="I1634" s="338"/>
      <c r="J1634" s="338"/>
      <c r="K1634" s="338"/>
      <c r="L1634" s="338"/>
      <c r="M1634" s="338"/>
      <c r="N1634" s="338"/>
    </row>
    <row r="1635" spans="2:14" s="298" customFormat="1">
      <c r="B1635" s="346"/>
      <c r="C1635" s="338"/>
      <c r="D1635" s="338"/>
      <c r="E1635" s="338"/>
      <c r="F1635" s="338"/>
      <c r="G1635" s="338"/>
      <c r="H1635" s="338"/>
      <c r="I1635" s="338"/>
      <c r="J1635" s="338"/>
      <c r="K1635" s="338"/>
      <c r="L1635" s="338"/>
      <c r="M1635" s="338"/>
      <c r="N1635" s="338"/>
    </row>
    <row r="1636" spans="2:14" s="298" customFormat="1">
      <c r="B1636" s="346"/>
      <c r="C1636" s="338"/>
      <c r="D1636" s="338"/>
      <c r="E1636" s="338"/>
      <c r="F1636" s="338"/>
      <c r="G1636" s="338"/>
      <c r="H1636" s="338"/>
      <c r="I1636" s="338"/>
      <c r="J1636" s="338"/>
      <c r="K1636" s="338"/>
      <c r="L1636" s="338"/>
      <c r="M1636" s="338"/>
      <c r="N1636" s="338"/>
    </row>
    <row r="1637" spans="2:14" s="298" customFormat="1">
      <c r="B1637" s="346"/>
      <c r="C1637" s="338"/>
      <c r="D1637" s="338"/>
      <c r="E1637" s="338"/>
      <c r="F1637" s="338"/>
      <c r="G1637" s="338"/>
      <c r="H1637" s="338"/>
      <c r="I1637" s="338"/>
      <c r="J1637" s="338"/>
      <c r="K1637" s="338"/>
      <c r="L1637" s="338"/>
      <c r="M1637" s="338"/>
      <c r="N1637" s="338"/>
    </row>
    <row r="1638" spans="2:14" s="298" customFormat="1">
      <c r="B1638" s="346"/>
      <c r="C1638" s="338"/>
      <c r="D1638" s="338"/>
      <c r="E1638" s="338"/>
      <c r="F1638" s="338"/>
      <c r="G1638" s="338"/>
      <c r="H1638" s="338"/>
      <c r="I1638" s="338"/>
      <c r="J1638" s="338"/>
      <c r="K1638" s="338"/>
      <c r="L1638" s="338"/>
      <c r="M1638" s="338"/>
      <c r="N1638" s="338"/>
    </row>
    <row r="1639" spans="2:14" s="298" customFormat="1">
      <c r="B1639" s="346"/>
      <c r="C1639" s="338"/>
      <c r="D1639" s="338"/>
      <c r="E1639" s="338"/>
      <c r="F1639" s="338"/>
      <c r="G1639" s="338"/>
      <c r="H1639" s="338"/>
      <c r="I1639" s="338"/>
      <c r="J1639" s="338"/>
      <c r="K1639" s="338"/>
      <c r="L1639" s="338"/>
      <c r="M1639" s="338"/>
      <c r="N1639" s="338"/>
    </row>
    <row r="1640" spans="2:14" s="298" customFormat="1">
      <c r="B1640" s="346"/>
      <c r="C1640" s="338"/>
      <c r="D1640" s="338"/>
      <c r="E1640" s="338"/>
      <c r="F1640" s="338"/>
      <c r="G1640" s="338"/>
      <c r="H1640" s="338"/>
      <c r="I1640" s="338"/>
      <c r="J1640" s="338"/>
      <c r="K1640" s="338"/>
      <c r="L1640" s="338"/>
      <c r="M1640" s="338"/>
      <c r="N1640" s="338"/>
    </row>
    <row r="1641" spans="2:14" s="298" customFormat="1">
      <c r="B1641" s="346"/>
      <c r="C1641" s="338"/>
      <c r="D1641" s="338"/>
      <c r="E1641" s="338"/>
      <c r="F1641" s="338"/>
      <c r="G1641" s="338"/>
      <c r="H1641" s="338"/>
      <c r="I1641" s="338"/>
      <c r="J1641" s="338"/>
      <c r="K1641" s="338"/>
      <c r="L1641" s="338"/>
      <c r="M1641" s="338"/>
      <c r="N1641" s="338"/>
    </row>
    <row r="1642" spans="2:14" s="298" customFormat="1">
      <c r="B1642" s="346"/>
      <c r="C1642" s="338"/>
      <c r="D1642" s="338"/>
      <c r="E1642" s="338"/>
      <c r="F1642" s="338"/>
      <c r="G1642" s="338"/>
      <c r="H1642" s="338"/>
      <c r="I1642" s="338"/>
      <c r="J1642" s="338"/>
      <c r="K1642" s="338"/>
      <c r="L1642" s="338"/>
      <c r="M1642" s="338"/>
      <c r="N1642" s="338"/>
    </row>
    <row r="1643" spans="2:14" s="298" customFormat="1">
      <c r="B1643" s="346"/>
      <c r="C1643" s="338"/>
      <c r="D1643" s="338"/>
      <c r="E1643" s="338"/>
      <c r="F1643" s="338"/>
      <c r="G1643" s="338"/>
      <c r="H1643" s="338"/>
      <c r="I1643" s="338"/>
      <c r="J1643" s="338"/>
      <c r="K1643" s="338"/>
      <c r="L1643" s="338"/>
      <c r="M1643" s="338"/>
      <c r="N1643" s="338"/>
    </row>
    <row r="1644" spans="2:14" s="298" customFormat="1">
      <c r="B1644" s="346"/>
      <c r="C1644" s="338"/>
      <c r="D1644" s="338"/>
      <c r="E1644" s="338"/>
      <c r="F1644" s="338"/>
      <c r="G1644" s="338"/>
      <c r="H1644" s="338"/>
      <c r="I1644" s="338"/>
      <c r="J1644" s="338"/>
      <c r="K1644" s="338"/>
      <c r="L1644" s="338"/>
      <c r="M1644" s="338"/>
      <c r="N1644" s="338"/>
    </row>
    <row r="1645" spans="2:14" s="298" customFormat="1">
      <c r="B1645" s="346"/>
      <c r="C1645" s="338"/>
      <c r="D1645" s="338"/>
      <c r="E1645" s="338"/>
      <c r="F1645" s="338"/>
      <c r="G1645" s="338"/>
      <c r="H1645" s="338"/>
      <c r="I1645" s="338"/>
      <c r="J1645" s="338"/>
      <c r="K1645" s="338"/>
      <c r="L1645" s="338"/>
      <c r="M1645" s="338"/>
      <c r="N1645" s="338"/>
    </row>
    <row r="1646" spans="2:14" s="298" customFormat="1">
      <c r="B1646" s="346"/>
      <c r="C1646" s="338"/>
      <c r="D1646" s="338"/>
      <c r="E1646" s="338"/>
      <c r="F1646" s="338"/>
      <c r="G1646" s="338"/>
      <c r="H1646" s="338"/>
      <c r="I1646" s="338"/>
      <c r="J1646" s="338"/>
      <c r="K1646" s="338"/>
      <c r="L1646" s="338"/>
      <c r="M1646" s="338"/>
      <c r="N1646" s="338"/>
    </row>
    <row r="1647" spans="2:14" s="298" customFormat="1">
      <c r="B1647" s="346"/>
      <c r="C1647" s="338"/>
      <c r="D1647" s="338"/>
      <c r="E1647" s="338"/>
      <c r="F1647" s="338"/>
      <c r="G1647" s="338"/>
      <c r="H1647" s="338"/>
      <c r="I1647" s="338"/>
      <c r="J1647" s="338"/>
      <c r="K1647" s="338"/>
      <c r="L1647" s="338"/>
      <c r="M1647" s="338"/>
      <c r="N1647" s="338"/>
    </row>
    <row r="1648" spans="2:14" s="298" customFormat="1">
      <c r="B1648" s="346"/>
      <c r="C1648" s="338"/>
      <c r="D1648" s="338"/>
      <c r="E1648" s="338"/>
      <c r="F1648" s="338"/>
      <c r="G1648" s="338"/>
      <c r="H1648" s="338"/>
      <c r="I1648" s="338"/>
      <c r="J1648" s="338"/>
      <c r="K1648" s="338"/>
      <c r="L1648" s="338"/>
      <c r="M1648" s="338"/>
      <c r="N1648" s="338"/>
    </row>
    <row r="1649" spans="2:14" s="298" customFormat="1">
      <c r="B1649" s="346"/>
      <c r="C1649" s="338"/>
      <c r="D1649" s="338"/>
      <c r="E1649" s="338"/>
      <c r="F1649" s="338"/>
      <c r="G1649" s="338"/>
      <c r="H1649" s="338"/>
      <c r="I1649" s="338"/>
      <c r="J1649" s="338"/>
      <c r="K1649" s="338"/>
      <c r="L1649" s="338"/>
      <c r="M1649" s="338"/>
      <c r="N1649" s="338"/>
    </row>
    <row r="1650" spans="2:14" s="298" customFormat="1">
      <c r="B1650" s="346"/>
      <c r="C1650" s="338"/>
      <c r="D1650" s="338"/>
      <c r="E1650" s="338"/>
      <c r="F1650" s="338"/>
      <c r="G1650" s="338"/>
      <c r="H1650" s="338"/>
      <c r="I1650" s="338"/>
      <c r="J1650" s="338"/>
      <c r="K1650" s="338"/>
      <c r="L1650" s="338"/>
      <c r="M1650" s="338"/>
      <c r="N1650" s="338"/>
    </row>
    <row r="1651" spans="2:14" s="298" customFormat="1">
      <c r="B1651" s="346"/>
      <c r="C1651" s="338"/>
      <c r="D1651" s="338"/>
      <c r="E1651" s="338"/>
      <c r="F1651" s="338"/>
      <c r="G1651" s="338"/>
      <c r="H1651" s="338"/>
      <c r="I1651" s="338"/>
      <c r="J1651" s="338"/>
      <c r="K1651" s="338"/>
      <c r="L1651" s="338"/>
      <c r="M1651" s="338"/>
      <c r="N1651" s="338"/>
    </row>
    <row r="1652" spans="2:14" s="298" customFormat="1">
      <c r="B1652" s="346"/>
      <c r="C1652" s="338"/>
      <c r="D1652" s="338"/>
      <c r="E1652" s="338"/>
      <c r="F1652" s="338"/>
      <c r="G1652" s="338"/>
      <c r="H1652" s="338"/>
      <c r="I1652" s="338"/>
      <c r="J1652" s="338"/>
      <c r="K1652" s="338"/>
      <c r="L1652" s="338"/>
      <c r="M1652" s="338"/>
      <c r="N1652" s="338"/>
    </row>
    <row r="1653" spans="2:14" s="298" customFormat="1">
      <c r="B1653" s="346"/>
      <c r="C1653" s="338"/>
      <c r="D1653" s="338"/>
      <c r="E1653" s="338"/>
      <c r="F1653" s="338"/>
      <c r="G1653" s="338"/>
      <c r="H1653" s="338"/>
      <c r="I1653" s="338"/>
      <c r="J1653" s="338"/>
      <c r="K1653" s="338"/>
      <c r="L1653" s="338"/>
      <c r="M1653" s="338"/>
      <c r="N1653" s="338"/>
    </row>
    <row r="1654" spans="2:14" s="298" customFormat="1">
      <c r="B1654" s="346"/>
      <c r="C1654" s="338"/>
      <c r="D1654" s="338"/>
      <c r="E1654" s="338"/>
      <c r="F1654" s="338"/>
      <c r="G1654" s="338"/>
      <c r="H1654" s="338"/>
      <c r="I1654" s="338"/>
      <c r="J1654" s="338"/>
      <c r="K1654" s="338"/>
      <c r="L1654" s="338"/>
      <c r="M1654" s="338"/>
      <c r="N1654" s="338"/>
    </row>
    <row r="1655" spans="2:14" s="298" customFormat="1">
      <c r="B1655" s="346"/>
      <c r="C1655" s="338"/>
      <c r="D1655" s="338"/>
      <c r="E1655" s="338"/>
      <c r="F1655" s="338"/>
      <c r="G1655" s="338"/>
      <c r="H1655" s="338"/>
      <c r="I1655" s="338"/>
      <c r="J1655" s="338"/>
      <c r="K1655" s="338"/>
      <c r="L1655" s="338"/>
      <c r="M1655" s="338"/>
      <c r="N1655" s="338"/>
    </row>
    <row r="1656" spans="2:14" s="298" customFormat="1">
      <c r="B1656" s="346"/>
      <c r="C1656" s="338"/>
      <c r="D1656" s="338"/>
      <c r="E1656" s="338"/>
      <c r="F1656" s="338"/>
      <c r="G1656" s="338"/>
      <c r="H1656" s="338"/>
      <c r="I1656" s="338"/>
      <c r="J1656" s="338"/>
      <c r="K1656" s="338"/>
      <c r="L1656" s="338"/>
      <c r="M1656" s="338"/>
      <c r="N1656" s="338"/>
    </row>
    <row r="1657" spans="2:14" s="298" customFormat="1">
      <c r="B1657" s="346"/>
      <c r="C1657" s="338"/>
      <c r="D1657" s="338"/>
      <c r="E1657" s="338"/>
      <c r="F1657" s="338"/>
      <c r="G1657" s="338"/>
      <c r="H1657" s="338"/>
      <c r="I1657" s="338"/>
      <c r="J1657" s="338"/>
      <c r="K1657" s="338"/>
      <c r="L1657" s="338"/>
      <c r="M1657" s="338"/>
      <c r="N1657" s="338"/>
    </row>
    <row r="1658" spans="2:14" s="298" customFormat="1">
      <c r="B1658" s="346"/>
      <c r="C1658" s="338"/>
      <c r="D1658" s="338"/>
      <c r="E1658" s="338"/>
      <c r="F1658" s="338"/>
      <c r="G1658" s="338"/>
      <c r="H1658" s="338"/>
      <c r="I1658" s="338"/>
      <c r="J1658" s="338"/>
      <c r="K1658" s="338"/>
      <c r="L1658" s="338"/>
      <c r="M1658" s="338"/>
      <c r="N1658" s="338"/>
    </row>
    <row r="1659" spans="2:14" s="298" customFormat="1">
      <c r="B1659" s="346"/>
      <c r="C1659" s="338"/>
      <c r="D1659" s="338"/>
      <c r="E1659" s="338"/>
      <c r="F1659" s="338"/>
      <c r="G1659" s="338"/>
      <c r="H1659" s="338"/>
      <c r="I1659" s="338"/>
      <c r="J1659" s="338"/>
      <c r="K1659" s="338"/>
      <c r="L1659" s="338"/>
      <c r="M1659" s="338"/>
      <c r="N1659" s="338"/>
    </row>
    <row r="1660" spans="2:14" s="298" customFormat="1">
      <c r="B1660" s="346"/>
      <c r="C1660" s="338"/>
      <c r="D1660" s="338"/>
      <c r="E1660" s="338"/>
      <c r="F1660" s="338"/>
      <c r="G1660" s="338"/>
      <c r="H1660" s="338"/>
      <c r="I1660" s="338"/>
      <c r="J1660" s="338"/>
      <c r="K1660" s="338"/>
      <c r="L1660" s="338"/>
      <c r="M1660" s="338"/>
      <c r="N1660" s="338"/>
    </row>
    <row r="1661" spans="2:14" s="298" customFormat="1">
      <c r="B1661" s="346"/>
      <c r="C1661" s="338"/>
      <c r="D1661" s="338"/>
      <c r="E1661" s="338"/>
      <c r="F1661" s="338"/>
      <c r="G1661" s="338"/>
      <c r="H1661" s="338"/>
      <c r="I1661" s="338"/>
      <c r="J1661" s="338"/>
      <c r="K1661" s="338"/>
      <c r="L1661" s="338"/>
      <c r="M1661" s="338"/>
      <c r="N1661" s="338"/>
    </row>
    <row r="1662" spans="2:14" s="298" customFormat="1">
      <c r="B1662" s="346"/>
      <c r="C1662" s="338"/>
      <c r="D1662" s="338"/>
      <c r="E1662" s="338"/>
      <c r="F1662" s="338"/>
      <c r="G1662" s="338"/>
      <c r="H1662" s="338"/>
      <c r="I1662" s="338"/>
      <c r="J1662" s="338"/>
      <c r="K1662" s="338"/>
      <c r="L1662" s="338"/>
      <c r="M1662" s="338"/>
      <c r="N1662" s="338"/>
    </row>
    <row r="1663" spans="2:14" s="298" customFormat="1">
      <c r="B1663" s="346"/>
      <c r="C1663" s="338"/>
      <c r="D1663" s="338"/>
      <c r="E1663" s="338"/>
      <c r="F1663" s="338"/>
      <c r="G1663" s="338"/>
      <c r="H1663" s="338"/>
      <c r="I1663" s="338"/>
      <c r="J1663" s="338"/>
      <c r="K1663" s="338"/>
      <c r="L1663" s="338"/>
      <c r="M1663" s="338"/>
      <c r="N1663" s="338"/>
    </row>
    <row r="1664" spans="2:14" s="298" customFormat="1">
      <c r="B1664" s="346"/>
      <c r="C1664" s="338"/>
      <c r="D1664" s="338"/>
      <c r="E1664" s="338"/>
      <c r="F1664" s="338"/>
      <c r="G1664" s="338"/>
      <c r="H1664" s="338"/>
      <c r="I1664" s="338"/>
      <c r="J1664" s="338"/>
      <c r="K1664" s="338"/>
      <c r="L1664" s="338"/>
      <c r="M1664" s="338"/>
      <c r="N1664" s="338"/>
    </row>
    <row r="1665" spans="2:14" s="298" customFormat="1">
      <c r="B1665" s="346"/>
      <c r="C1665" s="338"/>
      <c r="D1665" s="338"/>
      <c r="E1665" s="338"/>
      <c r="F1665" s="338"/>
      <c r="G1665" s="338"/>
      <c r="H1665" s="338"/>
      <c r="I1665" s="338"/>
      <c r="J1665" s="338"/>
      <c r="K1665" s="338"/>
      <c r="L1665" s="338"/>
      <c r="M1665" s="338"/>
      <c r="N1665" s="338"/>
    </row>
    <row r="1666" spans="2:14" s="298" customFormat="1">
      <c r="B1666" s="346"/>
      <c r="C1666" s="338"/>
      <c r="D1666" s="338"/>
      <c r="E1666" s="338"/>
      <c r="F1666" s="338"/>
      <c r="G1666" s="338"/>
      <c r="H1666" s="338"/>
      <c r="I1666" s="338"/>
      <c r="J1666" s="338"/>
      <c r="K1666" s="338"/>
      <c r="L1666" s="338"/>
      <c r="M1666" s="338"/>
      <c r="N1666" s="338"/>
    </row>
    <row r="1667" spans="2:14" s="298" customFormat="1">
      <c r="B1667" s="346"/>
      <c r="C1667" s="338"/>
      <c r="D1667" s="338"/>
      <c r="E1667" s="338"/>
      <c r="F1667" s="338"/>
      <c r="G1667" s="338"/>
      <c r="H1667" s="338"/>
      <c r="I1667" s="338"/>
      <c r="J1667" s="338"/>
      <c r="K1667" s="338"/>
      <c r="L1667" s="338"/>
      <c r="M1667" s="338"/>
      <c r="N1667" s="338"/>
    </row>
    <row r="1668" spans="2:14" s="298" customFormat="1">
      <c r="B1668" s="346"/>
      <c r="C1668" s="338"/>
      <c r="D1668" s="338"/>
      <c r="E1668" s="338"/>
      <c r="F1668" s="338"/>
      <c r="G1668" s="338"/>
      <c r="H1668" s="338"/>
      <c r="I1668" s="338"/>
      <c r="J1668" s="338"/>
      <c r="K1668" s="338"/>
      <c r="L1668" s="338"/>
      <c r="M1668" s="338"/>
      <c r="N1668" s="338"/>
    </row>
    <row r="1669" spans="2:14" s="298" customFormat="1">
      <c r="B1669" s="346"/>
      <c r="C1669" s="338"/>
      <c r="D1669" s="338"/>
      <c r="E1669" s="338"/>
      <c r="F1669" s="338"/>
      <c r="G1669" s="338"/>
      <c r="H1669" s="338"/>
      <c r="I1669" s="338"/>
      <c r="J1669" s="338"/>
      <c r="K1669" s="338"/>
      <c r="L1669" s="338"/>
      <c r="M1669" s="338"/>
      <c r="N1669" s="338"/>
    </row>
    <row r="1670" spans="2:14" s="298" customFormat="1">
      <c r="B1670" s="346"/>
      <c r="C1670" s="338"/>
      <c r="D1670" s="338"/>
      <c r="E1670" s="338"/>
      <c r="F1670" s="338"/>
      <c r="G1670" s="338"/>
      <c r="H1670" s="338"/>
      <c r="I1670" s="338"/>
      <c r="J1670" s="338"/>
      <c r="K1670" s="338"/>
      <c r="L1670" s="338"/>
      <c r="M1670" s="338"/>
      <c r="N1670" s="338"/>
    </row>
    <row r="1671" spans="2:14" s="298" customFormat="1">
      <c r="B1671" s="346"/>
      <c r="C1671" s="338"/>
      <c r="D1671" s="338"/>
      <c r="E1671" s="338"/>
      <c r="F1671" s="338"/>
      <c r="G1671" s="338"/>
      <c r="H1671" s="338"/>
      <c r="I1671" s="338"/>
      <c r="J1671" s="338"/>
      <c r="K1671" s="338"/>
      <c r="L1671" s="338"/>
      <c r="M1671" s="338"/>
      <c r="N1671" s="338"/>
    </row>
    <row r="1672" spans="2:14" s="298" customFormat="1">
      <c r="B1672" s="346"/>
      <c r="C1672" s="338"/>
      <c r="D1672" s="338"/>
      <c r="E1672" s="338"/>
      <c r="F1672" s="338"/>
      <c r="G1672" s="338"/>
      <c r="H1672" s="338"/>
      <c r="I1672" s="338"/>
      <c r="J1672" s="338"/>
      <c r="K1672" s="338"/>
      <c r="L1672" s="338"/>
      <c r="M1672" s="338"/>
      <c r="N1672" s="338"/>
    </row>
    <row r="1673" spans="2:14" s="298" customFormat="1">
      <c r="B1673" s="346"/>
      <c r="C1673" s="338"/>
      <c r="D1673" s="338"/>
      <c r="E1673" s="338"/>
      <c r="F1673" s="338"/>
      <c r="G1673" s="338"/>
      <c r="H1673" s="338"/>
      <c r="I1673" s="338"/>
      <c r="J1673" s="338"/>
      <c r="K1673" s="338"/>
      <c r="L1673" s="338"/>
      <c r="M1673" s="338"/>
      <c r="N1673" s="338"/>
    </row>
    <row r="1674" spans="2:14" s="298" customFormat="1">
      <c r="B1674" s="346"/>
      <c r="C1674" s="338"/>
      <c r="D1674" s="338"/>
      <c r="E1674" s="338"/>
      <c r="F1674" s="338"/>
      <c r="G1674" s="338"/>
      <c r="H1674" s="338"/>
      <c r="I1674" s="338"/>
      <c r="J1674" s="338"/>
      <c r="K1674" s="338"/>
      <c r="L1674" s="338"/>
      <c r="M1674" s="338"/>
      <c r="N1674" s="338"/>
    </row>
    <row r="1675" spans="2:14" s="298" customFormat="1">
      <c r="B1675" s="346"/>
      <c r="C1675" s="338"/>
      <c r="D1675" s="338"/>
      <c r="E1675" s="338"/>
      <c r="F1675" s="338"/>
      <c r="G1675" s="338"/>
      <c r="H1675" s="338"/>
      <c r="I1675" s="338"/>
      <c r="J1675" s="338"/>
      <c r="K1675" s="338"/>
      <c r="L1675" s="338"/>
      <c r="M1675" s="338"/>
      <c r="N1675" s="338"/>
    </row>
    <row r="1676" spans="2:14" s="298" customFormat="1">
      <c r="B1676" s="346"/>
      <c r="C1676" s="338"/>
      <c r="D1676" s="338"/>
      <c r="E1676" s="338"/>
      <c r="F1676" s="338"/>
      <c r="G1676" s="338"/>
      <c r="H1676" s="338"/>
      <c r="I1676" s="338"/>
      <c r="J1676" s="338"/>
      <c r="K1676" s="338"/>
      <c r="L1676" s="338"/>
      <c r="M1676" s="338"/>
      <c r="N1676" s="338"/>
    </row>
    <row r="1677" spans="2:14" s="298" customFormat="1">
      <c r="B1677" s="346"/>
      <c r="C1677" s="338"/>
      <c r="D1677" s="338"/>
      <c r="E1677" s="338"/>
      <c r="F1677" s="338"/>
      <c r="G1677" s="338"/>
      <c r="H1677" s="338"/>
      <c r="I1677" s="338"/>
      <c r="J1677" s="338"/>
      <c r="K1677" s="338"/>
      <c r="L1677" s="338"/>
      <c r="M1677" s="338"/>
      <c r="N1677" s="338"/>
    </row>
    <row r="1678" spans="2:14" s="298" customFormat="1">
      <c r="B1678" s="346"/>
      <c r="C1678" s="338"/>
      <c r="D1678" s="338"/>
      <c r="E1678" s="338"/>
      <c r="F1678" s="338"/>
      <c r="G1678" s="338"/>
      <c r="H1678" s="338"/>
      <c r="I1678" s="338"/>
      <c r="J1678" s="338"/>
      <c r="K1678" s="338"/>
      <c r="L1678" s="338"/>
      <c r="M1678" s="338"/>
      <c r="N1678" s="338"/>
    </row>
    <row r="1679" spans="2:14" s="298" customFormat="1">
      <c r="B1679" s="346"/>
      <c r="C1679" s="338"/>
      <c r="D1679" s="338"/>
      <c r="E1679" s="338"/>
      <c r="F1679" s="338"/>
      <c r="G1679" s="338"/>
      <c r="H1679" s="338"/>
      <c r="I1679" s="338"/>
      <c r="J1679" s="338"/>
      <c r="K1679" s="338"/>
      <c r="L1679" s="338"/>
      <c r="M1679" s="338"/>
      <c r="N1679" s="338"/>
    </row>
    <row r="1680" spans="2:14" s="298" customFormat="1">
      <c r="B1680" s="346"/>
      <c r="C1680" s="338"/>
      <c r="D1680" s="338"/>
      <c r="E1680" s="338"/>
      <c r="F1680" s="338"/>
      <c r="G1680" s="338"/>
      <c r="H1680" s="338"/>
      <c r="I1680" s="338"/>
      <c r="J1680" s="338"/>
      <c r="K1680" s="338"/>
      <c r="L1680" s="338"/>
      <c r="M1680" s="338"/>
      <c r="N1680" s="338"/>
    </row>
    <row r="1681" spans="2:14" s="298" customFormat="1">
      <c r="B1681" s="346"/>
      <c r="C1681" s="338"/>
      <c r="D1681" s="338"/>
      <c r="E1681" s="338"/>
      <c r="F1681" s="338"/>
      <c r="G1681" s="338"/>
      <c r="H1681" s="338"/>
      <c r="I1681" s="338"/>
      <c r="J1681" s="338"/>
      <c r="K1681" s="338"/>
      <c r="L1681" s="338"/>
      <c r="M1681" s="338"/>
      <c r="N1681" s="338"/>
    </row>
    <row r="1682" spans="2:14" s="298" customFormat="1">
      <c r="B1682" s="346"/>
      <c r="C1682" s="338"/>
      <c r="D1682" s="338"/>
      <c r="E1682" s="338"/>
      <c r="F1682" s="338"/>
      <c r="G1682" s="338"/>
      <c r="H1682" s="338"/>
      <c r="I1682" s="338"/>
      <c r="J1682" s="338"/>
      <c r="K1682" s="338"/>
      <c r="L1682" s="338"/>
      <c r="M1682" s="338"/>
      <c r="N1682" s="338"/>
    </row>
    <row r="1683" spans="2:14" s="298" customFormat="1">
      <c r="B1683" s="346"/>
      <c r="C1683" s="338"/>
      <c r="D1683" s="338"/>
      <c r="E1683" s="338"/>
      <c r="F1683" s="338"/>
      <c r="G1683" s="338"/>
      <c r="H1683" s="338"/>
      <c r="I1683" s="338"/>
      <c r="J1683" s="338"/>
      <c r="K1683" s="338"/>
      <c r="L1683" s="338"/>
      <c r="M1683" s="338"/>
      <c r="N1683" s="338"/>
    </row>
    <row r="1684" spans="2:14" s="298" customFormat="1">
      <c r="B1684" s="346"/>
      <c r="C1684" s="338"/>
      <c r="D1684" s="338"/>
      <c r="E1684" s="338"/>
      <c r="F1684" s="338"/>
      <c r="G1684" s="338"/>
      <c r="H1684" s="338"/>
      <c r="I1684" s="338"/>
      <c r="J1684" s="338"/>
      <c r="K1684" s="338"/>
      <c r="L1684" s="338"/>
      <c r="M1684" s="338"/>
      <c r="N1684" s="338"/>
    </row>
    <row r="1685" spans="2:14" s="298" customFormat="1">
      <c r="B1685" s="346"/>
      <c r="C1685" s="338"/>
      <c r="D1685" s="338"/>
      <c r="E1685" s="338"/>
      <c r="F1685" s="338"/>
      <c r="G1685" s="338"/>
      <c r="H1685" s="338"/>
      <c r="I1685" s="338"/>
      <c r="J1685" s="338"/>
      <c r="K1685" s="338"/>
      <c r="L1685" s="338"/>
      <c r="M1685" s="338"/>
      <c r="N1685" s="338"/>
    </row>
    <row r="1686" spans="2:14" s="298" customFormat="1">
      <c r="B1686" s="346"/>
      <c r="C1686" s="338"/>
      <c r="D1686" s="338"/>
      <c r="E1686" s="338"/>
      <c r="F1686" s="338"/>
      <c r="G1686" s="338"/>
      <c r="H1686" s="338"/>
      <c r="I1686" s="338"/>
      <c r="J1686" s="338"/>
      <c r="K1686" s="338"/>
      <c r="L1686" s="338"/>
      <c r="M1686" s="338"/>
      <c r="N1686" s="338"/>
    </row>
    <row r="1687" spans="2:14" s="298" customFormat="1">
      <c r="B1687" s="346"/>
      <c r="C1687" s="338"/>
      <c r="D1687" s="338"/>
      <c r="E1687" s="338"/>
      <c r="F1687" s="338"/>
      <c r="G1687" s="338"/>
      <c r="H1687" s="338"/>
      <c r="I1687" s="338"/>
      <c r="J1687" s="338"/>
      <c r="K1687" s="338"/>
      <c r="L1687" s="338"/>
      <c r="M1687" s="338"/>
      <c r="N1687" s="338"/>
    </row>
    <row r="1688" spans="2:14" s="298" customFormat="1">
      <c r="B1688" s="346"/>
      <c r="C1688" s="338"/>
      <c r="D1688" s="338"/>
      <c r="E1688" s="338"/>
      <c r="F1688" s="338"/>
      <c r="G1688" s="338"/>
      <c r="H1688" s="338"/>
      <c r="I1688" s="338"/>
      <c r="J1688" s="338"/>
      <c r="K1688" s="338"/>
      <c r="L1688" s="338"/>
      <c r="M1688" s="338"/>
      <c r="N1688" s="338"/>
    </row>
    <row r="1689" spans="2:14" s="298" customFormat="1">
      <c r="B1689" s="346"/>
      <c r="C1689" s="338"/>
      <c r="D1689" s="338"/>
      <c r="E1689" s="338"/>
      <c r="F1689" s="338"/>
      <c r="G1689" s="338"/>
      <c r="H1689" s="338"/>
      <c r="I1689" s="338"/>
      <c r="J1689" s="338"/>
      <c r="K1689" s="338"/>
      <c r="L1689" s="338"/>
      <c r="M1689" s="338"/>
      <c r="N1689" s="338"/>
    </row>
    <row r="1690" spans="2:14" s="298" customFormat="1">
      <c r="B1690" s="346"/>
      <c r="C1690" s="338"/>
      <c r="D1690" s="338"/>
      <c r="E1690" s="338"/>
      <c r="F1690" s="338"/>
      <c r="G1690" s="338"/>
      <c r="H1690" s="338"/>
      <c r="I1690" s="338"/>
      <c r="J1690" s="338"/>
      <c r="K1690" s="338"/>
      <c r="L1690" s="338"/>
      <c r="M1690" s="338"/>
      <c r="N1690" s="338"/>
    </row>
    <row r="1691" spans="2:14" s="298" customFormat="1">
      <c r="B1691" s="346"/>
      <c r="C1691" s="338"/>
      <c r="D1691" s="338"/>
      <c r="E1691" s="338"/>
      <c r="F1691" s="338"/>
      <c r="G1691" s="338"/>
      <c r="H1691" s="338"/>
      <c r="I1691" s="338"/>
      <c r="J1691" s="338"/>
      <c r="K1691" s="338"/>
      <c r="L1691" s="338"/>
      <c r="M1691" s="338"/>
      <c r="N1691" s="338"/>
    </row>
    <row r="1692" spans="2:14" s="298" customFormat="1">
      <c r="B1692" s="346"/>
      <c r="C1692" s="338"/>
      <c r="D1692" s="338"/>
      <c r="E1692" s="338"/>
      <c r="F1692" s="338"/>
      <c r="G1692" s="338"/>
      <c r="H1692" s="338"/>
      <c r="I1692" s="338"/>
      <c r="J1692" s="338"/>
      <c r="K1692" s="338"/>
      <c r="L1692" s="338"/>
      <c r="M1692" s="338"/>
      <c r="N1692" s="338"/>
    </row>
    <row r="1693" spans="2:14" s="298" customFormat="1">
      <c r="B1693" s="346"/>
      <c r="C1693" s="338"/>
      <c r="D1693" s="338"/>
      <c r="E1693" s="338"/>
      <c r="F1693" s="338"/>
      <c r="G1693" s="338"/>
      <c r="H1693" s="338"/>
      <c r="I1693" s="338"/>
      <c r="J1693" s="338"/>
      <c r="K1693" s="338"/>
      <c r="L1693" s="338"/>
      <c r="M1693" s="338"/>
      <c r="N1693" s="338"/>
    </row>
    <row r="1694" spans="2:14" s="298" customFormat="1">
      <c r="B1694" s="346"/>
      <c r="C1694" s="338"/>
      <c r="D1694" s="338"/>
      <c r="E1694" s="338"/>
      <c r="F1694" s="338"/>
      <c r="G1694" s="338"/>
      <c r="H1694" s="338"/>
      <c r="I1694" s="338"/>
      <c r="J1694" s="338"/>
      <c r="K1694" s="338"/>
      <c r="L1694" s="338"/>
      <c r="M1694" s="338"/>
      <c r="N1694" s="338"/>
    </row>
    <row r="1695" spans="2:14" s="298" customFormat="1">
      <c r="B1695" s="346"/>
      <c r="C1695" s="338"/>
      <c r="D1695" s="338"/>
      <c r="E1695" s="338"/>
      <c r="F1695" s="338"/>
      <c r="G1695" s="338"/>
      <c r="H1695" s="338"/>
      <c r="I1695" s="338"/>
      <c r="J1695" s="338"/>
      <c r="K1695" s="338"/>
      <c r="L1695" s="338"/>
      <c r="M1695" s="338"/>
      <c r="N1695" s="338"/>
    </row>
    <row r="1696" spans="2:14" s="298" customFormat="1">
      <c r="B1696" s="346"/>
      <c r="C1696" s="338"/>
      <c r="D1696" s="338"/>
      <c r="E1696" s="338"/>
      <c r="F1696" s="338"/>
      <c r="G1696" s="338"/>
      <c r="H1696" s="338"/>
      <c r="I1696" s="338"/>
      <c r="J1696" s="338"/>
      <c r="K1696" s="338"/>
      <c r="L1696" s="338"/>
      <c r="M1696" s="338"/>
      <c r="N1696" s="338"/>
    </row>
    <row r="1697" spans="2:14" s="298" customFormat="1">
      <c r="B1697" s="346"/>
      <c r="C1697" s="338"/>
      <c r="D1697" s="338"/>
      <c r="E1697" s="338"/>
      <c r="F1697" s="338"/>
      <c r="G1697" s="338"/>
      <c r="H1697" s="338"/>
      <c r="I1697" s="338"/>
      <c r="J1697" s="338"/>
      <c r="K1697" s="338"/>
      <c r="L1697" s="338"/>
      <c r="M1697" s="338"/>
      <c r="N1697" s="338"/>
    </row>
    <row r="1698" spans="2:14" s="298" customFormat="1">
      <c r="B1698" s="346"/>
      <c r="C1698" s="338"/>
      <c r="D1698" s="338"/>
      <c r="E1698" s="338"/>
      <c r="F1698" s="338"/>
      <c r="G1698" s="338"/>
      <c r="H1698" s="338"/>
      <c r="I1698" s="338"/>
      <c r="J1698" s="338"/>
      <c r="K1698" s="338"/>
      <c r="L1698" s="338"/>
      <c r="M1698" s="338"/>
      <c r="N1698" s="338"/>
    </row>
    <row r="1699" spans="2:14" s="298" customFormat="1">
      <c r="B1699" s="346"/>
      <c r="C1699" s="338"/>
      <c r="D1699" s="338"/>
      <c r="E1699" s="338"/>
      <c r="F1699" s="338"/>
      <c r="G1699" s="338"/>
      <c r="H1699" s="338"/>
      <c r="I1699" s="338"/>
      <c r="J1699" s="338"/>
      <c r="K1699" s="338"/>
      <c r="L1699" s="338"/>
      <c r="M1699" s="338"/>
      <c r="N1699" s="338"/>
    </row>
    <row r="1700" spans="2:14" s="298" customFormat="1">
      <c r="B1700" s="346"/>
      <c r="C1700" s="338"/>
      <c r="D1700" s="338"/>
      <c r="E1700" s="338"/>
      <c r="F1700" s="338"/>
      <c r="G1700" s="338"/>
      <c r="H1700" s="338"/>
      <c r="I1700" s="338"/>
      <c r="J1700" s="338"/>
      <c r="K1700" s="338"/>
      <c r="L1700" s="338"/>
      <c r="M1700" s="338"/>
      <c r="N1700" s="338"/>
    </row>
    <row r="1701" spans="2:14" s="298" customFormat="1">
      <c r="B1701" s="346"/>
      <c r="C1701" s="338"/>
      <c r="D1701" s="338"/>
      <c r="E1701" s="338"/>
      <c r="F1701" s="338"/>
      <c r="G1701" s="338"/>
      <c r="H1701" s="338"/>
      <c r="I1701" s="338"/>
      <c r="J1701" s="338"/>
      <c r="K1701" s="338"/>
      <c r="L1701" s="338"/>
      <c r="M1701" s="338"/>
      <c r="N1701" s="338"/>
    </row>
    <row r="1702" spans="2:14" s="298" customFormat="1">
      <c r="B1702" s="346"/>
      <c r="C1702" s="338"/>
      <c r="D1702" s="338"/>
      <c r="E1702" s="338"/>
      <c r="F1702" s="338"/>
      <c r="G1702" s="338"/>
      <c r="H1702" s="338"/>
      <c r="I1702" s="338"/>
      <c r="J1702" s="338"/>
      <c r="K1702" s="338"/>
      <c r="L1702" s="338"/>
      <c r="M1702" s="338"/>
      <c r="N1702" s="338"/>
    </row>
    <row r="1703" spans="2:14" s="298" customFormat="1">
      <c r="B1703" s="346"/>
      <c r="C1703" s="338"/>
      <c r="D1703" s="338"/>
      <c r="E1703" s="338"/>
      <c r="F1703" s="338"/>
      <c r="G1703" s="338"/>
      <c r="H1703" s="338"/>
      <c r="I1703" s="338"/>
      <c r="J1703" s="338"/>
      <c r="K1703" s="338"/>
      <c r="L1703" s="338"/>
      <c r="M1703" s="338"/>
      <c r="N1703" s="338"/>
    </row>
    <row r="1704" spans="2:14" s="298" customFormat="1">
      <c r="B1704" s="346"/>
      <c r="C1704" s="338"/>
      <c r="D1704" s="338"/>
      <c r="E1704" s="338"/>
      <c r="F1704" s="338"/>
      <c r="G1704" s="338"/>
      <c r="H1704" s="338"/>
      <c r="I1704" s="338"/>
      <c r="J1704" s="338"/>
      <c r="K1704" s="338"/>
      <c r="L1704" s="338"/>
      <c r="M1704" s="338"/>
      <c r="N1704" s="338"/>
    </row>
    <row r="1705" spans="2:14" s="298" customFormat="1">
      <c r="B1705" s="346"/>
      <c r="C1705" s="338"/>
      <c r="D1705" s="338"/>
      <c r="E1705" s="338"/>
      <c r="F1705" s="338"/>
      <c r="G1705" s="338"/>
      <c r="H1705" s="338"/>
      <c r="I1705" s="338"/>
      <c r="J1705" s="338"/>
      <c r="K1705" s="338"/>
      <c r="L1705" s="338"/>
      <c r="M1705" s="338"/>
      <c r="N1705" s="338"/>
    </row>
    <row r="1706" spans="2:14" s="298" customFormat="1">
      <c r="B1706" s="346"/>
      <c r="C1706" s="338"/>
      <c r="D1706" s="338"/>
      <c r="E1706" s="338"/>
      <c r="F1706" s="338"/>
      <c r="G1706" s="338"/>
      <c r="H1706" s="338"/>
      <c r="I1706" s="338"/>
      <c r="J1706" s="338"/>
      <c r="K1706" s="338"/>
      <c r="L1706" s="338"/>
      <c r="M1706" s="338"/>
      <c r="N1706" s="338"/>
    </row>
    <row r="1707" spans="2:14" s="298" customFormat="1">
      <c r="B1707" s="346"/>
      <c r="C1707" s="338"/>
      <c r="D1707" s="338"/>
      <c r="E1707" s="338"/>
      <c r="F1707" s="338"/>
      <c r="G1707" s="338"/>
      <c r="H1707" s="338"/>
      <c r="I1707" s="338"/>
      <c r="J1707" s="338"/>
      <c r="K1707" s="338"/>
      <c r="L1707" s="338"/>
      <c r="M1707" s="338"/>
      <c r="N1707" s="338"/>
    </row>
    <row r="1708" spans="2:14" s="298" customFormat="1">
      <c r="B1708" s="346"/>
      <c r="C1708" s="338"/>
      <c r="D1708" s="338"/>
      <c r="E1708" s="338"/>
      <c r="F1708" s="338"/>
      <c r="G1708" s="338"/>
      <c r="H1708" s="338"/>
      <c r="I1708" s="338"/>
      <c r="J1708" s="338"/>
      <c r="K1708" s="338"/>
      <c r="L1708" s="338"/>
      <c r="M1708" s="338"/>
      <c r="N1708" s="338"/>
    </row>
    <row r="1709" spans="2:14" s="298" customFormat="1">
      <c r="B1709" s="346"/>
      <c r="C1709" s="338"/>
      <c r="D1709" s="338"/>
      <c r="E1709" s="338"/>
      <c r="F1709" s="338"/>
      <c r="G1709" s="338"/>
      <c r="H1709" s="338"/>
      <c r="I1709" s="338"/>
      <c r="J1709" s="338"/>
      <c r="K1709" s="338"/>
      <c r="L1709" s="338"/>
      <c r="M1709" s="338"/>
      <c r="N1709" s="338"/>
    </row>
    <row r="1710" spans="2:14" s="298" customFormat="1">
      <c r="B1710" s="346"/>
      <c r="C1710" s="338"/>
      <c r="D1710" s="338"/>
      <c r="E1710" s="338"/>
      <c r="F1710" s="338"/>
      <c r="G1710" s="338"/>
      <c r="H1710" s="338"/>
      <c r="I1710" s="338"/>
      <c r="J1710" s="338"/>
      <c r="K1710" s="338"/>
      <c r="L1710" s="338"/>
      <c r="M1710" s="338"/>
      <c r="N1710" s="338"/>
    </row>
    <row r="1711" spans="2:14" s="298" customFormat="1">
      <c r="B1711" s="346"/>
      <c r="C1711" s="338"/>
      <c r="D1711" s="338"/>
      <c r="E1711" s="338"/>
      <c r="F1711" s="338"/>
      <c r="G1711" s="338"/>
      <c r="H1711" s="338"/>
      <c r="I1711" s="338"/>
      <c r="J1711" s="338"/>
      <c r="K1711" s="338"/>
      <c r="L1711" s="338"/>
      <c r="M1711" s="338"/>
      <c r="N1711" s="338"/>
    </row>
    <row r="1712" spans="2:14" s="298" customFormat="1">
      <c r="B1712" s="346"/>
      <c r="C1712" s="338"/>
      <c r="D1712" s="338"/>
      <c r="E1712" s="338"/>
      <c r="F1712" s="338"/>
      <c r="G1712" s="338"/>
      <c r="H1712" s="338"/>
      <c r="I1712" s="338"/>
      <c r="J1712" s="338"/>
      <c r="K1712" s="338"/>
      <c r="L1712" s="338"/>
      <c r="M1712" s="338"/>
      <c r="N1712" s="338"/>
    </row>
    <row r="1713" spans="2:14" s="298" customFormat="1">
      <c r="B1713" s="346"/>
      <c r="C1713" s="338"/>
      <c r="D1713" s="338"/>
      <c r="E1713" s="338"/>
      <c r="F1713" s="338"/>
      <c r="G1713" s="338"/>
      <c r="H1713" s="338"/>
      <c r="I1713" s="338"/>
      <c r="J1713" s="338"/>
      <c r="K1713" s="338"/>
      <c r="L1713" s="338"/>
      <c r="M1713" s="338"/>
      <c r="N1713" s="338"/>
    </row>
    <row r="1714" spans="2:14" s="298" customFormat="1">
      <c r="B1714" s="346"/>
      <c r="C1714" s="338"/>
      <c r="D1714" s="338"/>
      <c r="E1714" s="338"/>
      <c r="F1714" s="338"/>
      <c r="G1714" s="338"/>
      <c r="H1714" s="338"/>
      <c r="I1714" s="338"/>
      <c r="J1714" s="338"/>
      <c r="K1714" s="338"/>
      <c r="L1714" s="338"/>
      <c r="M1714" s="338"/>
      <c r="N1714" s="338"/>
    </row>
    <row r="1715" spans="2:14" s="298" customFormat="1">
      <c r="B1715" s="346"/>
      <c r="C1715" s="338"/>
      <c r="D1715" s="338"/>
      <c r="E1715" s="338"/>
      <c r="F1715" s="338"/>
      <c r="G1715" s="338"/>
      <c r="H1715" s="338"/>
      <c r="I1715" s="338"/>
      <c r="J1715" s="338"/>
      <c r="K1715" s="338"/>
      <c r="L1715" s="338"/>
      <c r="M1715" s="338"/>
      <c r="N1715" s="338"/>
    </row>
    <row r="1716" spans="2:14" s="298" customFormat="1">
      <c r="B1716" s="346"/>
      <c r="C1716" s="338"/>
      <c r="D1716" s="338"/>
      <c r="E1716" s="338"/>
      <c r="F1716" s="338"/>
      <c r="G1716" s="338"/>
      <c r="H1716" s="338"/>
      <c r="I1716" s="338"/>
      <c r="J1716" s="338"/>
      <c r="K1716" s="338"/>
      <c r="L1716" s="338"/>
      <c r="M1716" s="338"/>
      <c r="N1716" s="338"/>
    </row>
    <row r="1717" spans="2:14" s="298" customFormat="1">
      <c r="B1717" s="346"/>
      <c r="C1717" s="338"/>
      <c r="D1717" s="338"/>
      <c r="E1717" s="338"/>
      <c r="F1717" s="338"/>
      <c r="G1717" s="338"/>
      <c r="H1717" s="338"/>
      <c r="I1717" s="338"/>
      <c r="J1717" s="338"/>
      <c r="K1717" s="338"/>
      <c r="L1717" s="338"/>
      <c r="M1717" s="338"/>
      <c r="N1717" s="338"/>
    </row>
    <row r="1718" spans="2:14" s="298" customFormat="1">
      <c r="B1718" s="346"/>
      <c r="C1718" s="338"/>
      <c r="D1718" s="338"/>
      <c r="E1718" s="338"/>
      <c r="F1718" s="338"/>
      <c r="G1718" s="338"/>
      <c r="H1718" s="338"/>
      <c r="I1718" s="338"/>
      <c r="J1718" s="338"/>
      <c r="K1718" s="338"/>
      <c r="L1718" s="338"/>
      <c r="M1718" s="338"/>
      <c r="N1718" s="338"/>
    </row>
    <row r="1719" spans="2:14" s="298" customFormat="1">
      <c r="B1719" s="346"/>
      <c r="C1719" s="338"/>
      <c r="D1719" s="338"/>
      <c r="E1719" s="338"/>
      <c r="F1719" s="338"/>
      <c r="G1719" s="338"/>
      <c r="H1719" s="338"/>
      <c r="I1719" s="338"/>
      <c r="J1719" s="338"/>
      <c r="K1719" s="338"/>
      <c r="L1719" s="338"/>
      <c r="M1719" s="338"/>
      <c r="N1719" s="338"/>
    </row>
    <row r="1720" spans="2:14" s="298" customFormat="1">
      <c r="B1720" s="346"/>
      <c r="C1720" s="338"/>
      <c r="D1720" s="338"/>
      <c r="E1720" s="338"/>
      <c r="F1720" s="338"/>
      <c r="G1720" s="338"/>
      <c r="H1720" s="338"/>
      <c r="I1720" s="338"/>
      <c r="J1720" s="338"/>
      <c r="K1720" s="338"/>
      <c r="L1720" s="338"/>
      <c r="M1720" s="338"/>
      <c r="N1720" s="338"/>
    </row>
    <row r="1721" spans="2:14" s="298" customFormat="1">
      <c r="B1721" s="346"/>
      <c r="C1721" s="338"/>
      <c r="D1721" s="338"/>
      <c r="E1721" s="338"/>
      <c r="F1721" s="338"/>
      <c r="G1721" s="338"/>
      <c r="H1721" s="338"/>
      <c r="I1721" s="338"/>
      <c r="J1721" s="338"/>
      <c r="K1721" s="338"/>
      <c r="L1721" s="338"/>
      <c r="M1721" s="338"/>
      <c r="N1721" s="338"/>
    </row>
    <row r="1722" spans="2:14" s="298" customFormat="1">
      <c r="B1722" s="346"/>
      <c r="C1722" s="338"/>
      <c r="D1722" s="338"/>
      <c r="E1722" s="338"/>
      <c r="F1722" s="338"/>
      <c r="G1722" s="338"/>
      <c r="H1722" s="338"/>
      <c r="I1722" s="338"/>
      <c r="J1722" s="338"/>
      <c r="K1722" s="338"/>
      <c r="L1722" s="338"/>
      <c r="M1722" s="338"/>
      <c r="N1722" s="338"/>
    </row>
    <row r="1723" spans="2:14" s="298" customFormat="1">
      <c r="B1723" s="346"/>
      <c r="C1723" s="338"/>
      <c r="D1723" s="338"/>
      <c r="E1723" s="338"/>
      <c r="F1723" s="338"/>
      <c r="G1723" s="338"/>
      <c r="H1723" s="338"/>
      <c r="I1723" s="338"/>
      <c r="J1723" s="338"/>
      <c r="K1723" s="338"/>
      <c r="L1723" s="338"/>
      <c r="M1723" s="338"/>
      <c r="N1723" s="338"/>
    </row>
    <row r="1724" spans="2:14" s="298" customFormat="1">
      <c r="B1724" s="346"/>
      <c r="C1724" s="338"/>
      <c r="D1724" s="338"/>
      <c r="E1724" s="338"/>
      <c r="F1724" s="338"/>
      <c r="G1724" s="338"/>
      <c r="H1724" s="338"/>
      <c r="I1724" s="338"/>
      <c r="J1724" s="338"/>
      <c r="K1724" s="338"/>
      <c r="L1724" s="338"/>
      <c r="M1724" s="338"/>
      <c r="N1724" s="338"/>
    </row>
    <row r="1725" spans="2:14" s="298" customFormat="1">
      <c r="B1725" s="346"/>
      <c r="C1725" s="338"/>
      <c r="D1725" s="338"/>
      <c r="E1725" s="338"/>
      <c r="F1725" s="338"/>
      <c r="G1725" s="338"/>
      <c r="H1725" s="338"/>
      <c r="I1725" s="338"/>
      <c r="J1725" s="338"/>
      <c r="K1725" s="338"/>
      <c r="L1725" s="338"/>
      <c r="M1725" s="338"/>
      <c r="N1725" s="338"/>
    </row>
    <row r="1726" spans="2:14" s="298" customFormat="1">
      <c r="B1726" s="346"/>
      <c r="C1726" s="338"/>
      <c r="D1726" s="338"/>
      <c r="E1726" s="338"/>
      <c r="F1726" s="338"/>
      <c r="G1726" s="338"/>
      <c r="H1726" s="338"/>
      <c r="I1726" s="338"/>
      <c r="J1726" s="338"/>
      <c r="K1726" s="338"/>
      <c r="L1726" s="338"/>
      <c r="M1726" s="338"/>
      <c r="N1726" s="338"/>
    </row>
    <row r="1727" spans="2:14" s="298" customFormat="1">
      <c r="B1727" s="346"/>
      <c r="C1727" s="338"/>
      <c r="D1727" s="338"/>
      <c r="E1727" s="338"/>
      <c r="F1727" s="338"/>
      <c r="G1727" s="338"/>
      <c r="H1727" s="338"/>
      <c r="I1727" s="338"/>
      <c r="J1727" s="338"/>
      <c r="K1727" s="338"/>
      <c r="L1727" s="338"/>
      <c r="M1727" s="338"/>
      <c r="N1727" s="338"/>
    </row>
    <row r="1728" spans="2:14" s="298" customFormat="1">
      <c r="B1728" s="346"/>
      <c r="C1728" s="338"/>
      <c r="D1728" s="338"/>
      <c r="E1728" s="338"/>
      <c r="F1728" s="338"/>
      <c r="G1728" s="338"/>
      <c r="H1728" s="338"/>
      <c r="I1728" s="338"/>
      <c r="J1728" s="338"/>
      <c r="K1728" s="338"/>
      <c r="L1728" s="338"/>
      <c r="M1728" s="338"/>
      <c r="N1728" s="338"/>
    </row>
    <row r="1729" spans="2:14" s="298" customFormat="1">
      <c r="B1729" s="346"/>
      <c r="C1729" s="338"/>
      <c r="D1729" s="338"/>
      <c r="E1729" s="338"/>
      <c r="F1729" s="338"/>
      <c r="G1729" s="338"/>
      <c r="H1729" s="338"/>
      <c r="I1729" s="338"/>
      <c r="J1729" s="338"/>
      <c r="K1729" s="338"/>
      <c r="L1729" s="338"/>
      <c r="M1729" s="338"/>
      <c r="N1729" s="338"/>
    </row>
    <row r="1730" spans="2:14" s="298" customFormat="1">
      <c r="B1730" s="346"/>
      <c r="C1730" s="338"/>
      <c r="D1730" s="338"/>
      <c r="E1730" s="338"/>
      <c r="F1730" s="338"/>
      <c r="G1730" s="338"/>
      <c r="H1730" s="338"/>
      <c r="I1730" s="338"/>
      <c r="J1730" s="338"/>
      <c r="K1730" s="338"/>
      <c r="L1730" s="338"/>
      <c r="M1730" s="338"/>
      <c r="N1730" s="338"/>
    </row>
    <row r="1731" spans="2:14" s="298" customFormat="1">
      <c r="B1731" s="346"/>
      <c r="C1731" s="338"/>
      <c r="D1731" s="338"/>
      <c r="E1731" s="338"/>
      <c r="F1731" s="338"/>
      <c r="G1731" s="338"/>
      <c r="H1731" s="338"/>
      <c r="I1731" s="338"/>
      <c r="J1731" s="338"/>
      <c r="K1731" s="338"/>
      <c r="L1731" s="338"/>
      <c r="M1731" s="338"/>
      <c r="N1731" s="338"/>
    </row>
    <row r="1732" spans="2:14" s="298" customFormat="1">
      <c r="B1732" s="346"/>
      <c r="C1732" s="338"/>
      <c r="D1732" s="338"/>
      <c r="E1732" s="338"/>
      <c r="F1732" s="338"/>
      <c r="G1732" s="338"/>
      <c r="H1732" s="338"/>
      <c r="I1732" s="338"/>
      <c r="J1732" s="338"/>
      <c r="K1732" s="338"/>
      <c r="L1732" s="338"/>
      <c r="M1732" s="338"/>
      <c r="N1732" s="338"/>
    </row>
    <row r="1733" spans="2:14" s="298" customFormat="1">
      <c r="B1733" s="346"/>
      <c r="C1733" s="338"/>
      <c r="D1733" s="338"/>
      <c r="E1733" s="338"/>
      <c r="F1733" s="338"/>
      <c r="G1733" s="338"/>
      <c r="H1733" s="338"/>
      <c r="I1733" s="338"/>
      <c r="J1733" s="338"/>
      <c r="K1733" s="338"/>
      <c r="L1733" s="338"/>
      <c r="M1733" s="338"/>
      <c r="N1733" s="338"/>
    </row>
    <row r="1734" spans="2:14" s="298" customFormat="1">
      <c r="B1734" s="346"/>
      <c r="C1734" s="338"/>
      <c r="D1734" s="338"/>
      <c r="E1734" s="338"/>
      <c r="F1734" s="338"/>
      <c r="G1734" s="338"/>
      <c r="H1734" s="338"/>
      <c r="I1734" s="338"/>
      <c r="J1734" s="338"/>
      <c r="K1734" s="338"/>
      <c r="L1734" s="338"/>
      <c r="M1734" s="338"/>
      <c r="N1734" s="338"/>
    </row>
    <row r="1735" spans="2:14" s="298" customFormat="1">
      <c r="B1735" s="346"/>
      <c r="C1735" s="338"/>
      <c r="D1735" s="338"/>
      <c r="E1735" s="338"/>
      <c r="F1735" s="338"/>
      <c r="G1735" s="338"/>
      <c r="H1735" s="338"/>
      <c r="I1735" s="338"/>
      <c r="J1735" s="338"/>
      <c r="K1735" s="338"/>
      <c r="L1735" s="338"/>
      <c r="M1735" s="338"/>
      <c r="N1735" s="338"/>
    </row>
    <row r="1736" spans="2:14" s="298" customFormat="1">
      <c r="B1736" s="346"/>
      <c r="C1736" s="338"/>
      <c r="D1736" s="338"/>
      <c r="E1736" s="338"/>
      <c r="F1736" s="338"/>
      <c r="G1736" s="338"/>
      <c r="H1736" s="338"/>
      <c r="I1736" s="338"/>
      <c r="J1736" s="338"/>
      <c r="K1736" s="338"/>
      <c r="L1736" s="338"/>
      <c r="M1736" s="338"/>
      <c r="N1736" s="338"/>
    </row>
    <row r="1737" spans="2:14" s="298" customFormat="1">
      <c r="B1737" s="346"/>
      <c r="C1737" s="338"/>
      <c r="D1737" s="338"/>
      <c r="E1737" s="338"/>
      <c r="F1737" s="338"/>
      <c r="G1737" s="338"/>
      <c r="H1737" s="338"/>
      <c r="I1737" s="338"/>
      <c r="J1737" s="338"/>
      <c r="K1737" s="338"/>
      <c r="L1737" s="338"/>
      <c r="M1737" s="338"/>
      <c r="N1737" s="338"/>
    </row>
    <row r="1738" spans="2:14" s="298" customFormat="1">
      <c r="B1738" s="346"/>
      <c r="C1738" s="338"/>
      <c r="D1738" s="338"/>
      <c r="E1738" s="338"/>
      <c r="F1738" s="338"/>
      <c r="G1738" s="338"/>
      <c r="H1738" s="338"/>
      <c r="I1738" s="338"/>
      <c r="J1738" s="338"/>
      <c r="K1738" s="338"/>
      <c r="L1738" s="338"/>
      <c r="M1738" s="338"/>
      <c r="N1738" s="338"/>
    </row>
    <row r="1739" spans="2:14" s="298" customFormat="1">
      <c r="B1739" s="346"/>
      <c r="C1739" s="338"/>
      <c r="D1739" s="338"/>
      <c r="E1739" s="338"/>
      <c r="F1739" s="338"/>
      <c r="G1739" s="338"/>
      <c r="H1739" s="338"/>
      <c r="I1739" s="338"/>
      <c r="J1739" s="338"/>
      <c r="K1739" s="338"/>
      <c r="L1739" s="338"/>
      <c r="M1739" s="338"/>
      <c r="N1739" s="338"/>
    </row>
    <row r="1740" spans="2:14" s="298" customFormat="1">
      <c r="B1740" s="346"/>
      <c r="C1740" s="338"/>
      <c r="D1740" s="338"/>
      <c r="E1740" s="338"/>
      <c r="F1740" s="338"/>
      <c r="G1740" s="338"/>
      <c r="H1740" s="338"/>
      <c r="I1740" s="338"/>
      <c r="J1740" s="338"/>
      <c r="K1740" s="338"/>
      <c r="L1740" s="338"/>
      <c r="M1740" s="338"/>
      <c r="N1740" s="338"/>
    </row>
    <row r="1741" spans="2:14" s="298" customFormat="1">
      <c r="B1741" s="346"/>
      <c r="C1741" s="338"/>
      <c r="D1741" s="338"/>
      <c r="E1741" s="338"/>
      <c r="F1741" s="338"/>
      <c r="G1741" s="338"/>
      <c r="H1741" s="338"/>
      <c r="I1741" s="338"/>
      <c r="J1741" s="338"/>
      <c r="K1741" s="338"/>
      <c r="L1741" s="338"/>
      <c r="M1741" s="338"/>
      <c r="N1741" s="338"/>
    </row>
    <row r="1742" spans="2:14" s="298" customFormat="1">
      <c r="B1742" s="346"/>
      <c r="C1742" s="338"/>
      <c r="D1742" s="338"/>
      <c r="E1742" s="338"/>
      <c r="F1742" s="338"/>
      <c r="G1742" s="338"/>
      <c r="H1742" s="338"/>
      <c r="I1742" s="338"/>
      <c r="J1742" s="338"/>
      <c r="K1742" s="338"/>
      <c r="L1742" s="338"/>
      <c r="M1742" s="338"/>
      <c r="N1742" s="338"/>
    </row>
    <row r="1743" spans="2:14" s="298" customFormat="1">
      <c r="B1743" s="346"/>
      <c r="C1743" s="338"/>
      <c r="D1743" s="338"/>
      <c r="E1743" s="338"/>
      <c r="F1743" s="338"/>
      <c r="G1743" s="338"/>
      <c r="H1743" s="338"/>
      <c r="I1743" s="338"/>
      <c r="J1743" s="338"/>
      <c r="K1743" s="338"/>
      <c r="L1743" s="338"/>
      <c r="M1743" s="338"/>
      <c r="N1743" s="338"/>
    </row>
    <row r="1744" spans="2:14" s="298" customFormat="1">
      <c r="B1744" s="346"/>
      <c r="C1744" s="338"/>
      <c r="D1744" s="338"/>
      <c r="E1744" s="338"/>
      <c r="F1744" s="338"/>
      <c r="G1744" s="338"/>
      <c r="H1744" s="338"/>
      <c r="I1744" s="338"/>
      <c r="J1744" s="338"/>
      <c r="K1744" s="338"/>
      <c r="L1744" s="338"/>
      <c r="M1744" s="338"/>
      <c r="N1744" s="338"/>
    </row>
    <row r="1745" spans="2:14" s="298" customFormat="1">
      <c r="B1745" s="346"/>
      <c r="C1745" s="338"/>
      <c r="D1745" s="338"/>
      <c r="E1745" s="338"/>
      <c r="F1745" s="338"/>
      <c r="G1745" s="338"/>
      <c r="H1745" s="338"/>
      <c r="I1745" s="338"/>
      <c r="J1745" s="338"/>
      <c r="K1745" s="338"/>
      <c r="L1745" s="338"/>
      <c r="M1745" s="338"/>
      <c r="N1745" s="338"/>
    </row>
    <row r="1746" spans="2:14" s="298" customFormat="1">
      <c r="B1746" s="346"/>
      <c r="C1746" s="338"/>
      <c r="D1746" s="338"/>
      <c r="E1746" s="338"/>
      <c r="F1746" s="338"/>
      <c r="G1746" s="338"/>
      <c r="H1746" s="338"/>
      <c r="I1746" s="338"/>
      <c r="J1746" s="338"/>
      <c r="K1746" s="338"/>
      <c r="L1746" s="338"/>
      <c r="M1746" s="338"/>
      <c r="N1746" s="338"/>
    </row>
    <row r="1747" spans="2:14" s="298" customFormat="1">
      <c r="B1747" s="346"/>
      <c r="C1747" s="338"/>
      <c r="D1747" s="338"/>
      <c r="E1747" s="338"/>
      <c r="F1747" s="338"/>
      <c r="G1747" s="338"/>
      <c r="H1747" s="338"/>
      <c r="I1747" s="338"/>
      <c r="J1747" s="338"/>
      <c r="K1747" s="338"/>
      <c r="L1747" s="338"/>
      <c r="M1747" s="338"/>
      <c r="N1747" s="338"/>
    </row>
    <row r="1748" spans="2:14" s="298" customFormat="1">
      <c r="B1748" s="346"/>
      <c r="C1748" s="338"/>
      <c r="D1748" s="338"/>
      <c r="E1748" s="338"/>
      <c r="F1748" s="338"/>
      <c r="G1748" s="338"/>
      <c r="H1748" s="338"/>
      <c r="I1748" s="338"/>
      <c r="J1748" s="338"/>
      <c r="K1748" s="338"/>
      <c r="L1748" s="338"/>
      <c r="M1748" s="338"/>
      <c r="N1748" s="338"/>
    </row>
    <row r="1749" spans="2:14" s="298" customFormat="1">
      <c r="B1749" s="346"/>
      <c r="C1749" s="338"/>
      <c r="D1749" s="338"/>
      <c r="E1749" s="338"/>
      <c r="F1749" s="338"/>
      <c r="G1749" s="338"/>
      <c r="H1749" s="338"/>
      <c r="I1749" s="338"/>
      <c r="J1749" s="338"/>
      <c r="K1749" s="338"/>
      <c r="L1749" s="338"/>
      <c r="M1749" s="338"/>
      <c r="N1749" s="338"/>
    </row>
    <row r="1750" spans="2:14" s="298" customFormat="1">
      <c r="B1750" s="346"/>
      <c r="C1750" s="338"/>
      <c r="D1750" s="338"/>
      <c r="E1750" s="338"/>
      <c r="F1750" s="338"/>
      <c r="G1750" s="338"/>
      <c r="H1750" s="338"/>
      <c r="I1750" s="338"/>
      <c r="J1750" s="338"/>
      <c r="K1750" s="338"/>
      <c r="L1750" s="338"/>
      <c r="M1750" s="338"/>
      <c r="N1750" s="338"/>
    </row>
    <row r="1751" spans="2:14" s="298" customFormat="1">
      <c r="B1751" s="346"/>
      <c r="C1751" s="338"/>
      <c r="D1751" s="338"/>
      <c r="E1751" s="338"/>
      <c r="F1751" s="338"/>
      <c r="G1751" s="338"/>
      <c r="H1751" s="338"/>
      <c r="I1751" s="338"/>
      <c r="J1751" s="338"/>
      <c r="K1751" s="338"/>
      <c r="L1751" s="338"/>
      <c r="M1751" s="338"/>
      <c r="N1751" s="338"/>
    </row>
    <row r="1752" spans="2:14" s="298" customFormat="1">
      <c r="B1752" s="346"/>
      <c r="C1752" s="338"/>
      <c r="D1752" s="338"/>
      <c r="E1752" s="338"/>
      <c r="F1752" s="338"/>
      <c r="G1752" s="338"/>
      <c r="H1752" s="338"/>
      <c r="I1752" s="338"/>
      <c r="J1752" s="338"/>
      <c r="K1752" s="338"/>
      <c r="L1752" s="338"/>
      <c r="M1752" s="338"/>
      <c r="N1752" s="338"/>
    </row>
    <row r="1753" spans="2:14" s="298" customFormat="1">
      <c r="B1753" s="346"/>
      <c r="C1753" s="338"/>
      <c r="D1753" s="338"/>
      <c r="E1753" s="338"/>
      <c r="F1753" s="338"/>
      <c r="G1753" s="338"/>
      <c r="H1753" s="338"/>
      <c r="I1753" s="338"/>
      <c r="J1753" s="338"/>
      <c r="K1753" s="338"/>
      <c r="L1753" s="338"/>
      <c r="M1753" s="338"/>
      <c r="N1753" s="338"/>
    </row>
    <row r="1754" spans="2:14" s="298" customFormat="1">
      <c r="B1754" s="346"/>
      <c r="C1754" s="338"/>
      <c r="D1754" s="338"/>
      <c r="E1754" s="338"/>
      <c r="F1754" s="338"/>
      <c r="G1754" s="338"/>
      <c r="H1754" s="338"/>
      <c r="I1754" s="338"/>
      <c r="J1754" s="338"/>
      <c r="K1754" s="338"/>
      <c r="L1754" s="338"/>
      <c r="M1754" s="338"/>
      <c r="N1754" s="338"/>
    </row>
    <row r="1755" spans="2:14" s="298" customFormat="1">
      <c r="B1755" s="346"/>
      <c r="C1755" s="338"/>
      <c r="D1755" s="338"/>
      <c r="E1755" s="338"/>
      <c r="F1755" s="338"/>
      <c r="G1755" s="338"/>
      <c r="H1755" s="338"/>
      <c r="I1755" s="338"/>
      <c r="J1755" s="338"/>
      <c r="K1755" s="338"/>
      <c r="L1755" s="338"/>
      <c r="M1755" s="338"/>
      <c r="N1755" s="338"/>
    </row>
    <row r="1756" spans="2:14" s="298" customFormat="1">
      <c r="B1756" s="346"/>
      <c r="C1756" s="338"/>
      <c r="D1756" s="338"/>
      <c r="E1756" s="338"/>
      <c r="F1756" s="338"/>
      <c r="G1756" s="338"/>
      <c r="H1756" s="338"/>
      <c r="I1756" s="338"/>
      <c r="J1756" s="338"/>
      <c r="K1756" s="338"/>
      <c r="L1756" s="338"/>
      <c r="M1756" s="338"/>
      <c r="N1756" s="338"/>
    </row>
    <row r="1757" spans="2:14" s="298" customFormat="1">
      <c r="B1757" s="346"/>
      <c r="C1757" s="338"/>
      <c r="D1757" s="338"/>
      <c r="E1757" s="338"/>
      <c r="F1757" s="338"/>
      <c r="G1757" s="338"/>
      <c r="H1757" s="338"/>
      <c r="I1757" s="338"/>
      <c r="J1757" s="338"/>
      <c r="K1757" s="338"/>
      <c r="L1757" s="338"/>
      <c r="M1757" s="338"/>
      <c r="N1757" s="338"/>
    </row>
    <row r="1758" spans="2:14" s="298" customFormat="1">
      <c r="B1758" s="346"/>
      <c r="C1758" s="338"/>
      <c r="D1758" s="338"/>
      <c r="E1758" s="338"/>
      <c r="F1758" s="338"/>
      <c r="G1758" s="338"/>
      <c r="H1758" s="338"/>
      <c r="I1758" s="338"/>
      <c r="J1758" s="338"/>
      <c r="K1758" s="338"/>
      <c r="L1758" s="338"/>
      <c r="M1758" s="338"/>
      <c r="N1758" s="338"/>
    </row>
    <row r="1759" spans="2:14" s="298" customFormat="1">
      <c r="B1759" s="346"/>
      <c r="C1759" s="338"/>
      <c r="D1759" s="338"/>
      <c r="E1759" s="338"/>
      <c r="F1759" s="338"/>
      <c r="G1759" s="338"/>
      <c r="H1759" s="338"/>
      <c r="I1759" s="338"/>
      <c r="J1759" s="338"/>
      <c r="K1759" s="338"/>
      <c r="L1759" s="338"/>
      <c r="M1759" s="338"/>
      <c r="N1759" s="338"/>
    </row>
    <row r="1760" spans="2:14" s="298" customFormat="1">
      <c r="B1760" s="346"/>
      <c r="C1760" s="338"/>
      <c r="D1760" s="338"/>
      <c r="E1760" s="338"/>
      <c r="F1760" s="338"/>
      <c r="G1760" s="338"/>
      <c r="H1760" s="338"/>
      <c r="I1760" s="338"/>
      <c r="J1760" s="338"/>
      <c r="K1760" s="338"/>
      <c r="L1760" s="338"/>
      <c r="M1760" s="338"/>
      <c r="N1760" s="338"/>
    </row>
    <row r="1761" spans="2:14" s="298" customFormat="1">
      <c r="B1761" s="346"/>
      <c r="C1761" s="338"/>
      <c r="D1761" s="338"/>
      <c r="E1761" s="338"/>
      <c r="F1761" s="338"/>
      <c r="G1761" s="338"/>
      <c r="H1761" s="338"/>
      <c r="I1761" s="338"/>
      <c r="J1761" s="338"/>
      <c r="K1761" s="338"/>
      <c r="L1761" s="338"/>
      <c r="M1761" s="338"/>
      <c r="N1761" s="338"/>
    </row>
    <row r="1762" spans="2:14" s="298" customFormat="1">
      <c r="B1762" s="346"/>
      <c r="C1762" s="338"/>
      <c r="D1762" s="338"/>
      <c r="E1762" s="338"/>
      <c r="F1762" s="338"/>
      <c r="G1762" s="338"/>
      <c r="H1762" s="338"/>
      <c r="I1762" s="338"/>
      <c r="J1762" s="338"/>
      <c r="K1762" s="338"/>
      <c r="L1762" s="338"/>
      <c r="M1762" s="338"/>
      <c r="N1762" s="338"/>
    </row>
    <row r="1763" spans="2:14" s="298" customFormat="1">
      <c r="B1763" s="346"/>
      <c r="C1763" s="338"/>
      <c r="D1763" s="338"/>
      <c r="E1763" s="338"/>
      <c r="F1763" s="338"/>
      <c r="G1763" s="338"/>
      <c r="H1763" s="338"/>
      <c r="I1763" s="338"/>
      <c r="J1763" s="338"/>
      <c r="K1763" s="338"/>
      <c r="L1763" s="338"/>
      <c r="M1763" s="338"/>
      <c r="N1763" s="338"/>
    </row>
    <row r="1764" spans="2:14" s="298" customFormat="1">
      <c r="B1764" s="346"/>
      <c r="C1764" s="338"/>
      <c r="D1764" s="338"/>
      <c r="E1764" s="338"/>
      <c r="F1764" s="338"/>
      <c r="G1764" s="338"/>
      <c r="H1764" s="338"/>
      <c r="I1764" s="338"/>
      <c r="J1764" s="338"/>
      <c r="K1764" s="338"/>
      <c r="L1764" s="338"/>
      <c r="M1764" s="338"/>
      <c r="N1764" s="338"/>
    </row>
    <row r="1765" spans="2:14" s="298" customFormat="1">
      <c r="B1765" s="346"/>
      <c r="C1765" s="338"/>
      <c r="D1765" s="338"/>
      <c r="E1765" s="338"/>
      <c r="F1765" s="338"/>
      <c r="G1765" s="338"/>
      <c r="H1765" s="338"/>
      <c r="I1765" s="338"/>
      <c r="J1765" s="338"/>
      <c r="K1765" s="338"/>
      <c r="L1765" s="338"/>
      <c r="M1765" s="338"/>
      <c r="N1765" s="338"/>
    </row>
    <row r="1766" spans="2:14" s="298" customFormat="1">
      <c r="B1766" s="346"/>
      <c r="C1766" s="338"/>
      <c r="D1766" s="338"/>
      <c r="E1766" s="338"/>
      <c r="F1766" s="338"/>
      <c r="G1766" s="338"/>
      <c r="H1766" s="338"/>
      <c r="I1766" s="338"/>
      <c r="J1766" s="338"/>
      <c r="K1766" s="338"/>
      <c r="L1766" s="338"/>
      <c r="M1766" s="338"/>
      <c r="N1766" s="338"/>
    </row>
    <row r="1767" spans="2:14" s="298" customFormat="1">
      <c r="B1767" s="346"/>
      <c r="C1767" s="338"/>
      <c r="D1767" s="338"/>
      <c r="E1767" s="338"/>
      <c r="F1767" s="338"/>
      <c r="G1767" s="338"/>
      <c r="H1767" s="338"/>
      <c r="I1767" s="338"/>
      <c r="J1767" s="338"/>
      <c r="K1767" s="338"/>
      <c r="L1767" s="338"/>
      <c r="M1767" s="338"/>
      <c r="N1767" s="338"/>
    </row>
    <row r="1768" spans="2:14" s="298" customFormat="1">
      <c r="B1768" s="346"/>
      <c r="C1768" s="338"/>
      <c r="D1768" s="338"/>
      <c r="E1768" s="338"/>
      <c r="F1768" s="338"/>
      <c r="G1768" s="338"/>
      <c r="H1768" s="338"/>
      <c r="I1768" s="338"/>
      <c r="J1768" s="338"/>
      <c r="K1768" s="338"/>
      <c r="L1768" s="338"/>
      <c r="M1768" s="338"/>
      <c r="N1768" s="338"/>
    </row>
    <row r="1769" spans="2:14" s="298" customFormat="1">
      <c r="B1769" s="346"/>
      <c r="C1769" s="338"/>
      <c r="D1769" s="338"/>
      <c r="E1769" s="338"/>
      <c r="F1769" s="338"/>
      <c r="G1769" s="338"/>
      <c r="H1769" s="338"/>
      <c r="I1769" s="338"/>
      <c r="J1769" s="338"/>
      <c r="K1769" s="338"/>
      <c r="L1769" s="338"/>
      <c r="M1769" s="338"/>
      <c r="N1769" s="338"/>
    </row>
    <row r="1770" spans="2:14" s="298" customFormat="1">
      <c r="B1770" s="346"/>
      <c r="C1770" s="338"/>
      <c r="D1770" s="338"/>
      <c r="E1770" s="338"/>
      <c r="F1770" s="338"/>
      <c r="G1770" s="338"/>
      <c r="H1770" s="338"/>
      <c r="I1770" s="338"/>
      <c r="J1770" s="338"/>
      <c r="K1770" s="338"/>
      <c r="L1770" s="338"/>
      <c r="M1770" s="338"/>
      <c r="N1770" s="338"/>
    </row>
    <row r="1771" spans="2:14" s="298" customFormat="1">
      <c r="B1771" s="346"/>
      <c r="C1771" s="338"/>
      <c r="D1771" s="338"/>
      <c r="E1771" s="338"/>
      <c r="F1771" s="338"/>
      <c r="G1771" s="338"/>
      <c r="H1771" s="338"/>
      <c r="I1771" s="338"/>
      <c r="J1771" s="338"/>
      <c r="K1771" s="338"/>
      <c r="L1771" s="338"/>
      <c r="M1771" s="338"/>
      <c r="N1771" s="338"/>
    </row>
    <row r="1772" spans="2:14" s="298" customFormat="1">
      <c r="B1772" s="346"/>
      <c r="C1772" s="338"/>
      <c r="D1772" s="338"/>
      <c r="E1772" s="338"/>
      <c r="F1772" s="338"/>
      <c r="G1772" s="338"/>
      <c r="H1772" s="338"/>
      <c r="I1772" s="338"/>
      <c r="J1772" s="338"/>
      <c r="K1772" s="338"/>
      <c r="L1772" s="338"/>
      <c r="M1772" s="338"/>
      <c r="N1772" s="338"/>
    </row>
    <row r="1773" spans="2:14" s="298" customFormat="1">
      <c r="B1773" s="346"/>
      <c r="C1773" s="338"/>
      <c r="D1773" s="338"/>
      <c r="E1773" s="338"/>
      <c r="F1773" s="338"/>
      <c r="G1773" s="338"/>
      <c r="H1773" s="338"/>
      <c r="I1773" s="338"/>
      <c r="J1773" s="338"/>
      <c r="K1773" s="338"/>
      <c r="L1773" s="338"/>
      <c r="M1773" s="338"/>
      <c r="N1773" s="338"/>
    </row>
    <row r="1774" spans="2:14" s="298" customFormat="1">
      <c r="B1774" s="346"/>
      <c r="C1774" s="338"/>
      <c r="D1774" s="338"/>
      <c r="E1774" s="338"/>
      <c r="F1774" s="338"/>
      <c r="G1774" s="338"/>
      <c r="H1774" s="338"/>
      <c r="I1774" s="338"/>
      <c r="J1774" s="338"/>
      <c r="K1774" s="338"/>
      <c r="L1774" s="338"/>
      <c r="M1774" s="338"/>
      <c r="N1774" s="338"/>
    </row>
    <row r="1775" spans="2:14" s="298" customFormat="1">
      <c r="B1775" s="346"/>
      <c r="C1775" s="338"/>
      <c r="D1775" s="338"/>
      <c r="E1775" s="338"/>
      <c r="F1775" s="338"/>
      <c r="G1775" s="338"/>
      <c r="H1775" s="338"/>
      <c r="I1775" s="338"/>
      <c r="J1775" s="338"/>
      <c r="K1775" s="338"/>
      <c r="L1775" s="338"/>
      <c r="M1775" s="338"/>
      <c r="N1775" s="338"/>
    </row>
    <row r="1776" spans="2:14" s="298" customFormat="1">
      <c r="B1776" s="346"/>
      <c r="C1776" s="338"/>
      <c r="D1776" s="338"/>
      <c r="E1776" s="338"/>
      <c r="F1776" s="338"/>
      <c r="G1776" s="338"/>
      <c r="H1776" s="338"/>
      <c r="I1776" s="338"/>
      <c r="J1776" s="338"/>
      <c r="K1776" s="338"/>
      <c r="L1776" s="338"/>
      <c r="M1776" s="338"/>
      <c r="N1776" s="338"/>
    </row>
    <row r="1777" spans="2:14" s="298" customFormat="1">
      <c r="B1777" s="346"/>
      <c r="C1777" s="338"/>
      <c r="D1777" s="338"/>
      <c r="E1777" s="338"/>
      <c r="F1777" s="338"/>
      <c r="G1777" s="338"/>
      <c r="H1777" s="338"/>
      <c r="I1777" s="338"/>
      <c r="J1777" s="338"/>
      <c r="K1777" s="338"/>
      <c r="L1777" s="338"/>
      <c r="M1777" s="338"/>
      <c r="N1777" s="338"/>
    </row>
    <row r="1778" spans="2:14" s="298" customFormat="1">
      <c r="B1778" s="346"/>
      <c r="C1778" s="338"/>
      <c r="D1778" s="338"/>
      <c r="E1778" s="338"/>
      <c r="F1778" s="338"/>
      <c r="G1778" s="338"/>
      <c r="H1778" s="338"/>
      <c r="I1778" s="338"/>
      <c r="J1778" s="338"/>
      <c r="K1778" s="338"/>
      <c r="L1778" s="338"/>
      <c r="M1778" s="338"/>
      <c r="N1778" s="338"/>
    </row>
    <row r="1779" spans="2:14" s="298" customFormat="1">
      <c r="B1779" s="346"/>
      <c r="C1779" s="338"/>
      <c r="D1779" s="338"/>
      <c r="E1779" s="338"/>
      <c r="F1779" s="338"/>
      <c r="G1779" s="338"/>
      <c r="H1779" s="338"/>
      <c r="I1779" s="338"/>
      <c r="J1779" s="338"/>
      <c r="K1779" s="338"/>
      <c r="L1779" s="338"/>
      <c r="M1779" s="338"/>
      <c r="N1779" s="338"/>
    </row>
    <row r="1780" spans="2:14" s="298" customFormat="1">
      <c r="B1780" s="346"/>
      <c r="C1780" s="338"/>
      <c r="D1780" s="338"/>
      <c r="E1780" s="338"/>
      <c r="F1780" s="338"/>
      <c r="G1780" s="338"/>
      <c r="H1780" s="338"/>
      <c r="I1780" s="338"/>
      <c r="J1780" s="338"/>
      <c r="K1780" s="338"/>
      <c r="L1780" s="338"/>
      <c r="M1780" s="338"/>
      <c r="N1780" s="338"/>
    </row>
    <row r="1781" spans="2:14" s="298" customFormat="1">
      <c r="B1781" s="346"/>
      <c r="C1781" s="338"/>
      <c r="D1781" s="338"/>
      <c r="E1781" s="338"/>
      <c r="F1781" s="338"/>
      <c r="G1781" s="338"/>
      <c r="H1781" s="338"/>
      <c r="I1781" s="338"/>
      <c r="J1781" s="338"/>
      <c r="K1781" s="338"/>
      <c r="L1781" s="338"/>
      <c r="M1781" s="338"/>
      <c r="N1781" s="338"/>
    </row>
    <row r="1782" spans="2:14" s="298" customFormat="1">
      <c r="B1782" s="346"/>
      <c r="C1782" s="338"/>
      <c r="D1782" s="338"/>
      <c r="E1782" s="338"/>
      <c r="F1782" s="338"/>
      <c r="G1782" s="338"/>
      <c r="H1782" s="338"/>
      <c r="I1782" s="338"/>
      <c r="J1782" s="338"/>
      <c r="K1782" s="338"/>
      <c r="L1782" s="338"/>
      <c r="M1782" s="338"/>
      <c r="N1782" s="338"/>
    </row>
    <row r="1783" spans="2:14" s="298" customFormat="1">
      <c r="B1783" s="346"/>
      <c r="C1783" s="338"/>
      <c r="D1783" s="338"/>
      <c r="E1783" s="338"/>
      <c r="F1783" s="338"/>
      <c r="G1783" s="338"/>
      <c r="H1783" s="338"/>
      <c r="I1783" s="338"/>
      <c r="J1783" s="338"/>
      <c r="K1783" s="338"/>
      <c r="L1783" s="338"/>
      <c r="M1783" s="338"/>
      <c r="N1783" s="338"/>
    </row>
    <row r="1784" spans="2:14" s="298" customFormat="1">
      <c r="B1784" s="346"/>
      <c r="C1784" s="338"/>
      <c r="D1784" s="338"/>
      <c r="E1784" s="338"/>
      <c r="F1784" s="338"/>
      <c r="G1784" s="338"/>
      <c r="H1784" s="338"/>
      <c r="I1784" s="338"/>
      <c r="J1784" s="338"/>
      <c r="K1784" s="338"/>
      <c r="L1784" s="338"/>
      <c r="M1784" s="338"/>
      <c r="N1784" s="338"/>
    </row>
    <row r="1785" spans="2:14" s="298" customFormat="1">
      <c r="B1785" s="346"/>
      <c r="C1785" s="338"/>
      <c r="D1785" s="338"/>
      <c r="E1785" s="338"/>
      <c r="F1785" s="338"/>
      <c r="G1785" s="338"/>
      <c r="H1785" s="338"/>
      <c r="I1785" s="338"/>
      <c r="J1785" s="338"/>
      <c r="K1785" s="338"/>
      <c r="L1785" s="338"/>
      <c r="M1785" s="338"/>
      <c r="N1785" s="338"/>
    </row>
    <row r="1786" spans="2:14" s="298" customFormat="1">
      <c r="B1786" s="346"/>
      <c r="C1786" s="338"/>
      <c r="D1786" s="338"/>
      <c r="E1786" s="338"/>
      <c r="F1786" s="338"/>
      <c r="G1786" s="338"/>
      <c r="H1786" s="338"/>
      <c r="I1786" s="338"/>
      <c r="J1786" s="338"/>
      <c r="K1786" s="338"/>
      <c r="L1786" s="338"/>
      <c r="M1786" s="338"/>
      <c r="N1786" s="338"/>
    </row>
    <row r="1787" spans="2:14" s="298" customFormat="1">
      <c r="B1787" s="346"/>
      <c r="C1787" s="338"/>
      <c r="D1787" s="338"/>
      <c r="E1787" s="338"/>
      <c r="F1787" s="338"/>
      <c r="G1787" s="338"/>
      <c r="H1787" s="338"/>
      <c r="I1787" s="338"/>
      <c r="J1787" s="338"/>
      <c r="K1787" s="338"/>
      <c r="L1787" s="338"/>
      <c r="M1787" s="338"/>
      <c r="N1787" s="338"/>
    </row>
    <row r="1788" spans="2:14" s="298" customFormat="1">
      <c r="B1788" s="346"/>
      <c r="C1788" s="338"/>
      <c r="D1788" s="338"/>
      <c r="E1788" s="338"/>
      <c r="F1788" s="338"/>
      <c r="G1788" s="338"/>
      <c r="H1788" s="338"/>
      <c r="I1788" s="338"/>
      <c r="J1788" s="338"/>
      <c r="K1788" s="338"/>
      <c r="L1788" s="338"/>
      <c r="M1788" s="338"/>
      <c r="N1788" s="338"/>
    </row>
    <row r="1789" spans="2:14" s="298" customFormat="1">
      <c r="B1789" s="346"/>
      <c r="C1789" s="338"/>
      <c r="D1789" s="338"/>
      <c r="E1789" s="338"/>
      <c r="F1789" s="338"/>
      <c r="G1789" s="338"/>
      <c r="H1789" s="338"/>
      <c r="I1789" s="338"/>
      <c r="J1789" s="338"/>
      <c r="K1789" s="338"/>
      <c r="L1789" s="338"/>
      <c r="M1789" s="338"/>
      <c r="N1789" s="338"/>
    </row>
    <row r="1790" spans="2:14" s="298" customFormat="1">
      <c r="B1790" s="346"/>
      <c r="C1790" s="338"/>
      <c r="D1790" s="338"/>
      <c r="E1790" s="338"/>
      <c r="F1790" s="338"/>
      <c r="G1790" s="338"/>
      <c r="H1790" s="338"/>
      <c r="I1790" s="338"/>
      <c r="J1790" s="338"/>
      <c r="K1790" s="338"/>
      <c r="L1790" s="338"/>
      <c r="M1790" s="338"/>
      <c r="N1790" s="338"/>
    </row>
    <row r="1791" spans="2:14" s="298" customFormat="1">
      <c r="B1791" s="346"/>
      <c r="C1791" s="338"/>
      <c r="D1791" s="338"/>
      <c r="E1791" s="338"/>
      <c r="F1791" s="338"/>
      <c r="G1791" s="338"/>
      <c r="H1791" s="338"/>
      <c r="I1791" s="338"/>
      <c r="J1791" s="338"/>
      <c r="K1791" s="338"/>
      <c r="L1791" s="338"/>
      <c r="M1791" s="338"/>
      <c r="N1791" s="338"/>
    </row>
    <row r="1792" spans="2:14" s="298" customFormat="1">
      <c r="B1792" s="346"/>
      <c r="C1792" s="338"/>
      <c r="D1792" s="338"/>
      <c r="E1792" s="338"/>
      <c r="F1792" s="338"/>
      <c r="G1792" s="338"/>
      <c r="H1792" s="338"/>
      <c r="I1792" s="338"/>
      <c r="J1792" s="338"/>
      <c r="K1792" s="338"/>
      <c r="L1792" s="338"/>
      <c r="M1792" s="338"/>
      <c r="N1792" s="338"/>
    </row>
    <row r="1793" spans="2:14" s="298" customFormat="1">
      <c r="B1793" s="346"/>
      <c r="C1793" s="338"/>
      <c r="D1793" s="338"/>
      <c r="E1793" s="338"/>
      <c r="F1793" s="338"/>
      <c r="G1793" s="338"/>
      <c r="H1793" s="338"/>
      <c r="I1793" s="338"/>
      <c r="J1793" s="338"/>
      <c r="K1793" s="338"/>
      <c r="L1793" s="338"/>
      <c r="M1793" s="338"/>
      <c r="N1793" s="338"/>
    </row>
    <row r="1794" spans="2:14" s="298" customFormat="1">
      <c r="B1794" s="346"/>
      <c r="C1794" s="338"/>
      <c r="D1794" s="338"/>
      <c r="E1794" s="338"/>
      <c r="F1794" s="338"/>
      <c r="G1794" s="338"/>
      <c r="H1794" s="338"/>
      <c r="I1794" s="338"/>
      <c r="J1794" s="338"/>
      <c r="K1794" s="338"/>
      <c r="L1794" s="338"/>
      <c r="M1794" s="338"/>
      <c r="N1794" s="338"/>
    </row>
    <row r="1795" spans="2:14" s="298" customFormat="1">
      <c r="B1795" s="346"/>
      <c r="C1795" s="338"/>
      <c r="D1795" s="338"/>
      <c r="E1795" s="338"/>
      <c r="F1795" s="338"/>
      <c r="G1795" s="338"/>
      <c r="H1795" s="338"/>
      <c r="I1795" s="338"/>
      <c r="J1795" s="338"/>
      <c r="K1795" s="338"/>
      <c r="L1795" s="338"/>
      <c r="M1795" s="338"/>
      <c r="N1795" s="338"/>
    </row>
    <row r="1796" spans="2:14" s="298" customFormat="1">
      <c r="B1796" s="346"/>
      <c r="C1796" s="338"/>
      <c r="D1796" s="338"/>
      <c r="E1796" s="338"/>
      <c r="F1796" s="338"/>
      <c r="G1796" s="338"/>
      <c r="H1796" s="338"/>
      <c r="I1796" s="338"/>
      <c r="J1796" s="338"/>
      <c r="K1796" s="338"/>
      <c r="L1796" s="338"/>
      <c r="M1796" s="338"/>
      <c r="N1796" s="338"/>
    </row>
    <row r="1797" spans="2:14" s="298" customFormat="1">
      <c r="B1797" s="346"/>
      <c r="C1797" s="338"/>
      <c r="D1797" s="338"/>
      <c r="E1797" s="338"/>
      <c r="F1797" s="338"/>
      <c r="G1797" s="338"/>
      <c r="H1797" s="338"/>
      <c r="I1797" s="338"/>
      <c r="J1797" s="338"/>
      <c r="K1797" s="338"/>
      <c r="L1797" s="338"/>
      <c r="M1797" s="338"/>
      <c r="N1797" s="338"/>
    </row>
    <row r="1798" spans="2:14" s="298" customFormat="1">
      <c r="B1798" s="346"/>
      <c r="C1798" s="338"/>
      <c r="D1798" s="338"/>
      <c r="E1798" s="338"/>
      <c r="F1798" s="338"/>
      <c r="G1798" s="338"/>
      <c r="H1798" s="338"/>
      <c r="I1798" s="338"/>
      <c r="J1798" s="338"/>
      <c r="K1798" s="338"/>
      <c r="L1798" s="338"/>
      <c r="M1798" s="338"/>
      <c r="N1798" s="338"/>
    </row>
    <row r="1799" spans="2:14" s="298" customFormat="1">
      <c r="B1799" s="346"/>
      <c r="C1799" s="338"/>
      <c r="D1799" s="338"/>
      <c r="E1799" s="338"/>
      <c r="F1799" s="338"/>
      <c r="G1799" s="338"/>
      <c r="H1799" s="338"/>
      <c r="I1799" s="338"/>
      <c r="J1799" s="338"/>
      <c r="K1799" s="338"/>
      <c r="L1799" s="338"/>
      <c r="M1799" s="338"/>
      <c r="N1799" s="338"/>
    </row>
    <row r="1800" spans="2:14" s="298" customFormat="1">
      <c r="B1800" s="346"/>
      <c r="C1800" s="338"/>
      <c r="D1800" s="338"/>
      <c r="E1800" s="338"/>
      <c r="F1800" s="338"/>
      <c r="G1800" s="338"/>
      <c r="H1800" s="338"/>
      <c r="I1800" s="338"/>
      <c r="J1800" s="338"/>
      <c r="K1800" s="338"/>
      <c r="L1800" s="338"/>
      <c r="M1800" s="338"/>
      <c r="N1800" s="338"/>
    </row>
    <row r="1801" spans="2:14" s="298" customFormat="1">
      <c r="B1801" s="346"/>
      <c r="C1801" s="338"/>
      <c r="D1801" s="338"/>
      <c r="E1801" s="338"/>
      <c r="F1801" s="338"/>
      <c r="G1801" s="338"/>
      <c r="H1801" s="338"/>
      <c r="I1801" s="338"/>
      <c r="J1801" s="338"/>
      <c r="K1801" s="338"/>
      <c r="L1801" s="338"/>
      <c r="M1801" s="338"/>
      <c r="N1801" s="338"/>
    </row>
    <row r="1802" spans="2:14" s="298" customFormat="1">
      <c r="B1802" s="346"/>
      <c r="C1802" s="338"/>
      <c r="D1802" s="338"/>
      <c r="E1802" s="338"/>
      <c r="F1802" s="338"/>
      <c r="G1802" s="338"/>
      <c r="H1802" s="338"/>
      <c r="I1802" s="338"/>
      <c r="J1802" s="338"/>
      <c r="K1802" s="338"/>
      <c r="L1802" s="338"/>
      <c r="M1802" s="338"/>
      <c r="N1802" s="338"/>
    </row>
    <row r="1803" spans="2:14" s="298" customFormat="1">
      <c r="B1803" s="346"/>
      <c r="C1803" s="338"/>
      <c r="D1803" s="338"/>
      <c r="E1803" s="338"/>
      <c r="F1803" s="338"/>
      <c r="G1803" s="338"/>
      <c r="H1803" s="338"/>
      <c r="I1803" s="338"/>
      <c r="J1803" s="338"/>
      <c r="K1803" s="338"/>
      <c r="L1803" s="338"/>
      <c r="M1803" s="338"/>
      <c r="N1803" s="338"/>
    </row>
    <row r="1804" spans="2:14" s="298" customFormat="1">
      <c r="B1804" s="346"/>
      <c r="C1804" s="338"/>
      <c r="D1804" s="338"/>
      <c r="E1804" s="338"/>
      <c r="F1804" s="338"/>
      <c r="G1804" s="338"/>
      <c r="H1804" s="338"/>
      <c r="I1804" s="338"/>
      <c r="J1804" s="338"/>
      <c r="K1804" s="338"/>
      <c r="L1804" s="338"/>
      <c r="M1804" s="338"/>
      <c r="N1804" s="338"/>
    </row>
    <row r="1805" spans="2:14" s="298" customFormat="1">
      <c r="B1805" s="346"/>
      <c r="C1805" s="338"/>
      <c r="D1805" s="338"/>
      <c r="E1805" s="338"/>
      <c r="F1805" s="338"/>
      <c r="G1805" s="338"/>
      <c r="H1805" s="338"/>
      <c r="I1805" s="338"/>
      <c r="J1805" s="338"/>
      <c r="K1805" s="338"/>
      <c r="L1805" s="338"/>
      <c r="M1805" s="338"/>
      <c r="N1805" s="338"/>
    </row>
    <row r="1806" spans="2:14" s="298" customFormat="1">
      <c r="B1806" s="346"/>
      <c r="C1806" s="338"/>
      <c r="D1806" s="338"/>
      <c r="E1806" s="338"/>
      <c r="F1806" s="338"/>
      <c r="G1806" s="338"/>
      <c r="H1806" s="338"/>
      <c r="I1806" s="338"/>
      <c r="J1806" s="338"/>
      <c r="K1806" s="338"/>
      <c r="L1806" s="338"/>
      <c r="M1806" s="338"/>
      <c r="N1806" s="338"/>
    </row>
    <row r="1807" spans="2:14" s="298" customFormat="1">
      <c r="B1807" s="346"/>
      <c r="C1807" s="338"/>
      <c r="D1807" s="338"/>
      <c r="E1807" s="338"/>
      <c r="F1807" s="338"/>
      <c r="G1807" s="338"/>
      <c r="H1807" s="338"/>
      <c r="I1807" s="338"/>
      <c r="J1807" s="338"/>
      <c r="K1807" s="338"/>
      <c r="L1807" s="338"/>
      <c r="M1807" s="338"/>
      <c r="N1807" s="338"/>
    </row>
    <row r="1808" spans="2:14" s="298" customFormat="1">
      <c r="B1808" s="346"/>
      <c r="C1808" s="338"/>
      <c r="D1808" s="338"/>
      <c r="E1808" s="338"/>
      <c r="F1808" s="338"/>
      <c r="G1808" s="338"/>
      <c r="H1808" s="338"/>
      <c r="I1808" s="338"/>
      <c r="J1808" s="338"/>
      <c r="K1808" s="338"/>
      <c r="L1808" s="338"/>
      <c r="M1808" s="338"/>
      <c r="N1808" s="338"/>
    </row>
    <row r="1809" spans="2:14" s="298" customFormat="1">
      <c r="B1809" s="346"/>
      <c r="C1809" s="338"/>
      <c r="D1809" s="338"/>
      <c r="E1809" s="338"/>
      <c r="F1809" s="338"/>
      <c r="G1809" s="338"/>
      <c r="H1809" s="338"/>
      <c r="I1809" s="338"/>
      <c r="J1809" s="338"/>
      <c r="K1809" s="338"/>
      <c r="L1809" s="338"/>
      <c r="M1809" s="338"/>
      <c r="N1809" s="338"/>
    </row>
    <row r="1810" spans="2:14" s="298" customFormat="1">
      <c r="B1810" s="346"/>
      <c r="C1810" s="338"/>
      <c r="D1810" s="338"/>
      <c r="E1810" s="338"/>
      <c r="F1810" s="338"/>
      <c r="G1810" s="338"/>
      <c r="H1810" s="338"/>
      <c r="I1810" s="338"/>
      <c r="J1810" s="338"/>
      <c r="K1810" s="338"/>
      <c r="L1810" s="338"/>
      <c r="M1810" s="338"/>
      <c r="N1810" s="338"/>
    </row>
    <row r="1811" spans="2:14" s="298" customFormat="1">
      <c r="B1811" s="346"/>
      <c r="C1811" s="338"/>
      <c r="D1811" s="338"/>
      <c r="E1811" s="338"/>
      <c r="F1811" s="338"/>
      <c r="G1811" s="338"/>
      <c r="H1811" s="338"/>
      <c r="I1811" s="338"/>
      <c r="J1811" s="338"/>
      <c r="K1811" s="338"/>
      <c r="L1811" s="338"/>
      <c r="M1811" s="338"/>
      <c r="N1811" s="338"/>
    </row>
    <row r="1812" spans="2:14" s="298" customFormat="1">
      <c r="B1812" s="346"/>
      <c r="C1812" s="338"/>
      <c r="D1812" s="338"/>
      <c r="E1812" s="338"/>
      <c r="F1812" s="338"/>
      <c r="G1812" s="338"/>
      <c r="H1812" s="338"/>
      <c r="I1812" s="338"/>
      <c r="J1812" s="338"/>
      <c r="K1812" s="338"/>
      <c r="L1812" s="338"/>
      <c r="M1812" s="338"/>
      <c r="N1812" s="338"/>
    </row>
    <row r="1813" spans="2:14" s="298" customFormat="1">
      <c r="B1813" s="346"/>
      <c r="C1813" s="338"/>
      <c r="D1813" s="338"/>
      <c r="E1813" s="338"/>
      <c r="F1813" s="338"/>
      <c r="G1813" s="338"/>
      <c r="H1813" s="338"/>
      <c r="I1813" s="338"/>
      <c r="J1813" s="338"/>
      <c r="K1813" s="338"/>
      <c r="L1813" s="338"/>
      <c r="M1813" s="338"/>
      <c r="N1813" s="338"/>
    </row>
    <row r="1814" spans="2:14" s="298" customFormat="1">
      <c r="B1814" s="346"/>
      <c r="C1814" s="338"/>
      <c r="D1814" s="338"/>
      <c r="E1814" s="338"/>
      <c r="F1814" s="338"/>
      <c r="G1814" s="338"/>
      <c r="H1814" s="338"/>
      <c r="I1814" s="338"/>
      <c r="J1814" s="338"/>
      <c r="K1814" s="338"/>
      <c r="L1814" s="338"/>
      <c r="M1814" s="338"/>
      <c r="N1814" s="338"/>
    </row>
    <row r="1815" spans="2:14" s="298" customFormat="1">
      <c r="B1815" s="346"/>
      <c r="C1815" s="338"/>
      <c r="D1815" s="338"/>
      <c r="E1815" s="338"/>
      <c r="F1815" s="338"/>
      <c r="G1815" s="338"/>
      <c r="H1815" s="338"/>
      <c r="I1815" s="338"/>
      <c r="J1815" s="338"/>
      <c r="K1815" s="338"/>
      <c r="L1815" s="338"/>
      <c r="M1815" s="338"/>
      <c r="N1815" s="338"/>
    </row>
    <row r="1816" spans="2:14" s="298" customFormat="1">
      <c r="B1816" s="346"/>
      <c r="C1816" s="338"/>
      <c r="D1816" s="338"/>
      <c r="E1816" s="338"/>
      <c r="F1816" s="338"/>
      <c r="G1816" s="338"/>
      <c r="H1816" s="338"/>
      <c r="I1816" s="338"/>
      <c r="J1816" s="338"/>
      <c r="K1816" s="338"/>
      <c r="L1816" s="338"/>
      <c r="M1816" s="338"/>
      <c r="N1816" s="338"/>
    </row>
    <row r="1817" spans="2:14" s="298" customFormat="1">
      <c r="B1817" s="346"/>
      <c r="C1817" s="338"/>
      <c r="D1817" s="338"/>
      <c r="E1817" s="338"/>
      <c r="F1817" s="338"/>
      <c r="G1817" s="338"/>
      <c r="H1817" s="338"/>
      <c r="I1817" s="338"/>
      <c r="J1817" s="338"/>
      <c r="K1817" s="338"/>
      <c r="L1817" s="338"/>
      <c r="M1817" s="338"/>
      <c r="N1817" s="338"/>
    </row>
    <row r="1818" spans="2:14" s="298" customFormat="1">
      <c r="B1818" s="346"/>
      <c r="C1818" s="338"/>
      <c r="D1818" s="338"/>
      <c r="E1818" s="338"/>
      <c r="F1818" s="338"/>
      <c r="G1818" s="338"/>
      <c r="H1818" s="338"/>
      <c r="I1818" s="338"/>
      <c r="J1818" s="338"/>
      <c r="K1818" s="338"/>
      <c r="L1818" s="338"/>
      <c r="M1818" s="338"/>
      <c r="N1818" s="338"/>
    </row>
    <row r="1819" spans="2:14" s="298" customFormat="1">
      <c r="B1819" s="346"/>
      <c r="C1819" s="338"/>
      <c r="D1819" s="338"/>
      <c r="E1819" s="338"/>
      <c r="F1819" s="338"/>
      <c r="G1819" s="338"/>
      <c r="H1819" s="338"/>
      <c r="I1819" s="338"/>
      <c r="J1819" s="338"/>
      <c r="K1819" s="338"/>
      <c r="L1819" s="338"/>
      <c r="M1819" s="338"/>
      <c r="N1819" s="338"/>
    </row>
    <row r="1820" spans="2:14" s="298" customFormat="1">
      <c r="B1820" s="346"/>
      <c r="C1820" s="338"/>
      <c r="D1820" s="338"/>
      <c r="E1820" s="338"/>
      <c r="F1820" s="338"/>
      <c r="G1820" s="338"/>
      <c r="H1820" s="338"/>
      <c r="I1820" s="338"/>
      <c r="J1820" s="338"/>
      <c r="K1820" s="338"/>
      <c r="L1820" s="338"/>
      <c r="M1820" s="338"/>
      <c r="N1820" s="338"/>
    </row>
    <row r="1821" spans="2:14" s="298" customFormat="1">
      <c r="B1821" s="346"/>
      <c r="C1821" s="338"/>
      <c r="D1821" s="338"/>
      <c r="E1821" s="338"/>
      <c r="F1821" s="338"/>
      <c r="G1821" s="338"/>
      <c r="H1821" s="338"/>
      <c r="I1821" s="338"/>
      <c r="J1821" s="338"/>
      <c r="K1821" s="338"/>
      <c r="L1821" s="338"/>
      <c r="M1821" s="338"/>
      <c r="N1821" s="338"/>
    </row>
    <row r="1822" spans="2:14" s="298" customFormat="1">
      <c r="B1822" s="346"/>
      <c r="C1822" s="338"/>
      <c r="D1822" s="338"/>
      <c r="E1822" s="338"/>
      <c r="F1822" s="338"/>
      <c r="G1822" s="338"/>
      <c r="H1822" s="338"/>
      <c r="I1822" s="338"/>
      <c r="J1822" s="338"/>
      <c r="K1822" s="338"/>
      <c r="L1822" s="338"/>
      <c r="M1822" s="338"/>
      <c r="N1822" s="338"/>
    </row>
    <row r="1823" spans="2:14" s="298" customFormat="1">
      <c r="B1823" s="346"/>
      <c r="C1823" s="338"/>
      <c r="D1823" s="338"/>
      <c r="E1823" s="338"/>
      <c r="F1823" s="338"/>
      <c r="G1823" s="338"/>
      <c r="H1823" s="338"/>
      <c r="I1823" s="338"/>
      <c r="J1823" s="338"/>
      <c r="K1823" s="338"/>
      <c r="L1823" s="338"/>
      <c r="M1823" s="338"/>
      <c r="N1823" s="338"/>
    </row>
    <row r="1824" spans="2:14" s="298" customFormat="1">
      <c r="B1824" s="346"/>
      <c r="C1824" s="338"/>
      <c r="D1824" s="338"/>
      <c r="E1824" s="338"/>
      <c r="F1824" s="338"/>
      <c r="G1824" s="338"/>
      <c r="H1824" s="338"/>
      <c r="I1824" s="338"/>
      <c r="J1824" s="338"/>
      <c r="K1824" s="338"/>
      <c r="L1824" s="338"/>
      <c r="M1824" s="338"/>
      <c r="N1824" s="338"/>
    </row>
    <row r="1825" spans="2:14" s="298" customFormat="1">
      <c r="B1825" s="346"/>
      <c r="C1825" s="338"/>
      <c r="D1825" s="338"/>
      <c r="E1825" s="338"/>
      <c r="F1825" s="338"/>
      <c r="G1825" s="338"/>
      <c r="H1825" s="338"/>
      <c r="I1825" s="338"/>
      <c r="J1825" s="338"/>
      <c r="K1825" s="338"/>
      <c r="L1825" s="338"/>
      <c r="M1825" s="338"/>
      <c r="N1825" s="338"/>
    </row>
    <row r="1826" spans="2:14" s="298" customFormat="1">
      <c r="B1826" s="346"/>
      <c r="C1826" s="338"/>
      <c r="D1826" s="338"/>
      <c r="E1826" s="338"/>
      <c r="F1826" s="338"/>
      <c r="G1826" s="338"/>
      <c r="H1826" s="338"/>
      <c r="I1826" s="338"/>
      <c r="J1826" s="338"/>
      <c r="K1826" s="338"/>
      <c r="L1826" s="338"/>
      <c r="M1826" s="338"/>
      <c r="N1826" s="338"/>
    </row>
    <row r="1827" spans="2:14" s="298" customFormat="1">
      <c r="B1827" s="346"/>
      <c r="C1827" s="338"/>
      <c r="D1827" s="338"/>
      <c r="E1827" s="338"/>
      <c r="F1827" s="338"/>
      <c r="G1827" s="338"/>
      <c r="H1827" s="338"/>
      <c r="I1827" s="338"/>
      <c r="J1827" s="338"/>
      <c r="K1827" s="338"/>
      <c r="L1827" s="338"/>
      <c r="M1827" s="338"/>
      <c r="N1827" s="338"/>
    </row>
    <row r="1828" spans="2:14" s="298" customFormat="1">
      <c r="B1828" s="346"/>
      <c r="C1828" s="338"/>
      <c r="D1828" s="338"/>
      <c r="E1828" s="338"/>
      <c r="F1828" s="338"/>
      <c r="G1828" s="338"/>
      <c r="H1828" s="338"/>
      <c r="I1828" s="338"/>
      <c r="J1828" s="338"/>
      <c r="K1828" s="338"/>
      <c r="L1828" s="338"/>
      <c r="M1828" s="338"/>
      <c r="N1828" s="338"/>
    </row>
    <row r="1829" spans="2:14" s="298" customFormat="1">
      <c r="B1829" s="346"/>
      <c r="C1829" s="338"/>
      <c r="D1829" s="338"/>
      <c r="E1829" s="338"/>
      <c r="F1829" s="338"/>
      <c r="G1829" s="338"/>
      <c r="H1829" s="338"/>
      <c r="I1829" s="338"/>
      <c r="J1829" s="338"/>
      <c r="K1829" s="338"/>
      <c r="L1829" s="338"/>
      <c r="M1829" s="338"/>
      <c r="N1829" s="338"/>
    </row>
    <row r="1830" spans="2:14" s="298" customFormat="1">
      <c r="B1830" s="346"/>
      <c r="C1830" s="338"/>
      <c r="D1830" s="338"/>
      <c r="E1830" s="338"/>
      <c r="F1830" s="338"/>
      <c r="G1830" s="338"/>
      <c r="H1830" s="338"/>
      <c r="I1830" s="338"/>
      <c r="J1830" s="338"/>
      <c r="K1830" s="338"/>
      <c r="L1830" s="338"/>
      <c r="M1830" s="338"/>
      <c r="N1830" s="338"/>
    </row>
    <row r="1831" spans="2:14" s="298" customFormat="1">
      <c r="B1831" s="346"/>
      <c r="C1831" s="338"/>
      <c r="D1831" s="338"/>
      <c r="E1831" s="338"/>
      <c r="F1831" s="338"/>
      <c r="G1831" s="338"/>
      <c r="H1831" s="338"/>
      <c r="I1831" s="338"/>
      <c r="J1831" s="338"/>
      <c r="K1831" s="338"/>
      <c r="L1831" s="338"/>
      <c r="M1831" s="338"/>
      <c r="N1831" s="338"/>
    </row>
    <row r="1832" spans="2:14" s="298" customFormat="1">
      <c r="B1832" s="346"/>
      <c r="C1832" s="338"/>
      <c r="D1832" s="338"/>
      <c r="E1832" s="338"/>
      <c r="F1832" s="338"/>
      <c r="G1832" s="338"/>
      <c r="H1832" s="338"/>
      <c r="I1832" s="338"/>
      <c r="J1832" s="338"/>
      <c r="K1832" s="338"/>
      <c r="L1832" s="338"/>
      <c r="M1832" s="338"/>
      <c r="N1832" s="338"/>
    </row>
    <row r="1833" spans="2:14" s="298" customFormat="1">
      <c r="B1833" s="346"/>
      <c r="C1833" s="338"/>
      <c r="D1833" s="338"/>
      <c r="E1833" s="338"/>
      <c r="F1833" s="338"/>
      <c r="G1833" s="338"/>
      <c r="H1833" s="338"/>
      <c r="I1833" s="338"/>
      <c r="J1833" s="338"/>
      <c r="K1833" s="338"/>
      <c r="L1833" s="338"/>
      <c r="M1833" s="338"/>
      <c r="N1833" s="338"/>
    </row>
    <row r="1834" spans="2:14" s="298" customFormat="1">
      <c r="B1834" s="346"/>
      <c r="C1834" s="338"/>
      <c r="D1834" s="338"/>
      <c r="E1834" s="338"/>
      <c r="F1834" s="338"/>
      <c r="G1834" s="338"/>
      <c r="H1834" s="338"/>
      <c r="I1834" s="338"/>
      <c r="J1834" s="338"/>
      <c r="K1834" s="338"/>
      <c r="L1834" s="338"/>
      <c r="M1834" s="338"/>
      <c r="N1834" s="338"/>
    </row>
    <row r="1835" spans="2:14" s="298" customFormat="1">
      <c r="B1835" s="346"/>
      <c r="C1835" s="338"/>
      <c r="D1835" s="338"/>
      <c r="E1835" s="338"/>
      <c r="F1835" s="338"/>
      <c r="G1835" s="338"/>
      <c r="H1835" s="338"/>
      <c r="I1835" s="338"/>
      <c r="J1835" s="338"/>
      <c r="K1835" s="338"/>
      <c r="L1835" s="338"/>
      <c r="M1835" s="338"/>
      <c r="N1835" s="338"/>
    </row>
    <row r="1836" spans="2:14" s="298" customFormat="1">
      <c r="B1836" s="346"/>
      <c r="C1836" s="338"/>
      <c r="D1836" s="338"/>
      <c r="E1836" s="338"/>
      <c r="F1836" s="338"/>
      <c r="G1836" s="338"/>
      <c r="H1836" s="338"/>
      <c r="I1836" s="338"/>
      <c r="J1836" s="338"/>
      <c r="K1836" s="338"/>
      <c r="L1836" s="338"/>
      <c r="M1836" s="338"/>
      <c r="N1836" s="338"/>
    </row>
    <row r="1837" spans="2:14" s="298" customFormat="1">
      <c r="B1837" s="346"/>
      <c r="C1837" s="338"/>
      <c r="D1837" s="338"/>
      <c r="E1837" s="338"/>
      <c r="F1837" s="338"/>
      <c r="G1837" s="338"/>
      <c r="H1837" s="338"/>
      <c r="I1837" s="338"/>
      <c r="J1837" s="338"/>
      <c r="K1837" s="338"/>
      <c r="L1837" s="338"/>
      <c r="M1837" s="338"/>
      <c r="N1837" s="338"/>
    </row>
    <row r="1838" spans="2:14" s="298" customFormat="1">
      <c r="B1838" s="346"/>
      <c r="C1838" s="338"/>
      <c r="D1838" s="338"/>
      <c r="E1838" s="338"/>
      <c r="F1838" s="338"/>
      <c r="G1838" s="338"/>
      <c r="H1838" s="338"/>
      <c r="I1838" s="338"/>
      <c r="J1838" s="338"/>
      <c r="K1838" s="338"/>
      <c r="L1838" s="338"/>
      <c r="M1838" s="338"/>
      <c r="N1838" s="338"/>
    </row>
    <row r="1839" spans="2:14" s="298" customFormat="1">
      <c r="B1839" s="346"/>
      <c r="C1839" s="338"/>
      <c r="D1839" s="338"/>
      <c r="E1839" s="338"/>
      <c r="F1839" s="338"/>
      <c r="G1839" s="338"/>
      <c r="H1839" s="338"/>
      <c r="I1839" s="338"/>
      <c r="J1839" s="338"/>
      <c r="K1839" s="338"/>
      <c r="L1839" s="338"/>
      <c r="M1839" s="338"/>
      <c r="N1839" s="338"/>
    </row>
    <row r="1840" spans="2:14" s="298" customFormat="1">
      <c r="B1840" s="346"/>
      <c r="C1840" s="338"/>
      <c r="D1840" s="338"/>
      <c r="E1840" s="338"/>
      <c r="F1840" s="338"/>
      <c r="G1840" s="338"/>
      <c r="H1840" s="338"/>
      <c r="I1840" s="338"/>
      <c r="J1840" s="338"/>
      <c r="K1840" s="338"/>
      <c r="L1840" s="338"/>
      <c r="M1840" s="338"/>
      <c r="N1840" s="338"/>
    </row>
    <row r="1841" spans="2:14" s="298" customFormat="1">
      <c r="B1841" s="346"/>
      <c r="C1841" s="338"/>
      <c r="D1841" s="338"/>
      <c r="E1841" s="338"/>
      <c r="F1841" s="338"/>
      <c r="G1841" s="338"/>
      <c r="H1841" s="338"/>
      <c r="I1841" s="338"/>
      <c r="J1841" s="338"/>
      <c r="K1841" s="338"/>
      <c r="L1841" s="338"/>
      <c r="M1841" s="338"/>
      <c r="N1841" s="338"/>
    </row>
    <row r="1842" spans="2:14" s="298" customFormat="1">
      <c r="B1842" s="346"/>
      <c r="C1842" s="338"/>
      <c r="D1842" s="338"/>
      <c r="E1842" s="338"/>
      <c r="F1842" s="338"/>
      <c r="G1842" s="338"/>
      <c r="H1842" s="338"/>
      <c r="I1842" s="338"/>
      <c r="J1842" s="338"/>
      <c r="K1842" s="338"/>
      <c r="L1842" s="338"/>
      <c r="M1842" s="338"/>
      <c r="N1842" s="338"/>
    </row>
    <row r="1843" spans="2:14" s="298" customFormat="1">
      <c r="B1843" s="346"/>
      <c r="C1843" s="338"/>
      <c r="D1843" s="338"/>
      <c r="E1843" s="338"/>
      <c r="F1843" s="338"/>
      <c r="G1843" s="338"/>
      <c r="H1843" s="338"/>
      <c r="I1843" s="338"/>
      <c r="J1843" s="338"/>
      <c r="K1843" s="338"/>
      <c r="L1843" s="338"/>
      <c r="M1843" s="338"/>
      <c r="N1843" s="338"/>
    </row>
    <row r="1844" spans="2:14" s="298" customFormat="1">
      <c r="B1844" s="346"/>
      <c r="C1844" s="338"/>
      <c r="D1844" s="338"/>
      <c r="E1844" s="338"/>
      <c r="F1844" s="338"/>
      <c r="G1844" s="338"/>
      <c r="H1844" s="338"/>
      <c r="I1844" s="338"/>
      <c r="J1844" s="338"/>
      <c r="K1844" s="338"/>
      <c r="L1844" s="338"/>
      <c r="M1844" s="338"/>
      <c r="N1844" s="338"/>
    </row>
    <row r="1845" spans="2:14" s="298" customFormat="1">
      <c r="B1845" s="346"/>
      <c r="C1845" s="338"/>
      <c r="D1845" s="338"/>
      <c r="E1845" s="338"/>
      <c r="F1845" s="338"/>
      <c r="G1845" s="338"/>
      <c r="H1845" s="338"/>
      <c r="I1845" s="338"/>
      <c r="J1845" s="338"/>
      <c r="K1845" s="338"/>
      <c r="L1845" s="338"/>
      <c r="M1845" s="338"/>
      <c r="N1845" s="338"/>
    </row>
    <row r="1846" spans="2:14" s="298" customFormat="1">
      <c r="B1846" s="346"/>
      <c r="C1846" s="338"/>
      <c r="D1846" s="338"/>
      <c r="E1846" s="338"/>
      <c r="F1846" s="338"/>
      <c r="G1846" s="338"/>
      <c r="H1846" s="338"/>
      <c r="I1846" s="338"/>
      <c r="J1846" s="338"/>
      <c r="K1846" s="338"/>
      <c r="L1846" s="338"/>
      <c r="M1846" s="338"/>
      <c r="N1846" s="338"/>
    </row>
    <row r="1847" spans="2:14" s="298" customFormat="1">
      <c r="B1847" s="346"/>
      <c r="C1847" s="338"/>
      <c r="D1847" s="338"/>
      <c r="E1847" s="338"/>
      <c r="F1847" s="338"/>
      <c r="G1847" s="338"/>
      <c r="H1847" s="338"/>
      <c r="I1847" s="338"/>
      <c r="J1847" s="338"/>
      <c r="K1847" s="338"/>
      <c r="L1847" s="338"/>
      <c r="M1847" s="338"/>
      <c r="N1847" s="338"/>
    </row>
    <row r="1848" spans="2:14" s="298" customFormat="1">
      <c r="B1848" s="346"/>
      <c r="C1848" s="338"/>
      <c r="D1848" s="338"/>
      <c r="E1848" s="338"/>
      <c r="F1848" s="338"/>
      <c r="G1848" s="338"/>
      <c r="H1848" s="338"/>
      <c r="I1848" s="338"/>
      <c r="J1848" s="338"/>
      <c r="K1848" s="338"/>
      <c r="L1848" s="338"/>
      <c r="M1848" s="338"/>
      <c r="N1848" s="338"/>
    </row>
    <row r="1849" spans="2:14" s="298" customFormat="1">
      <c r="B1849" s="346"/>
      <c r="C1849" s="338"/>
      <c r="D1849" s="338"/>
      <c r="E1849" s="338"/>
      <c r="F1849" s="338"/>
      <c r="G1849" s="338"/>
      <c r="H1849" s="338"/>
      <c r="I1849" s="338"/>
      <c r="J1849" s="338"/>
      <c r="K1849" s="338"/>
      <c r="L1849" s="338"/>
      <c r="M1849" s="338"/>
      <c r="N1849" s="338"/>
    </row>
    <row r="1850" spans="2:14" s="298" customFormat="1">
      <c r="B1850" s="346"/>
      <c r="C1850" s="338"/>
      <c r="D1850" s="338"/>
      <c r="E1850" s="338"/>
      <c r="F1850" s="338"/>
      <c r="G1850" s="338"/>
      <c r="H1850" s="338"/>
      <c r="I1850" s="338"/>
      <c r="J1850" s="338"/>
      <c r="K1850" s="338"/>
      <c r="L1850" s="338"/>
      <c r="M1850" s="338"/>
      <c r="N1850" s="338"/>
    </row>
    <row r="1851" spans="2:14" s="298" customFormat="1">
      <c r="B1851" s="346"/>
      <c r="C1851" s="338"/>
      <c r="D1851" s="338"/>
      <c r="E1851" s="338"/>
      <c r="F1851" s="338"/>
      <c r="G1851" s="338"/>
      <c r="H1851" s="338"/>
      <c r="I1851" s="338"/>
      <c r="J1851" s="338"/>
      <c r="K1851" s="338"/>
      <c r="L1851" s="338"/>
      <c r="M1851" s="338"/>
      <c r="N1851" s="338"/>
    </row>
    <row r="1852" spans="2:14" s="298" customFormat="1">
      <c r="B1852" s="346"/>
      <c r="C1852" s="338"/>
      <c r="D1852" s="338"/>
      <c r="E1852" s="338"/>
      <c r="F1852" s="338"/>
      <c r="G1852" s="338"/>
      <c r="H1852" s="338"/>
      <c r="I1852" s="338"/>
      <c r="J1852" s="338"/>
      <c r="K1852" s="338"/>
      <c r="L1852" s="338"/>
      <c r="M1852" s="338"/>
      <c r="N1852" s="338"/>
    </row>
    <row r="1853" spans="2:14" s="298" customFormat="1">
      <c r="B1853" s="346"/>
      <c r="C1853" s="338"/>
      <c r="D1853" s="338"/>
      <c r="E1853" s="338"/>
      <c r="F1853" s="338"/>
      <c r="G1853" s="338"/>
      <c r="H1853" s="338"/>
      <c r="I1853" s="338"/>
      <c r="J1853" s="338"/>
      <c r="K1853" s="338"/>
      <c r="L1853" s="338"/>
      <c r="M1853" s="338"/>
      <c r="N1853" s="338"/>
    </row>
    <row r="1854" spans="2:14" s="298" customFormat="1">
      <c r="B1854" s="346"/>
      <c r="C1854" s="338"/>
      <c r="D1854" s="338"/>
      <c r="E1854" s="338"/>
      <c r="F1854" s="338"/>
      <c r="G1854" s="338"/>
      <c r="H1854" s="338"/>
      <c r="I1854" s="338"/>
      <c r="J1854" s="338"/>
      <c r="K1854" s="338"/>
      <c r="L1854" s="338"/>
      <c r="M1854" s="338"/>
      <c r="N1854" s="338"/>
    </row>
    <row r="1855" spans="2:14" s="298" customFormat="1">
      <c r="B1855" s="346"/>
      <c r="C1855" s="338"/>
      <c r="D1855" s="338"/>
      <c r="E1855" s="338"/>
      <c r="F1855" s="338"/>
      <c r="G1855" s="338"/>
      <c r="H1855" s="338"/>
      <c r="I1855" s="338"/>
      <c r="J1855" s="338"/>
      <c r="K1855" s="338"/>
      <c r="L1855" s="338"/>
      <c r="M1855" s="338"/>
      <c r="N1855" s="338"/>
    </row>
    <row r="1856" spans="2:14" s="298" customFormat="1">
      <c r="B1856" s="346"/>
      <c r="C1856" s="338"/>
      <c r="D1856" s="338"/>
      <c r="E1856" s="338"/>
      <c r="F1856" s="338"/>
      <c r="G1856" s="338"/>
      <c r="H1856" s="338"/>
      <c r="I1856" s="338"/>
      <c r="J1856" s="338"/>
      <c r="K1856" s="338"/>
      <c r="L1856" s="338"/>
      <c r="M1856" s="338"/>
      <c r="N1856" s="338"/>
    </row>
    <row r="1857" spans="2:14" s="298" customFormat="1">
      <c r="B1857" s="346"/>
      <c r="C1857" s="338"/>
      <c r="D1857" s="338"/>
      <c r="E1857" s="338"/>
      <c r="F1857" s="338"/>
      <c r="G1857" s="338"/>
      <c r="H1857" s="338"/>
      <c r="I1857" s="338"/>
      <c r="J1857" s="338"/>
      <c r="K1857" s="338"/>
      <c r="L1857" s="338"/>
      <c r="M1857" s="338"/>
      <c r="N1857" s="338"/>
    </row>
    <row r="1858" spans="2:14" s="298" customFormat="1">
      <c r="B1858" s="346"/>
      <c r="C1858" s="338"/>
      <c r="D1858" s="338"/>
      <c r="E1858" s="338"/>
      <c r="F1858" s="338"/>
      <c r="G1858" s="338"/>
      <c r="H1858" s="338"/>
      <c r="I1858" s="338"/>
      <c r="J1858" s="338"/>
      <c r="K1858" s="338"/>
      <c r="L1858" s="338"/>
      <c r="M1858" s="338"/>
      <c r="N1858" s="338"/>
    </row>
    <row r="1859" spans="2:14" s="298" customFormat="1">
      <c r="B1859" s="346"/>
      <c r="C1859" s="338"/>
      <c r="D1859" s="338"/>
      <c r="E1859" s="338"/>
      <c r="F1859" s="338"/>
      <c r="G1859" s="338"/>
      <c r="H1859" s="338"/>
      <c r="I1859" s="338"/>
      <c r="J1859" s="338"/>
      <c r="K1859" s="338"/>
      <c r="L1859" s="338"/>
      <c r="M1859" s="338"/>
      <c r="N1859" s="338"/>
    </row>
    <row r="1860" spans="2:14" s="298" customFormat="1">
      <c r="B1860" s="346"/>
      <c r="C1860" s="338"/>
      <c r="D1860" s="338"/>
      <c r="E1860" s="338"/>
      <c r="F1860" s="338"/>
      <c r="G1860" s="338"/>
      <c r="H1860" s="338"/>
      <c r="I1860" s="338"/>
      <c r="J1860" s="338"/>
      <c r="K1860" s="338"/>
      <c r="L1860" s="338"/>
      <c r="M1860" s="338"/>
      <c r="N1860" s="338"/>
    </row>
    <row r="1861" spans="2:14" s="298" customFormat="1">
      <c r="B1861" s="346"/>
      <c r="C1861" s="338"/>
      <c r="D1861" s="338"/>
      <c r="E1861" s="338"/>
      <c r="F1861" s="338"/>
      <c r="G1861" s="338"/>
      <c r="H1861" s="338"/>
      <c r="I1861" s="338"/>
      <c r="J1861" s="338"/>
      <c r="K1861" s="338"/>
      <c r="L1861" s="338"/>
      <c r="M1861" s="338"/>
      <c r="N1861" s="338"/>
    </row>
    <row r="1862" spans="2:14" s="298" customFormat="1">
      <c r="B1862" s="346"/>
      <c r="C1862" s="338"/>
      <c r="D1862" s="338"/>
      <c r="E1862" s="338"/>
      <c r="F1862" s="338"/>
      <c r="G1862" s="338"/>
      <c r="H1862" s="338"/>
      <c r="I1862" s="338"/>
      <c r="J1862" s="338"/>
      <c r="K1862" s="338"/>
      <c r="L1862" s="338"/>
      <c r="M1862" s="338"/>
      <c r="N1862" s="338"/>
    </row>
    <row r="1863" spans="2:14" s="298" customFormat="1">
      <c r="B1863" s="346"/>
      <c r="C1863" s="338"/>
      <c r="D1863" s="338"/>
      <c r="E1863" s="338"/>
      <c r="F1863" s="338"/>
      <c r="G1863" s="338"/>
      <c r="H1863" s="338"/>
      <c r="I1863" s="338"/>
      <c r="J1863" s="338"/>
      <c r="K1863" s="338"/>
      <c r="L1863" s="338"/>
      <c r="M1863" s="338"/>
      <c r="N1863" s="338"/>
    </row>
    <row r="1864" spans="2:14" s="298" customFormat="1">
      <c r="B1864" s="346"/>
      <c r="C1864" s="338"/>
      <c r="D1864" s="338"/>
      <c r="E1864" s="338"/>
      <c r="F1864" s="338"/>
      <c r="G1864" s="338"/>
      <c r="H1864" s="338"/>
      <c r="I1864" s="338"/>
      <c r="J1864" s="338"/>
      <c r="K1864" s="338"/>
      <c r="L1864" s="338"/>
      <c r="M1864" s="338"/>
      <c r="N1864" s="338"/>
    </row>
    <row r="1865" spans="2:14" s="298" customFormat="1">
      <c r="B1865" s="346"/>
      <c r="C1865" s="338"/>
      <c r="D1865" s="338"/>
      <c r="E1865" s="338"/>
      <c r="F1865" s="338"/>
      <c r="G1865" s="338"/>
      <c r="H1865" s="338"/>
      <c r="I1865" s="338"/>
      <c r="J1865" s="338"/>
      <c r="K1865" s="338"/>
      <c r="L1865" s="338"/>
      <c r="M1865" s="338"/>
      <c r="N1865" s="338"/>
    </row>
    <row r="1866" spans="2:14" s="298" customFormat="1">
      <c r="B1866" s="346"/>
      <c r="C1866" s="338"/>
      <c r="D1866" s="338"/>
      <c r="E1866" s="338"/>
      <c r="F1866" s="338"/>
      <c r="G1866" s="338"/>
      <c r="H1866" s="338"/>
      <c r="I1866" s="338"/>
      <c r="J1866" s="338"/>
      <c r="K1866" s="338"/>
      <c r="L1866" s="338"/>
      <c r="M1866" s="338"/>
      <c r="N1866" s="338"/>
    </row>
    <row r="1867" spans="2:14" s="298" customFormat="1">
      <c r="B1867" s="346"/>
      <c r="C1867" s="338"/>
      <c r="D1867" s="338"/>
      <c r="E1867" s="338"/>
      <c r="F1867" s="338"/>
      <c r="G1867" s="338"/>
      <c r="H1867" s="338"/>
      <c r="I1867" s="338"/>
      <c r="J1867" s="338"/>
      <c r="K1867" s="338"/>
      <c r="L1867" s="338"/>
      <c r="M1867" s="338"/>
      <c r="N1867" s="338"/>
    </row>
    <row r="1868" spans="2:14" s="298" customFormat="1">
      <c r="B1868" s="346"/>
      <c r="C1868" s="338"/>
      <c r="D1868" s="338"/>
      <c r="E1868" s="338"/>
      <c r="F1868" s="338"/>
      <c r="G1868" s="338"/>
      <c r="H1868" s="338"/>
      <c r="I1868" s="338"/>
      <c r="J1868" s="338"/>
      <c r="K1868" s="338"/>
      <c r="L1868" s="338"/>
      <c r="M1868" s="338"/>
      <c r="N1868" s="338"/>
    </row>
    <row r="1869" spans="2:14" s="298" customFormat="1">
      <c r="B1869" s="346"/>
      <c r="C1869" s="338"/>
      <c r="D1869" s="338"/>
      <c r="E1869" s="338"/>
      <c r="F1869" s="338"/>
      <c r="G1869" s="338"/>
      <c r="H1869" s="338"/>
      <c r="I1869" s="338"/>
      <c r="J1869" s="338"/>
      <c r="K1869" s="338"/>
      <c r="L1869" s="338"/>
      <c r="M1869" s="338"/>
      <c r="N1869" s="338"/>
    </row>
    <row r="1870" spans="2:14" s="298" customFormat="1">
      <c r="B1870" s="346"/>
      <c r="C1870" s="338"/>
      <c r="D1870" s="338"/>
      <c r="E1870" s="338"/>
      <c r="F1870" s="338"/>
      <c r="G1870" s="338"/>
      <c r="H1870" s="338"/>
      <c r="I1870" s="338"/>
      <c r="J1870" s="338"/>
      <c r="K1870" s="338"/>
      <c r="L1870" s="338"/>
      <c r="M1870" s="338"/>
      <c r="N1870" s="338"/>
    </row>
    <row r="1871" spans="2:14" s="298" customFormat="1">
      <c r="B1871" s="346"/>
      <c r="C1871" s="338"/>
      <c r="D1871" s="338"/>
      <c r="E1871" s="338"/>
      <c r="F1871" s="338"/>
      <c r="G1871" s="338"/>
      <c r="H1871" s="338"/>
      <c r="I1871" s="338"/>
      <c r="J1871" s="338"/>
      <c r="K1871" s="338"/>
      <c r="L1871" s="338"/>
      <c r="M1871" s="338"/>
      <c r="N1871" s="338"/>
    </row>
    <row r="1872" spans="2:14" s="298" customFormat="1">
      <c r="B1872" s="346"/>
      <c r="C1872" s="338"/>
      <c r="D1872" s="338"/>
      <c r="E1872" s="338"/>
      <c r="F1872" s="338"/>
      <c r="G1872" s="338"/>
      <c r="H1872" s="338"/>
      <c r="I1872" s="338"/>
      <c r="J1872" s="338"/>
      <c r="K1872" s="338"/>
      <c r="L1872" s="338"/>
      <c r="M1872" s="338"/>
      <c r="N1872" s="338"/>
    </row>
    <row r="1873" spans="2:14" s="298" customFormat="1">
      <c r="B1873" s="346"/>
      <c r="C1873" s="338"/>
      <c r="D1873" s="338"/>
      <c r="E1873" s="338"/>
      <c r="F1873" s="338"/>
      <c r="G1873" s="338"/>
      <c r="H1873" s="338"/>
      <c r="I1873" s="338"/>
      <c r="J1873" s="338"/>
      <c r="K1873" s="338"/>
      <c r="L1873" s="338"/>
      <c r="M1873" s="338"/>
      <c r="N1873" s="338"/>
    </row>
    <row r="1874" spans="2:14" s="298" customFormat="1">
      <c r="B1874" s="346"/>
      <c r="C1874" s="338"/>
      <c r="D1874" s="338"/>
      <c r="E1874" s="338"/>
      <c r="F1874" s="338"/>
      <c r="G1874" s="338"/>
      <c r="H1874" s="338"/>
      <c r="I1874" s="338"/>
      <c r="J1874" s="338"/>
      <c r="K1874" s="338"/>
      <c r="L1874" s="338"/>
      <c r="M1874" s="338"/>
      <c r="N1874" s="338"/>
    </row>
    <row r="1875" spans="2:14" s="298" customFormat="1">
      <c r="B1875" s="346"/>
      <c r="C1875" s="338"/>
      <c r="D1875" s="338"/>
      <c r="E1875" s="338"/>
      <c r="F1875" s="338"/>
      <c r="G1875" s="338"/>
      <c r="H1875" s="338"/>
      <c r="I1875" s="338"/>
      <c r="J1875" s="338"/>
      <c r="K1875" s="338"/>
      <c r="L1875" s="338"/>
      <c r="M1875" s="338"/>
      <c r="N1875" s="338"/>
    </row>
    <row r="1876" spans="2:14" s="298" customFormat="1">
      <c r="B1876" s="346"/>
      <c r="C1876" s="338"/>
      <c r="D1876" s="338"/>
      <c r="E1876" s="338"/>
      <c r="F1876" s="338"/>
      <c r="G1876" s="338"/>
      <c r="H1876" s="338"/>
      <c r="I1876" s="338"/>
      <c r="J1876" s="338"/>
      <c r="K1876" s="338"/>
      <c r="L1876" s="338"/>
      <c r="M1876" s="338"/>
      <c r="N1876" s="338"/>
    </row>
    <row r="1877" spans="2:14" s="298" customFormat="1">
      <c r="B1877" s="346"/>
      <c r="C1877" s="338"/>
      <c r="D1877" s="338"/>
      <c r="E1877" s="338"/>
      <c r="F1877" s="338"/>
      <c r="G1877" s="338"/>
      <c r="H1877" s="338"/>
      <c r="I1877" s="338"/>
      <c r="J1877" s="338"/>
      <c r="K1877" s="338"/>
      <c r="L1877" s="338"/>
      <c r="M1877" s="338"/>
      <c r="N1877" s="338"/>
    </row>
    <row r="1878" spans="2:14" s="298" customFormat="1">
      <c r="B1878" s="346"/>
      <c r="C1878" s="338"/>
      <c r="D1878" s="338"/>
      <c r="E1878" s="338"/>
      <c r="F1878" s="338"/>
      <c r="G1878" s="338"/>
      <c r="H1878" s="338"/>
      <c r="I1878" s="338"/>
      <c r="J1878" s="338"/>
      <c r="K1878" s="338"/>
      <c r="L1878" s="338"/>
      <c r="M1878" s="338"/>
      <c r="N1878" s="338"/>
    </row>
    <row r="1879" spans="2:14" s="298" customFormat="1">
      <c r="B1879" s="346"/>
      <c r="C1879" s="338"/>
      <c r="D1879" s="338"/>
      <c r="E1879" s="338"/>
      <c r="F1879" s="338"/>
      <c r="G1879" s="338"/>
      <c r="H1879" s="338"/>
      <c r="I1879" s="338"/>
      <c r="J1879" s="338"/>
      <c r="K1879" s="338"/>
      <c r="L1879" s="338"/>
      <c r="M1879" s="338"/>
      <c r="N1879" s="338"/>
    </row>
    <row r="1880" spans="2:14" s="298" customFormat="1">
      <c r="B1880" s="346"/>
      <c r="C1880" s="338"/>
      <c r="D1880" s="338"/>
      <c r="E1880" s="338"/>
      <c r="F1880" s="338"/>
      <c r="G1880" s="338"/>
      <c r="H1880" s="338"/>
      <c r="I1880" s="338"/>
      <c r="J1880" s="338"/>
      <c r="K1880" s="338"/>
      <c r="L1880" s="338"/>
      <c r="M1880" s="338"/>
      <c r="N1880" s="338"/>
    </row>
    <row r="1881" spans="2:14" s="298" customFormat="1">
      <c r="B1881" s="346"/>
      <c r="C1881" s="338"/>
      <c r="D1881" s="338"/>
      <c r="E1881" s="338"/>
      <c r="F1881" s="338"/>
      <c r="G1881" s="338"/>
      <c r="H1881" s="338"/>
      <c r="I1881" s="338"/>
      <c r="J1881" s="338"/>
      <c r="K1881" s="338"/>
      <c r="L1881" s="338"/>
      <c r="M1881" s="338"/>
      <c r="N1881" s="338"/>
    </row>
    <row r="1882" spans="2:14" s="298" customFormat="1">
      <c r="B1882" s="346"/>
      <c r="C1882" s="338"/>
      <c r="D1882" s="338"/>
      <c r="E1882" s="338"/>
      <c r="F1882" s="338"/>
      <c r="G1882" s="338"/>
      <c r="H1882" s="338"/>
      <c r="I1882" s="338"/>
      <c r="J1882" s="338"/>
      <c r="K1882" s="338"/>
      <c r="L1882" s="338"/>
      <c r="M1882" s="338"/>
      <c r="N1882" s="338"/>
    </row>
    <row r="1883" spans="2:14" s="298" customFormat="1">
      <c r="B1883" s="346"/>
      <c r="C1883" s="338"/>
      <c r="D1883" s="338"/>
      <c r="E1883" s="338"/>
      <c r="F1883" s="338"/>
      <c r="G1883" s="338"/>
      <c r="H1883" s="338"/>
      <c r="I1883" s="338"/>
      <c r="J1883" s="338"/>
      <c r="K1883" s="338"/>
      <c r="L1883" s="338"/>
      <c r="M1883" s="338"/>
      <c r="N1883" s="338"/>
    </row>
    <row r="1884" spans="2:14" s="298" customFormat="1">
      <c r="B1884" s="346"/>
      <c r="C1884" s="338"/>
      <c r="D1884" s="338"/>
      <c r="E1884" s="338"/>
      <c r="F1884" s="338"/>
      <c r="G1884" s="338"/>
      <c r="H1884" s="338"/>
      <c r="I1884" s="338"/>
      <c r="J1884" s="338"/>
      <c r="K1884" s="338"/>
      <c r="L1884" s="338"/>
      <c r="M1884" s="338"/>
      <c r="N1884" s="338"/>
    </row>
    <row r="1885" spans="2:14" s="298" customFormat="1">
      <c r="B1885" s="346"/>
      <c r="C1885" s="338"/>
      <c r="D1885" s="338"/>
      <c r="E1885" s="338"/>
      <c r="F1885" s="338"/>
      <c r="G1885" s="338"/>
      <c r="H1885" s="338"/>
      <c r="I1885" s="338"/>
      <c r="J1885" s="338"/>
      <c r="K1885" s="338"/>
      <c r="L1885" s="338"/>
      <c r="M1885" s="338"/>
      <c r="N1885" s="338"/>
    </row>
    <row r="1886" spans="2:14" s="298" customFormat="1">
      <c r="B1886" s="346"/>
      <c r="C1886" s="338"/>
      <c r="D1886" s="338"/>
      <c r="E1886" s="338"/>
      <c r="F1886" s="338"/>
      <c r="G1886" s="338"/>
      <c r="H1886" s="338"/>
      <c r="I1886" s="338"/>
      <c r="J1886" s="338"/>
      <c r="K1886" s="338"/>
      <c r="L1886" s="338"/>
      <c r="M1886" s="338"/>
      <c r="N1886" s="338"/>
    </row>
    <row r="1887" spans="2:14" s="298" customFormat="1">
      <c r="B1887" s="346"/>
      <c r="C1887" s="338"/>
      <c r="D1887" s="338"/>
      <c r="E1887" s="338"/>
      <c r="F1887" s="338"/>
      <c r="G1887" s="338"/>
      <c r="H1887" s="338"/>
      <c r="I1887" s="338"/>
      <c r="J1887" s="338"/>
      <c r="K1887" s="338"/>
      <c r="L1887" s="338"/>
      <c r="M1887" s="338"/>
      <c r="N1887" s="338"/>
    </row>
    <row r="1888" spans="2:14" s="298" customFormat="1">
      <c r="B1888" s="346"/>
      <c r="C1888" s="338"/>
      <c r="D1888" s="338"/>
      <c r="E1888" s="338"/>
      <c r="F1888" s="338"/>
      <c r="G1888" s="338"/>
      <c r="H1888" s="338"/>
      <c r="I1888" s="338"/>
      <c r="J1888" s="338"/>
      <c r="K1888" s="338"/>
      <c r="L1888" s="338"/>
      <c r="M1888" s="338"/>
      <c r="N1888" s="338"/>
    </row>
    <row r="1889" spans="2:14" s="298" customFormat="1">
      <c r="B1889" s="346"/>
      <c r="C1889" s="338"/>
      <c r="D1889" s="338"/>
      <c r="E1889" s="338"/>
      <c r="F1889" s="338"/>
      <c r="G1889" s="338"/>
      <c r="H1889" s="338"/>
      <c r="I1889" s="338"/>
      <c r="J1889" s="338"/>
      <c r="K1889" s="338"/>
      <c r="L1889" s="338"/>
      <c r="M1889" s="338"/>
      <c r="N1889" s="338"/>
    </row>
    <row r="1890" spans="2:14" s="298" customFormat="1">
      <c r="B1890" s="346"/>
      <c r="C1890" s="338"/>
      <c r="D1890" s="338"/>
      <c r="E1890" s="338"/>
      <c r="F1890" s="338"/>
      <c r="G1890" s="338"/>
      <c r="H1890" s="338"/>
      <c r="I1890" s="338"/>
      <c r="J1890" s="338"/>
      <c r="K1890" s="338"/>
      <c r="L1890" s="338"/>
      <c r="M1890" s="338"/>
      <c r="N1890" s="338"/>
    </row>
    <row r="1891" spans="2:14" s="298" customFormat="1">
      <c r="B1891" s="346"/>
      <c r="C1891" s="338"/>
      <c r="D1891" s="338"/>
      <c r="E1891" s="338"/>
      <c r="F1891" s="338"/>
      <c r="G1891" s="338"/>
      <c r="H1891" s="338"/>
      <c r="I1891" s="338"/>
      <c r="J1891" s="338"/>
      <c r="K1891" s="338"/>
      <c r="L1891" s="338"/>
      <c r="M1891" s="338"/>
      <c r="N1891" s="338"/>
    </row>
    <row r="1892" spans="2:14" s="298" customFormat="1">
      <c r="B1892" s="346"/>
      <c r="C1892" s="338"/>
      <c r="D1892" s="338"/>
      <c r="E1892" s="338"/>
      <c r="F1892" s="338"/>
      <c r="G1892" s="338"/>
      <c r="H1892" s="338"/>
      <c r="I1892" s="338"/>
      <c r="J1892" s="338"/>
      <c r="K1892" s="338"/>
      <c r="L1892" s="338"/>
      <c r="M1892" s="338"/>
      <c r="N1892" s="338"/>
    </row>
    <row r="1893" spans="2:14" s="298" customFormat="1">
      <c r="B1893" s="346"/>
      <c r="C1893" s="338"/>
      <c r="D1893" s="338"/>
      <c r="E1893" s="338"/>
      <c r="F1893" s="338"/>
      <c r="G1893" s="338"/>
      <c r="H1893" s="338"/>
      <c r="I1893" s="338"/>
      <c r="J1893" s="338"/>
      <c r="K1893" s="338"/>
      <c r="L1893" s="338"/>
      <c r="M1893" s="338"/>
      <c r="N1893" s="338"/>
    </row>
    <row r="1894" spans="2:14" s="298" customFormat="1">
      <c r="B1894" s="346"/>
      <c r="C1894" s="338"/>
      <c r="D1894" s="338"/>
      <c r="E1894" s="338"/>
      <c r="F1894" s="338"/>
      <c r="G1894" s="338"/>
      <c r="H1894" s="338"/>
      <c r="I1894" s="338"/>
      <c r="J1894" s="338"/>
      <c r="K1894" s="338"/>
      <c r="L1894" s="338"/>
      <c r="M1894" s="338"/>
      <c r="N1894" s="338"/>
    </row>
    <row r="1895" spans="2:14" s="298" customFormat="1">
      <c r="B1895" s="346"/>
      <c r="C1895" s="338"/>
      <c r="D1895" s="338"/>
      <c r="E1895" s="338"/>
      <c r="F1895" s="338"/>
      <c r="G1895" s="338"/>
      <c r="H1895" s="338"/>
      <c r="I1895" s="338"/>
      <c r="J1895" s="338"/>
      <c r="K1895" s="338"/>
      <c r="L1895" s="338"/>
      <c r="M1895" s="338"/>
      <c r="N1895" s="338"/>
    </row>
    <row r="1896" spans="2:14" s="298" customFormat="1">
      <c r="B1896" s="346"/>
      <c r="C1896" s="338"/>
      <c r="D1896" s="338"/>
      <c r="E1896" s="338"/>
      <c r="F1896" s="338"/>
      <c r="G1896" s="338"/>
      <c r="H1896" s="338"/>
      <c r="I1896" s="338"/>
      <c r="J1896" s="338"/>
      <c r="K1896" s="338"/>
      <c r="L1896" s="338"/>
      <c r="M1896" s="338"/>
      <c r="N1896" s="338"/>
    </row>
    <row r="1897" spans="2:14" s="298" customFormat="1">
      <c r="B1897" s="346"/>
      <c r="C1897" s="338"/>
      <c r="D1897" s="338"/>
      <c r="E1897" s="338"/>
      <c r="F1897" s="338"/>
      <c r="G1897" s="338"/>
      <c r="H1897" s="338"/>
      <c r="I1897" s="338"/>
      <c r="J1897" s="338"/>
      <c r="K1897" s="338"/>
      <c r="L1897" s="338"/>
      <c r="M1897" s="338"/>
      <c r="N1897" s="338"/>
    </row>
    <row r="1898" spans="2:14" s="298" customFormat="1">
      <c r="B1898" s="346"/>
      <c r="C1898" s="338"/>
      <c r="D1898" s="338"/>
      <c r="E1898" s="338"/>
      <c r="F1898" s="338"/>
      <c r="G1898" s="338"/>
      <c r="H1898" s="338"/>
      <c r="I1898" s="338"/>
      <c r="J1898" s="338"/>
      <c r="K1898" s="338"/>
      <c r="L1898" s="338"/>
      <c r="M1898" s="338"/>
      <c r="N1898" s="338"/>
    </row>
    <row r="1899" spans="2:14" s="298" customFormat="1">
      <c r="B1899" s="346"/>
      <c r="C1899" s="338"/>
      <c r="D1899" s="338"/>
      <c r="E1899" s="338"/>
      <c r="F1899" s="338"/>
      <c r="G1899" s="338"/>
      <c r="H1899" s="338"/>
      <c r="I1899" s="338"/>
      <c r="J1899" s="338"/>
      <c r="K1899" s="338"/>
      <c r="L1899" s="338"/>
      <c r="M1899" s="338"/>
      <c r="N1899" s="338"/>
    </row>
    <row r="1900" spans="2:14" s="298" customFormat="1">
      <c r="B1900" s="346"/>
      <c r="C1900" s="338"/>
      <c r="D1900" s="338"/>
      <c r="E1900" s="338"/>
      <c r="F1900" s="338"/>
      <c r="G1900" s="338"/>
      <c r="H1900" s="338"/>
      <c r="I1900" s="338"/>
      <c r="J1900" s="338"/>
      <c r="K1900" s="338"/>
      <c r="L1900" s="338"/>
      <c r="M1900" s="338"/>
      <c r="N1900" s="338"/>
    </row>
    <row r="1901" spans="2:14" s="298" customFormat="1">
      <c r="B1901" s="346"/>
      <c r="C1901" s="338"/>
      <c r="D1901" s="338"/>
      <c r="E1901" s="338"/>
      <c r="F1901" s="338"/>
      <c r="G1901" s="338"/>
      <c r="H1901" s="338"/>
      <c r="I1901" s="338"/>
      <c r="J1901" s="338"/>
      <c r="K1901" s="338"/>
      <c r="L1901" s="338"/>
      <c r="M1901" s="338"/>
      <c r="N1901" s="338"/>
    </row>
    <row r="1902" spans="2:14" s="298" customFormat="1">
      <c r="B1902" s="346"/>
      <c r="C1902" s="338"/>
      <c r="D1902" s="338"/>
      <c r="E1902" s="338"/>
      <c r="F1902" s="338"/>
      <c r="G1902" s="338"/>
      <c r="H1902" s="338"/>
      <c r="I1902" s="338"/>
      <c r="J1902" s="338"/>
      <c r="K1902" s="338"/>
      <c r="L1902" s="338"/>
      <c r="M1902" s="338"/>
      <c r="N1902" s="338"/>
    </row>
    <row r="1903" spans="2:14" s="298" customFormat="1">
      <c r="B1903" s="346"/>
      <c r="C1903" s="338"/>
      <c r="D1903" s="338"/>
      <c r="E1903" s="338"/>
      <c r="F1903" s="338"/>
      <c r="G1903" s="338"/>
      <c r="H1903" s="338"/>
      <c r="I1903" s="338"/>
      <c r="J1903" s="338"/>
      <c r="K1903" s="338"/>
      <c r="L1903" s="338"/>
      <c r="M1903" s="338"/>
      <c r="N1903" s="338"/>
    </row>
    <row r="1904" spans="2:14" s="298" customFormat="1">
      <c r="B1904" s="346"/>
      <c r="C1904" s="338"/>
      <c r="D1904" s="338"/>
      <c r="E1904" s="338"/>
      <c r="F1904" s="338"/>
      <c r="G1904" s="338"/>
      <c r="H1904" s="338"/>
      <c r="I1904" s="338"/>
      <c r="J1904" s="338"/>
      <c r="K1904" s="338"/>
      <c r="L1904" s="338"/>
      <c r="M1904" s="338"/>
      <c r="N1904" s="338"/>
    </row>
    <row r="1905" spans="2:14" s="298" customFormat="1">
      <c r="B1905" s="346"/>
      <c r="C1905" s="338"/>
      <c r="D1905" s="338"/>
      <c r="E1905" s="338"/>
      <c r="F1905" s="338"/>
      <c r="G1905" s="338"/>
      <c r="H1905" s="338"/>
      <c r="I1905" s="338"/>
      <c r="J1905" s="338"/>
      <c r="K1905" s="338"/>
      <c r="L1905" s="338"/>
      <c r="M1905" s="338"/>
      <c r="N1905" s="338"/>
    </row>
    <row r="1906" spans="2:14" s="298" customFormat="1">
      <c r="B1906" s="346"/>
      <c r="C1906" s="338"/>
      <c r="D1906" s="338"/>
      <c r="E1906" s="338"/>
      <c r="F1906" s="338"/>
      <c r="G1906" s="338"/>
      <c r="H1906" s="338"/>
      <c r="I1906" s="338"/>
      <c r="J1906" s="338"/>
      <c r="K1906" s="338"/>
      <c r="L1906" s="338"/>
      <c r="M1906" s="338"/>
      <c r="N1906" s="338"/>
    </row>
    <row r="1907" spans="2:14" s="298" customFormat="1">
      <c r="B1907" s="346"/>
      <c r="C1907" s="338"/>
      <c r="D1907" s="338"/>
      <c r="E1907" s="338"/>
      <c r="F1907" s="338"/>
      <c r="G1907" s="338"/>
      <c r="H1907" s="338"/>
      <c r="I1907" s="338"/>
      <c r="J1907" s="338"/>
      <c r="K1907" s="338"/>
      <c r="L1907" s="338"/>
      <c r="M1907" s="338"/>
      <c r="N1907" s="338"/>
    </row>
    <row r="1908" spans="2:14" s="298" customFormat="1">
      <c r="B1908" s="346"/>
      <c r="C1908" s="338"/>
      <c r="D1908" s="338"/>
      <c r="E1908" s="338"/>
      <c r="F1908" s="338"/>
      <c r="G1908" s="338"/>
      <c r="H1908" s="338"/>
      <c r="I1908" s="338"/>
      <c r="J1908" s="338"/>
      <c r="K1908" s="338"/>
      <c r="L1908" s="338"/>
      <c r="M1908" s="338"/>
      <c r="N1908" s="338"/>
    </row>
    <row r="1909" spans="2:14" s="298" customFormat="1">
      <c r="B1909" s="346"/>
      <c r="C1909" s="338"/>
      <c r="D1909" s="338"/>
      <c r="E1909" s="338"/>
      <c r="F1909" s="338"/>
      <c r="G1909" s="338"/>
      <c r="H1909" s="338"/>
      <c r="I1909" s="338"/>
      <c r="J1909" s="338"/>
      <c r="K1909" s="338"/>
      <c r="L1909" s="338"/>
      <c r="M1909" s="338"/>
      <c r="N1909" s="338"/>
    </row>
    <row r="1910" spans="2:14" s="298" customFormat="1">
      <c r="B1910" s="346"/>
      <c r="C1910" s="338"/>
      <c r="D1910" s="338"/>
      <c r="E1910" s="338"/>
      <c r="F1910" s="338"/>
      <c r="G1910" s="338"/>
      <c r="H1910" s="338"/>
      <c r="I1910" s="338"/>
      <c r="J1910" s="338"/>
      <c r="K1910" s="338"/>
      <c r="L1910" s="338"/>
      <c r="M1910" s="338"/>
      <c r="N1910" s="338"/>
    </row>
    <row r="1911" spans="2:14" s="298" customFormat="1">
      <c r="B1911" s="346"/>
      <c r="C1911" s="338"/>
      <c r="D1911" s="338"/>
      <c r="E1911" s="338"/>
      <c r="F1911" s="338"/>
      <c r="G1911" s="338"/>
      <c r="H1911" s="338"/>
      <c r="I1911" s="338"/>
      <c r="J1911" s="338"/>
      <c r="K1911" s="338"/>
      <c r="L1911" s="338"/>
      <c r="M1911" s="338"/>
      <c r="N1911" s="338"/>
    </row>
    <row r="1912" spans="2:14" s="298" customFormat="1">
      <c r="B1912" s="346"/>
      <c r="C1912" s="338"/>
      <c r="D1912" s="338"/>
      <c r="E1912" s="338"/>
      <c r="F1912" s="338"/>
      <c r="G1912" s="338"/>
      <c r="H1912" s="338"/>
      <c r="I1912" s="338"/>
      <c r="J1912" s="338"/>
      <c r="K1912" s="338"/>
      <c r="L1912" s="338"/>
      <c r="M1912" s="338"/>
      <c r="N1912" s="338"/>
    </row>
    <row r="1913" spans="2:14" s="298" customFormat="1">
      <c r="B1913" s="346"/>
      <c r="C1913" s="338"/>
      <c r="D1913" s="338"/>
      <c r="E1913" s="338"/>
      <c r="F1913" s="338"/>
      <c r="G1913" s="338"/>
      <c r="H1913" s="338"/>
      <c r="I1913" s="338"/>
      <c r="J1913" s="338"/>
      <c r="K1913" s="338"/>
      <c r="L1913" s="338"/>
      <c r="M1913" s="338"/>
      <c r="N1913" s="338"/>
    </row>
    <row r="1914" spans="2:14" s="298" customFormat="1">
      <c r="B1914" s="346"/>
      <c r="C1914" s="338"/>
      <c r="D1914" s="338"/>
      <c r="E1914" s="338"/>
      <c r="F1914" s="338"/>
      <c r="G1914" s="338"/>
      <c r="H1914" s="338"/>
      <c r="I1914" s="338"/>
      <c r="J1914" s="338"/>
      <c r="K1914" s="338"/>
      <c r="L1914" s="338"/>
      <c r="M1914" s="338"/>
      <c r="N1914" s="338"/>
    </row>
    <row r="1915" spans="2:14" s="298" customFormat="1">
      <c r="B1915" s="346"/>
      <c r="C1915" s="338"/>
      <c r="D1915" s="338"/>
      <c r="E1915" s="338"/>
      <c r="F1915" s="338"/>
      <c r="G1915" s="338"/>
      <c r="H1915" s="338"/>
      <c r="I1915" s="338"/>
      <c r="J1915" s="338"/>
      <c r="K1915" s="338"/>
      <c r="L1915" s="338"/>
      <c r="M1915" s="338"/>
      <c r="N1915" s="338"/>
    </row>
    <row r="1916" spans="2:14" s="298" customFormat="1">
      <c r="B1916" s="346"/>
      <c r="C1916" s="338"/>
      <c r="D1916" s="338"/>
      <c r="E1916" s="338"/>
      <c r="F1916" s="338"/>
      <c r="G1916" s="338"/>
      <c r="H1916" s="338"/>
      <c r="I1916" s="338"/>
      <c r="J1916" s="338"/>
      <c r="K1916" s="338"/>
      <c r="L1916" s="338"/>
      <c r="M1916" s="338"/>
      <c r="N1916" s="338"/>
    </row>
    <row r="1917" spans="2:14" s="298" customFormat="1">
      <c r="B1917" s="346"/>
      <c r="C1917" s="338"/>
      <c r="D1917" s="338"/>
      <c r="E1917" s="338"/>
      <c r="F1917" s="338"/>
      <c r="G1917" s="338"/>
      <c r="H1917" s="338"/>
      <c r="I1917" s="338"/>
      <c r="J1917" s="338"/>
      <c r="K1917" s="338"/>
      <c r="L1917" s="338"/>
      <c r="M1917" s="338"/>
      <c r="N1917" s="338"/>
    </row>
    <row r="1918" spans="2:14" s="298" customFormat="1">
      <c r="B1918" s="346"/>
      <c r="C1918" s="338"/>
      <c r="D1918" s="338"/>
      <c r="E1918" s="338"/>
      <c r="F1918" s="338"/>
      <c r="G1918" s="338"/>
      <c r="H1918" s="338"/>
      <c r="I1918" s="338"/>
      <c r="J1918" s="338"/>
      <c r="K1918" s="338"/>
      <c r="L1918" s="338"/>
      <c r="M1918" s="338"/>
      <c r="N1918" s="338"/>
    </row>
    <row r="1919" spans="2:14" s="298" customFormat="1">
      <c r="B1919" s="346"/>
      <c r="C1919" s="338"/>
      <c r="D1919" s="338"/>
      <c r="E1919" s="338"/>
      <c r="F1919" s="338"/>
      <c r="G1919" s="338"/>
      <c r="H1919" s="338"/>
      <c r="I1919" s="338"/>
      <c r="J1919" s="338"/>
      <c r="K1919" s="338"/>
      <c r="L1919" s="338"/>
      <c r="M1919" s="338"/>
      <c r="N1919" s="338"/>
    </row>
    <row r="1920" spans="2:14" s="298" customFormat="1">
      <c r="B1920" s="346"/>
      <c r="C1920" s="338"/>
      <c r="D1920" s="338"/>
      <c r="E1920" s="338"/>
      <c r="F1920" s="338"/>
      <c r="G1920" s="338"/>
      <c r="H1920" s="338"/>
      <c r="I1920" s="338"/>
      <c r="J1920" s="338"/>
      <c r="K1920" s="338"/>
      <c r="L1920" s="338"/>
      <c r="M1920" s="338"/>
      <c r="N1920" s="338"/>
    </row>
    <row r="1921" spans="2:14" s="298" customFormat="1">
      <c r="B1921" s="346"/>
      <c r="C1921" s="338"/>
      <c r="D1921" s="338"/>
      <c r="E1921" s="338"/>
      <c r="F1921" s="338"/>
      <c r="G1921" s="338"/>
      <c r="H1921" s="338"/>
      <c r="I1921" s="338"/>
      <c r="J1921" s="338"/>
      <c r="K1921" s="338"/>
      <c r="L1921" s="338"/>
      <c r="M1921" s="338"/>
      <c r="N1921" s="338"/>
    </row>
    <row r="1922" spans="2:14" s="298" customFormat="1">
      <c r="B1922" s="346"/>
      <c r="C1922" s="338"/>
      <c r="D1922" s="338"/>
      <c r="E1922" s="338"/>
      <c r="F1922" s="338"/>
      <c r="G1922" s="338"/>
      <c r="H1922" s="338"/>
      <c r="I1922" s="338"/>
      <c r="J1922" s="338"/>
      <c r="K1922" s="338"/>
      <c r="L1922" s="338"/>
      <c r="M1922" s="338"/>
      <c r="N1922" s="338"/>
    </row>
    <row r="1923" spans="2:14" s="298" customFormat="1">
      <c r="B1923" s="346"/>
      <c r="C1923" s="338"/>
      <c r="D1923" s="338"/>
      <c r="E1923" s="338"/>
      <c r="F1923" s="338"/>
      <c r="G1923" s="338"/>
      <c r="H1923" s="338"/>
      <c r="I1923" s="338"/>
      <c r="J1923" s="338"/>
      <c r="K1923" s="338"/>
      <c r="L1923" s="338"/>
      <c r="M1923" s="338"/>
      <c r="N1923" s="338"/>
    </row>
    <row r="1924" spans="2:14" s="298" customFormat="1">
      <c r="B1924" s="346"/>
      <c r="C1924" s="338"/>
      <c r="D1924" s="338"/>
      <c r="E1924" s="338"/>
      <c r="F1924" s="338"/>
      <c r="G1924" s="338"/>
      <c r="H1924" s="338"/>
      <c r="I1924" s="338"/>
      <c r="J1924" s="338"/>
      <c r="K1924" s="338"/>
      <c r="L1924" s="338"/>
      <c r="M1924" s="338"/>
      <c r="N1924" s="338"/>
    </row>
    <row r="1925" spans="2:14" s="298" customFormat="1">
      <c r="B1925" s="346"/>
      <c r="C1925" s="338"/>
      <c r="D1925" s="338"/>
      <c r="E1925" s="338"/>
      <c r="F1925" s="338"/>
      <c r="G1925" s="338"/>
      <c r="H1925" s="338"/>
      <c r="I1925" s="338"/>
      <c r="J1925" s="338"/>
      <c r="K1925" s="338"/>
      <c r="L1925" s="338"/>
      <c r="M1925" s="338"/>
      <c r="N1925" s="338"/>
    </row>
    <row r="1926" spans="2:14" s="298" customFormat="1">
      <c r="B1926" s="346"/>
      <c r="C1926" s="338"/>
      <c r="D1926" s="338"/>
      <c r="E1926" s="338"/>
      <c r="F1926" s="338"/>
      <c r="G1926" s="338"/>
      <c r="H1926" s="338"/>
      <c r="I1926" s="338"/>
      <c r="J1926" s="338"/>
      <c r="K1926" s="338"/>
      <c r="L1926" s="338"/>
      <c r="M1926" s="338"/>
      <c r="N1926" s="338"/>
    </row>
    <row r="1927" spans="2:14" s="298" customFormat="1">
      <c r="B1927" s="346"/>
      <c r="C1927" s="338"/>
      <c r="D1927" s="338"/>
      <c r="E1927" s="338"/>
      <c r="F1927" s="338"/>
      <c r="G1927" s="338"/>
      <c r="H1927" s="338"/>
      <c r="I1927" s="338"/>
      <c r="J1927" s="338"/>
      <c r="K1927" s="338"/>
      <c r="L1927" s="338"/>
      <c r="M1927" s="338"/>
      <c r="N1927" s="338"/>
    </row>
    <row r="1928" spans="2:14" s="298" customFormat="1">
      <c r="B1928" s="346"/>
      <c r="C1928" s="338"/>
      <c r="D1928" s="338"/>
      <c r="E1928" s="338"/>
      <c r="F1928" s="338"/>
      <c r="G1928" s="338"/>
      <c r="H1928" s="338"/>
      <c r="I1928" s="338"/>
      <c r="J1928" s="338"/>
      <c r="K1928" s="338"/>
      <c r="L1928" s="338"/>
      <c r="M1928" s="338"/>
      <c r="N1928" s="338"/>
    </row>
    <row r="1929" spans="2:14" s="298" customFormat="1">
      <c r="B1929" s="346"/>
      <c r="C1929" s="338"/>
      <c r="D1929" s="338"/>
      <c r="E1929" s="338"/>
      <c r="F1929" s="338"/>
      <c r="G1929" s="338"/>
      <c r="H1929" s="338"/>
      <c r="I1929" s="338"/>
      <c r="J1929" s="338"/>
      <c r="K1929" s="338"/>
      <c r="L1929" s="338"/>
      <c r="M1929" s="338"/>
      <c r="N1929" s="338"/>
    </row>
    <row r="1930" spans="2:14" s="298" customFormat="1">
      <c r="B1930" s="346"/>
      <c r="C1930" s="338"/>
      <c r="D1930" s="338"/>
      <c r="E1930" s="338"/>
      <c r="F1930" s="338"/>
      <c r="G1930" s="338"/>
      <c r="H1930" s="338"/>
      <c r="I1930" s="338"/>
      <c r="J1930" s="338"/>
      <c r="K1930" s="338"/>
      <c r="L1930" s="338"/>
      <c r="M1930" s="338"/>
      <c r="N1930" s="338"/>
    </row>
    <row r="1931" spans="2:14" s="298" customFormat="1">
      <c r="B1931" s="346"/>
      <c r="C1931" s="338"/>
      <c r="D1931" s="338"/>
      <c r="E1931" s="338"/>
      <c r="F1931" s="338"/>
      <c r="G1931" s="338"/>
      <c r="H1931" s="338"/>
      <c r="I1931" s="338"/>
      <c r="J1931" s="338"/>
      <c r="K1931" s="338"/>
      <c r="L1931" s="338"/>
      <c r="M1931" s="338"/>
      <c r="N1931" s="338"/>
    </row>
    <row r="1932" spans="2:14" s="298" customFormat="1">
      <c r="B1932" s="346"/>
      <c r="C1932" s="338"/>
      <c r="D1932" s="338"/>
      <c r="E1932" s="338"/>
      <c r="F1932" s="338"/>
      <c r="G1932" s="338"/>
      <c r="H1932" s="338"/>
      <c r="I1932" s="338"/>
      <c r="J1932" s="338"/>
      <c r="K1932" s="338"/>
      <c r="L1932" s="338"/>
      <c r="M1932" s="338"/>
      <c r="N1932" s="338"/>
    </row>
    <row r="1933" spans="2:14" s="298" customFormat="1">
      <c r="B1933" s="346"/>
      <c r="C1933" s="338"/>
      <c r="D1933" s="338"/>
      <c r="E1933" s="338"/>
      <c r="F1933" s="338"/>
      <c r="G1933" s="338"/>
      <c r="H1933" s="338"/>
      <c r="I1933" s="338"/>
      <c r="J1933" s="338"/>
      <c r="K1933" s="338"/>
      <c r="L1933" s="338"/>
      <c r="M1933" s="338"/>
      <c r="N1933" s="338"/>
    </row>
    <row r="1934" spans="2:14" s="298" customFormat="1">
      <c r="B1934" s="346"/>
      <c r="C1934" s="338"/>
      <c r="D1934" s="338"/>
      <c r="E1934" s="338"/>
      <c r="F1934" s="338"/>
      <c r="G1934" s="338"/>
      <c r="H1934" s="338"/>
      <c r="I1934" s="338"/>
      <c r="J1934" s="338"/>
      <c r="K1934" s="338"/>
      <c r="L1934" s="338"/>
      <c r="M1934" s="338"/>
      <c r="N1934" s="338"/>
    </row>
    <row r="1935" spans="2:14" s="298" customFormat="1">
      <c r="B1935" s="346"/>
      <c r="C1935" s="338"/>
      <c r="D1935" s="338"/>
      <c r="E1935" s="338"/>
      <c r="F1935" s="338"/>
      <c r="G1935" s="338"/>
      <c r="H1935" s="338"/>
      <c r="I1935" s="338"/>
      <c r="J1935" s="338"/>
      <c r="K1935" s="338"/>
      <c r="L1935" s="338"/>
      <c r="M1935" s="338"/>
      <c r="N1935" s="338"/>
    </row>
    <row r="1936" spans="2:14" s="298" customFormat="1">
      <c r="B1936" s="346"/>
      <c r="C1936" s="338"/>
      <c r="D1936" s="338"/>
      <c r="E1936" s="338"/>
      <c r="F1936" s="338"/>
      <c r="G1936" s="338"/>
      <c r="H1936" s="338"/>
      <c r="I1936" s="338"/>
      <c r="J1936" s="338"/>
      <c r="K1936" s="338"/>
      <c r="L1936" s="338"/>
      <c r="M1936" s="338"/>
      <c r="N1936" s="338"/>
    </row>
    <row r="1937" spans="2:14" s="298" customFormat="1">
      <c r="B1937" s="346"/>
      <c r="C1937" s="338"/>
      <c r="D1937" s="338"/>
      <c r="E1937" s="338"/>
      <c r="F1937" s="338"/>
      <c r="G1937" s="338"/>
      <c r="H1937" s="338"/>
      <c r="I1937" s="338"/>
      <c r="J1937" s="338"/>
      <c r="K1937" s="338"/>
      <c r="L1937" s="338"/>
      <c r="M1937" s="338"/>
      <c r="N1937" s="338"/>
    </row>
    <row r="1938" spans="2:14" s="298" customFormat="1">
      <c r="B1938" s="346"/>
      <c r="C1938" s="338"/>
      <c r="D1938" s="338"/>
      <c r="E1938" s="338"/>
      <c r="F1938" s="338"/>
      <c r="G1938" s="338"/>
      <c r="H1938" s="338"/>
      <c r="I1938" s="338"/>
      <c r="J1938" s="338"/>
      <c r="K1938" s="338"/>
      <c r="L1938" s="338"/>
      <c r="M1938" s="338"/>
      <c r="N1938" s="338"/>
    </row>
    <row r="1939" spans="2:14" s="298" customFormat="1">
      <c r="B1939" s="346"/>
      <c r="C1939" s="338"/>
      <c r="D1939" s="338"/>
      <c r="E1939" s="338"/>
      <c r="F1939" s="338"/>
      <c r="G1939" s="338"/>
      <c r="H1939" s="338"/>
      <c r="I1939" s="338"/>
      <c r="J1939" s="338"/>
      <c r="K1939" s="338"/>
      <c r="L1939" s="338"/>
      <c r="M1939" s="338"/>
      <c r="N1939" s="338"/>
    </row>
    <row r="1940" spans="2:14" s="298" customFormat="1">
      <c r="B1940" s="346"/>
      <c r="C1940" s="338"/>
      <c r="D1940" s="338"/>
      <c r="E1940" s="338"/>
      <c r="F1940" s="338"/>
      <c r="G1940" s="338"/>
      <c r="H1940" s="338"/>
      <c r="I1940" s="338"/>
      <c r="J1940" s="338"/>
      <c r="K1940" s="338"/>
      <c r="L1940" s="338"/>
      <c r="M1940" s="338"/>
      <c r="N1940" s="338"/>
    </row>
    <row r="1941" spans="2:14" s="298" customFormat="1">
      <c r="B1941" s="346"/>
      <c r="C1941" s="338"/>
      <c r="D1941" s="338"/>
      <c r="E1941" s="338"/>
      <c r="F1941" s="338"/>
      <c r="G1941" s="338"/>
      <c r="H1941" s="338"/>
      <c r="I1941" s="338"/>
      <c r="J1941" s="338"/>
      <c r="K1941" s="338"/>
      <c r="L1941" s="338"/>
      <c r="M1941" s="338"/>
      <c r="N1941" s="338"/>
    </row>
    <row r="1942" spans="2:14" s="298" customFormat="1">
      <c r="B1942" s="346"/>
      <c r="C1942" s="338"/>
      <c r="D1942" s="338"/>
      <c r="E1942" s="338"/>
      <c r="F1942" s="338"/>
      <c r="G1942" s="338"/>
      <c r="H1942" s="338"/>
      <c r="I1942" s="338"/>
      <c r="J1942" s="338"/>
      <c r="K1942" s="338"/>
      <c r="L1942" s="338"/>
      <c r="M1942" s="338"/>
      <c r="N1942" s="338"/>
    </row>
    <row r="1943" spans="2:14" s="298" customFormat="1">
      <c r="B1943" s="346"/>
      <c r="C1943" s="338"/>
      <c r="D1943" s="338"/>
      <c r="E1943" s="338"/>
      <c r="F1943" s="338"/>
      <c r="G1943" s="338"/>
      <c r="H1943" s="338"/>
      <c r="I1943" s="338"/>
      <c r="J1943" s="338"/>
      <c r="K1943" s="338"/>
      <c r="L1943" s="338"/>
      <c r="M1943" s="338"/>
      <c r="N1943" s="338"/>
    </row>
    <row r="1944" spans="2:14" s="298" customFormat="1">
      <c r="B1944" s="346"/>
      <c r="C1944" s="338"/>
      <c r="D1944" s="338"/>
      <c r="E1944" s="338"/>
      <c r="F1944" s="338"/>
      <c r="G1944" s="338"/>
      <c r="H1944" s="338"/>
      <c r="I1944" s="338"/>
      <c r="J1944" s="338"/>
      <c r="K1944" s="338"/>
      <c r="L1944" s="338"/>
      <c r="M1944" s="338"/>
      <c r="N1944" s="338"/>
    </row>
    <row r="1945" spans="2:14" s="298" customFormat="1">
      <c r="B1945" s="346"/>
      <c r="C1945" s="338"/>
      <c r="D1945" s="338"/>
      <c r="E1945" s="338"/>
      <c r="F1945" s="338"/>
      <c r="G1945" s="338"/>
      <c r="H1945" s="338"/>
      <c r="I1945" s="338"/>
      <c r="J1945" s="338"/>
      <c r="K1945" s="338"/>
      <c r="L1945" s="338"/>
      <c r="M1945" s="338"/>
      <c r="N1945" s="338"/>
    </row>
    <row r="1946" spans="2:14" s="298" customFormat="1">
      <c r="B1946" s="346"/>
      <c r="C1946" s="338"/>
      <c r="D1946" s="338"/>
      <c r="E1946" s="338"/>
      <c r="F1946" s="338"/>
      <c r="G1946" s="338"/>
      <c r="H1946" s="338"/>
      <c r="I1946" s="338"/>
      <c r="J1946" s="338"/>
      <c r="K1946" s="338"/>
      <c r="L1946" s="338"/>
      <c r="M1946" s="338"/>
      <c r="N1946" s="338"/>
    </row>
    <row r="1947" spans="2:14" s="298" customFormat="1">
      <c r="B1947" s="346"/>
      <c r="C1947" s="338"/>
      <c r="D1947" s="338"/>
      <c r="E1947" s="338"/>
      <c r="F1947" s="338"/>
      <c r="G1947" s="338"/>
      <c r="H1947" s="338"/>
      <c r="I1947" s="338"/>
      <c r="J1947" s="338"/>
      <c r="K1947" s="338"/>
      <c r="L1947" s="338"/>
      <c r="M1947" s="338"/>
      <c r="N1947" s="338"/>
    </row>
    <row r="1948" spans="2:14" s="298" customFormat="1">
      <c r="B1948" s="346"/>
      <c r="C1948" s="338"/>
      <c r="D1948" s="338"/>
      <c r="E1948" s="338"/>
      <c r="F1948" s="338"/>
      <c r="G1948" s="338"/>
      <c r="H1948" s="338"/>
      <c r="I1948" s="338"/>
      <c r="J1948" s="338"/>
      <c r="K1948" s="338"/>
      <c r="L1948" s="338"/>
      <c r="M1948" s="338"/>
      <c r="N1948" s="338"/>
    </row>
    <row r="1949" spans="2:14" s="298" customFormat="1">
      <c r="B1949" s="346"/>
      <c r="C1949" s="338"/>
      <c r="D1949" s="338"/>
      <c r="E1949" s="338"/>
      <c r="F1949" s="338"/>
      <c r="G1949" s="338"/>
      <c r="H1949" s="338"/>
      <c r="I1949" s="338"/>
      <c r="J1949" s="338"/>
      <c r="K1949" s="338"/>
      <c r="L1949" s="338"/>
      <c r="M1949" s="338"/>
      <c r="N1949" s="338"/>
    </row>
    <row r="1950" spans="2:14" s="298" customFormat="1">
      <c r="B1950" s="346"/>
      <c r="C1950" s="338"/>
      <c r="D1950" s="338"/>
      <c r="E1950" s="338"/>
      <c r="F1950" s="338"/>
      <c r="G1950" s="338"/>
      <c r="H1950" s="338"/>
      <c r="I1950" s="338"/>
      <c r="J1950" s="338"/>
      <c r="K1950" s="338"/>
      <c r="L1950" s="338"/>
      <c r="M1950" s="338"/>
      <c r="N1950" s="338"/>
    </row>
    <row r="1951" spans="2:14" s="298" customFormat="1">
      <c r="B1951" s="346"/>
      <c r="C1951" s="338"/>
      <c r="D1951" s="338"/>
      <c r="E1951" s="338"/>
      <c r="F1951" s="338"/>
      <c r="G1951" s="338"/>
      <c r="H1951" s="338"/>
      <c r="I1951" s="338"/>
      <c r="J1951" s="338"/>
      <c r="K1951" s="338"/>
      <c r="L1951" s="338"/>
      <c r="M1951" s="338"/>
      <c r="N1951" s="338"/>
    </row>
    <row r="1952" spans="2:14" s="298" customFormat="1">
      <c r="B1952" s="346"/>
      <c r="C1952" s="338"/>
      <c r="D1952" s="338"/>
      <c r="E1952" s="338"/>
      <c r="F1952" s="338"/>
      <c r="G1952" s="338"/>
      <c r="H1952" s="338"/>
      <c r="I1952" s="338"/>
      <c r="J1952" s="338"/>
      <c r="K1952" s="338"/>
      <c r="L1952" s="338"/>
      <c r="M1952" s="338"/>
      <c r="N1952" s="338"/>
    </row>
    <row r="1953" spans="2:14" s="298" customFormat="1">
      <c r="B1953" s="346"/>
      <c r="C1953" s="338"/>
      <c r="D1953" s="338"/>
      <c r="E1953" s="338"/>
      <c r="F1953" s="338"/>
      <c r="G1953" s="338"/>
      <c r="H1953" s="338"/>
      <c r="I1953" s="338"/>
      <c r="J1953" s="338"/>
      <c r="K1953" s="338"/>
      <c r="L1953" s="338"/>
      <c r="M1953" s="338"/>
      <c r="N1953" s="338"/>
    </row>
    <row r="1954" spans="2:14" s="298" customFormat="1">
      <c r="B1954" s="346"/>
      <c r="C1954" s="338"/>
      <c r="D1954" s="338"/>
      <c r="E1954" s="338"/>
      <c r="F1954" s="338"/>
      <c r="G1954" s="338"/>
      <c r="H1954" s="338"/>
      <c r="I1954" s="338"/>
      <c r="J1954" s="338"/>
      <c r="K1954" s="338"/>
      <c r="L1954" s="338"/>
      <c r="M1954" s="338"/>
      <c r="N1954" s="338"/>
    </row>
    <row r="1955" spans="2:14" s="298" customFormat="1">
      <c r="B1955" s="346"/>
      <c r="C1955" s="338"/>
      <c r="D1955" s="338"/>
      <c r="E1955" s="338"/>
      <c r="F1955" s="338"/>
      <c r="G1955" s="338"/>
      <c r="H1955" s="338"/>
      <c r="I1955" s="338"/>
      <c r="J1955" s="338"/>
      <c r="K1955" s="338"/>
      <c r="L1955" s="338"/>
      <c r="M1955" s="338"/>
      <c r="N1955" s="338"/>
    </row>
    <row r="1956" spans="2:14" s="298" customFormat="1">
      <c r="B1956" s="346"/>
      <c r="C1956" s="338"/>
      <c r="D1956" s="338"/>
      <c r="E1956" s="338"/>
      <c r="F1956" s="338"/>
      <c r="G1956" s="338"/>
      <c r="H1956" s="338"/>
      <c r="I1956" s="338"/>
      <c r="J1956" s="338"/>
      <c r="K1956" s="338"/>
      <c r="L1956" s="338"/>
      <c r="M1956" s="338"/>
      <c r="N1956" s="338"/>
    </row>
    <row r="1957" spans="2:14" s="298" customFormat="1">
      <c r="B1957" s="346"/>
      <c r="C1957" s="338"/>
      <c r="D1957" s="338"/>
      <c r="E1957" s="338"/>
      <c r="F1957" s="338"/>
      <c r="G1957" s="338"/>
      <c r="H1957" s="338"/>
      <c r="I1957" s="338"/>
      <c r="J1957" s="338"/>
      <c r="K1957" s="338"/>
      <c r="L1957" s="338"/>
      <c r="M1957" s="338"/>
      <c r="N1957" s="338"/>
    </row>
    <row r="1958" spans="2:14" s="298" customFormat="1">
      <c r="B1958" s="346"/>
      <c r="C1958" s="338"/>
      <c r="D1958" s="338"/>
      <c r="E1958" s="338"/>
      <c r="F1958" s="338"/>
      <c r="G1958" s="338"/>
      <c r="H1958" s="338"/>
      <c r="I1958" s="338"/>
      <c r="J1958" s="338"/>
      <c r="K1958" s="338"/>
      <c r="L1958" s="338"/>
      <c r="M1958" s="338"/>
      <c r="N1958" s="338"/>
    </row>
    <row r="1959" spans="2:14" s="298" customFormat="1">
      <c r="B1959" s="346"/>
      <c r="C1959" s="338"/>
      <c r="D1959" s="338"/>
      <c r="E1959" s="338"/>
      <c r="F1959" s="338"/>
      <c r="G1959" s="338"/>
      <c r="H1959" s="338"/>
      <c r="I1959" s="338"/>
      <c r="J1959" s="338"/>
      <c r="K1959" s="338"/>
      <c r="L1959" s="338"/>
      <c r="M1959" s="338"/>
      <c r="N1959" s="338"/>
    </row>
    <row r="1960" spans="2:14" s="298" customFormat="1">
      <c r="B1960" s="346"/>
      <c r="C1960" s="338"/>
      <c r="D1960" s="338"/>
      <c r="E1960" s="338"/>
      <c r="F1960" s="338"/>
      <c r="G1960" s="338"/>
      <c r="H1960" s="338"/>
      <c r="I1960" s="338"/>
      <c r="J1960" s="338"/>
      <c r="K1960" s="338"/>
      <c r="L1960" s="338"/>
      <c r="M1960" s="338"/>
      <c r="N1960" s="338"/>
    </row>
    <row r="1961" spans="2:14" s="298" customFormat="1">
      <c r="B1961" s="346"/>
      <c r="C1961" s="338"/>
      <c r="D1961" s="338"/>
      <c r="E1961" s="338"/>
      <c r="F1961" s="338"/>
      <c r="G1961" s="338"/>
      <c r="H1961" s="338"/>
      <c r="I1961" s="338"/>
      <c r="J1961" s="338"/>
      <c r="K1961" s="338"/>
      <c r="L1961" s="338"/>
      <c r="M1961" s="338"/>
      <c r="N1961" s="338"/>
    </row>
    <row r="1962" spans="2:14" s="298" customFormat="1">
      <c r="B1962" s="346"/>
      <c r="C1962" s="338"/>
      <c r="D1962" s="338"/>
      <c r="E1962" s="338"/>
      <c r="F1962" s="338"/>
      <c r="G1962" s="338"/>
      <c r="H1962" s="338"/>
      <c r="I1962" s="338"/>
      <c r="J1962" s="338"/>
      <c r="K1962" s="338"/>
      <c r="L1962" s="338"/>
      <c r="M1962" s="338"/>
      <c r="N1962" s="338"/>
    </row>
    <row r="1963" spans="2:14" s="298" customFormat="1">
      <c r="B1963" s="346"/>
      <c r="C1963" s="338"/>
      <c r="D1963" s="338"/>
      <c r="E1963" s="338"/>
      <c r="F1963" s="338"/>
      <c r="G1963" s="338"/>
      <c r="H1963" s="338"/>
      <c r="I1963" s="338"/>
      <c r="J1963" s="338"/>
      <c r="K1963" s="338"/>
      <c r="L1963" s="338"/>
      <c r="M1963" s="338"/>
      <c r="N1963" s="338"/>
    </row>
    <row r="1964" spans="2:14" s="298" customFormat="1">
      <c r="B1964" s="346"/>
      <c r="C1964" s="338"/>
      <c r="D1964" s="338"/>
      <c r="E1964" s="338"/>
      <c r="F1964" s="338"/>
      <c r="G1964" s="338"/>
      <c r="H1964" s="338"/>
      <c r="I1964" s="338"/>
      <c r="J1964" s="338"/>
      <c r="K1964" s="338"/>
      <c r="L1964" s="338"/>
      <c r="M1964" s="338"/>
      <c r="N1964" s="338"/>
    </row>
    <row r="1965" spans="2:14" s="298" customFormat="1">
      <c r="B1965" s="346"/>
      <c r="C1965" s="338"/>
      <c r="D1965" s="338"/>
      <c r="E1965" s="338"/>
      <c r="F1965" s="338"/>
      <c r="G1965" s="338"/>
      <c r="H1965" s="338"/>
      <c r="I1965" s="338"/>
      <c r="J1965" s="338"/>
      <c r="K1965" s="338"/>
      <c r="L1965" s="338"/>
      <c r="M1965" s="338"/>
      <c r="N1965" s="338"/>
    </row>
    <row r="1966" spans="2:14" s="298" customFormat="1">
      <c r="B1966" s="346"/>
      <c r="C1966" s="338"/>
      <c r="D1966" s="338"/>
      <c r="E1966" s="338"/>
      <c r="F1966" s="338"/>
      <c r="G1966" s="338"/>
      <c r="H1966" s="338"/>
      <c r="I1966" s="338"/>
      <c r="J1966" s="338"/>
      <c r="K1966" s="338"/>
      <c r="L1966" s="338"/>
      <c r="M1966" s="338"/>
      <c r="N1966" s="338"/>
    </row>
    <row r="1967" spans="2:14" s="298" customFormat="1">
      <c r="B1967" s="346"/>
      <c r="C1967" s="338"/>
      <c r="D1967" s="338"/>
      <c r="E1967" s="338"/>
      <c r="F1967" s="338"/>
      <c r="G1967" s="338"/>
      <c r="H1967" s="338"/>
      <c r="I1967" s="338"/>
      <c r="J1967" s="338"/>
      <c r="K1967" s="338"/>
      <c r="L1967" s="338"/>
      <c r="M1967" s="338"/>
      <c r="N1967" s="338"/>
    </row>
    <row r="1968" spans="2:14" s="298" customFormat="1">
      <c r="B1968" s="346"/>
      <c r="C1968" s="338"/>
      <c r="D1968" s="338"/>
      <c r="E1968" s="338"/>
      <c r="F1968" s="338"/>
      <c r="G1968" s="338"/>
      <c r="H1968" s="338"/>
      <c r="I1968" s="338"/>
      <c r="J1968" s="338"/>
      <c r="K1968" s="338"/>
      <c r="L1968" s="338"/>
      <c r="M1968" s="338"/>
      <c r="N1968" s="338"/>
    </row>
    <row r="1969" spans="2:14" s="298" customFormat="1">
      <c r="B1969" s="346"/>
      <c r="C1969" s="338"/>
      <c r="D1969" s="338"/>
      <c r="E1969" s="338"/>
      <c r="F1969" s="338"/>
      <c r="G1969" s="338"/>
      <c r="H1969" s="338"/>
      <c r="I1969" s="338"/>
      <c r="J1969" s="338"/>
      <c r="K1969" s="338"/>
      <c r="L1969" s="338"/>
      <c r="M1969" s="338"/>
      <c r="N1969" s="338"/>
    </row>
    <row r="1970" spans="2:14" s="298" customFormat="1">
      <c r="B1970" s="346"/>
      <c r="C1970" s="338"/>
      <c r="D1970" s="338"/>
      <c r="E1970" s="338"/>
      <c r="F1970" s="338"/>
      <c r="G1970" s="338"/>
      <c r="H1970" s="338"/>
      <c r="I1970" s="338"/>
      <c r="J1970" s="338"/>
      <c r="K1970" s="338"/>
      <c r="L1970" s="338"/>
      <c r="M1970" s="338"/>
      <c r="N1970" s="338"/>
    </row>
    <row r="1971" spans="2:14" s="298" customFormat="1">
      <c r="B1971" s="346"/>
      <c r="C1971" s="338"/>
      <c r="D1971" s="338"/>
      <c r="E1971" s="338"/>
      <c r="F1971" s="338"/>
      <c r="G1971" s="338"/>
      <c r="H1971" s="338"/>
      <c r="I1971" s="338"/>
      <c r="J1971" s="338"/>
      <c r="K1971" s="338"/>
      <c r="L1971" s="338"/>
      <c r="M1971" s="338"/>
      <c r="N1971" s="338"/>
    </row>
    <row r="1972" spans="2:14" s="298" customFormat="1">
      <c r="B1972" s="346"/>
      <c r="C1972" s="338"/>
      <c r="D1972" s="338"/>
      <c r="E1972" s="338"/>
      <c r="F1972" s="338"/>
      <c r="G1972" s="338"/>
      <c r="H1972" s="338"/>
      <c r="I1972" s="338"/>
      <c r="J1972" s="338"/>
      <c r="K1972" s="338"/>
      <c r="L1972" s="338"/>
      <c r="M1972" s="338"/>
      <c r="N1972" s="338"/>
    </row>
    <row r="1973" spans="2:14" s="298" customFormat="1">
      <c r="B1973" s="346"/>
      <c r="C1973" s="338"/>
      <c r="D1973" s="338"/>
      <c r="E1973" s="338"/>
      <c r="F1973" s="338"/>
      <c r="G1973" s="338"/>
      <c r="H1973" s="338"/>
      <c r="I1973" s="338"/>
      <c r="J1973" s="338"/>
      <c r="K1973" s="338"/>
      <c r="L1973" s="338"/>
      <c r="M1973" s="338"/>
      <c r="N1973" s="338"/>
    </row>
    <row r="1974" spans="2:14" s="298" customFormat="1">
      <c r="B1974" s="346"/>
      <c r="C1974" s="338"/>
      <c r="D1974" s="338"/>
      <c r="E1974" s="338"/>
      <c r="F1974" s="338"/>
      <c r="G1974" s="338"/>
      <c r="H1974" s="338"/>
      <c r="I1974" s="338"/>
      <c r="J1974" s="338"/>
      <c r="K1974" s="338"/>
      <c r="L1974" s="338"/>
      <c r="M1974" s="338"/>
      <c r="N1974" s="338"/>
    </row>
    <row r="1975" spans="2:14" s="298" customFormat="1">
      <c r="B1975" s="346"/>
      <c r="C1975" s="338"/>
      <c r="D1975" s="338"/>
      <c r="E1975" s="338"/>
      <c r="F1975" s="338"/>
      <c r="G1975" s="338"/>
      <c r="H1975" s="338"/>
      <c r="I1975" s="338"/>
      <c r="J1975" s="338"/>
      <c r="K1975" s="338"/>
      <c r="L1975" s="338"/>
      <c r="M1975" s="338"/>
      <c r="N1975" s="338"/>
    </row>
    <row r="1976" spans="2:14" s="298" customFormat="1">
      <c r="B1976" s="346"/>
      <c r="C1976" s="338"/>
      <c r="D1976" s="338"/>
      <c r="E1976" s="338"/>
      <c r="F1976" s="338"/>
      <c r="G1976" s="338"/>
      <c r="H1976" s="338"/>
      <c r="I1976" s="338"/>
      <c r="J1976" s="338"/>
      <c r="K1976" s="338"/>
      <c r="L1976" s="338"/>
      <c r="M1976" s="338"/>
      <c r="N1976" s="338"/>
    </row>
    <row r="1977" spans="2:14" s="298" customFormat="1">
      <c r="B1977" s="346"/>
      <c r="C1977" s="338"/>
      <c r="D1977" s="338"/>
      <c r="E1977" s="338"/>
      <c r="F1977" s="338"/>
      <c r="G1977" s="338"/>
      <c r="H1977" s="338"/>
      <c r="I1977" s="338"/>
      <c r="J1977" s="338"/>
      <c r="K1977" s="338"/>
      <c r="L1977" s="338"/>
      <c r="M1977" s="338"/>
      <c r="N1977" s="338"/>
    </row>
    <row r="1978" spans="2:14" s="298" customFormat="1">
      <c r="B1978" s="346"/>
      <c r="C1978" s="338"/>
      <c r="D1978" s="338"/>
      <c r="E1978" s="338"/>
      <c r="F1978" s="338"/>
      <c r="G1978" s="338"/>
      <c r="H1978" s="338"/>
      <c r="I1978" s="338"/>
      <c r="J1978" s="338"/>
      <c r="K1978" s="338"/>
      <c r="L1978" s="338"/>
      <c r="M1978" s="338"/>
      <c r="N1978" s="338"/>
    </row>
    <row r="1979" spans="2:14" s="298" customFormat="1">
      <c r="B1979" s="346"/>
      <c r="C1979" s="338"/>
      <c r="D1979" s="338"/>
      <c r="E1979" s="338"/>
      <c r="F1979" s="338"/>
      <c r="G1979" s="338"/>
      <c r="H1979" s="338"/>
      <c r="I1979" s="338"/>
      <c r="J1979" s="338"/>
      <c r="K1979" s="338"/>
      <c r="L1979" s="338"/>
      <c r="M1979" s="338"/>
      <c r="N1979" s="338"/>
    </row>
    <row r="1980" spans="2:14" s="298" customFormat="1">
      <c r="B1980" s="346"/>
      <c r="C1980" s="338"/>
      <c r="D1980" s="338"/>
      <c r="E1980" s="338"/>
      <c r="F1980" s="338"/>
      <c r="G1980" s="338"/>
      <c r="H1980" s="338"/>
      <c r="I1980" s="338"/>
      <c r="J1980" s="338"/>
      <c r="K1980" s="338"/>
      <c r="L1980" s="338"/>
      <c r="M1980" s="338"/>
      <c r="N1980" s="338"/>
    </row>
    <row r="1981" spans="2:14" s="298" customFormat="1">
      <c r="B1981" s="346"/>
      <c r="C1981" s="338"/>
      <c r="D1981" s="338"/>
      <c r="E1981" s="338"/>
      <c r="F1981" s="338"/>
      <c r="G1981" s="338"/>
      <c r="H1981" s="338"/>
      <c r="I1981" s="338"/>
      <c r="J1981" s="338"/>
      <c r="K1981" s="338"/>
      <c r="L1981" s="338"/>
      <c r="M1981" s="338"/>
      <c r="N1981" s="338"/>
    </row>
    <row r="1982" spans="2:14" s="298" customFormat="1">
      <c r="B1982" s="346"/>
      <c r="C1982" s="338"/>
      <c r="D1982" s="338"/>
      <c r="E1982" s="338"/>
      <c r="F1982" s="338"/>
      <c r="G1982" s="338"/>
      <c r="H1982" s="338"/>
      <c r="I1982" s="338"/>
      <c r="J1982" s="338"/>
      <c r="K1982" s="338"/>
      <c r="L1982" s="338"/>
      <c r="M1982" s="338"/>
      <c r="N1982" s="338"/>
    </row>
    <row r="1983" spans="2:14" s="298" customFormat="1">
      <c r="B1983" s="346"/>
      <c r="C1983" s="338"/>
      <c r="D1983" s="338"/>
      <c r="E1983" s="338"/>
      <c r="F1983" s="338"/>
      <c r="G1983" s="338"/>
      <c r="H1983" s="338"/>
      <c r="I1983" s="338"/>
      <c r="J1983" s="338"/>
      <c r="K1983" s="338"/>
      <c r="L1983" s="338"/>
      <c r="M1983" s="338"/>
      <c r="N1983" s="338"/>
    </row>
    <row r="1984" spans="2:14" s="298" customFormat="1">
      <c r="B1984" s="346"/>
      <c r="C1984" s="338"/>
      <c r="D1984" s="338"/>
      <c r="E1984" s="338"/>
      <c r="F1984" s="338"/>
      <c r="G1984" s="338"/>
      <c r="H1984" s="338"/>
      <c r="I1984" s="338"/>
      <c r="J1984" s="338"/>
      <c r="K1984" s="338"/>
      <c r="L1984" s="338"/>
      <c r="M1984" s="338"/>
      <c r="N1984" s="338"/>
    </row>
    <row r="1985" spans="2:14" s="298" customFormat="1">
      <c r="B1985" s="346"/>
      <c r="C1985" s="338"/>
      <c r="D1985" s="338"/>
      <c r="E1985" s="338"/>
      <c r="F1985" s="338"/>
      <c r="G1985" s="338"/>
      <c r="H1985" s="338"/>
      <c r="I1985" s="338"/>
      <c r="J1985" s="338"/>
      <c r="K1985" s="338"/>
      <c r="L1985" s="338"/>
      <c r="M1985" s="338"/>
      <c r="N1985" s="338"/>
    </row>
    <row r="1986" spans="2:14" s="298" customFormat="1">
      <c r="B1986" s="346"/>
      <c r="C1986" s="338"/>
      <c r="D1986" s="338"/>
      <c r="E1986" s="338"/>
      <c r="F1986" s="338"/>
      <c r="G1986" s="338"/>
      <c r="H1986" s="338"/>
      <c r="I1986" s="338"/>
      <c r="J1986" s="338"/>
      <c r="K1986" s="338"/>
      <c r="L1986" s="338"/>
      <c r="M1986" s="338"/>
      <c r="N1986" s="338"/>
    </row>
    <row r="1987" spans="2:14" s="298" customFormat="1">
      <c r="B1987" s="346"/>
      <c r="C1987" s="338"/>
      <c r="D1987" s="338"/>
      <c r="E1987" s="338"/>
      <c r="F1987" s="338"/>
      <c r="G1987" s="338"/>
      <c r="H1987" s="338"/>
      <c r="I1987" s="338"/>
      <c r="J1987" s="338"/>
      <c r="K1987" s="338"/>
      <c r="L1987" s="338"/>
      <c r="M1987" s="338"/>
      <c r="N1987" s="338"/>
    </row>
    <row r="1988" spans="2:14" s="298" customFormat="1">
      <c r="B1988" s="346"/>
      <c r="C1988" s="338"/>
      <c r="D1988" s="338"/>
      <c r="E1988" s="338"/>
      <c r="F1988" s="338"/>
      <c r="G1988" s="338"/>
      <c r="H1988" s="338"/>
      <c r="I1988" s="338"/>
      <c r="J1988" s="338"/>
      <c r="K1988" s="338"/>
      <c r="L1988" s="338"/>
      <c r="M1988" s="338"/>
      <c r="N1988" s="338"/>
    </row>
    <row r="1989" spans="2:14" s="298" customFormat="1">
      <c r="B1989" s="346"/>
      <c r="C1989" s="338"/>
      <c r="D1989" s="338"/>
      <c r="E1989" s="338"/>
      <c r="F1989" s="338"/>
      <c r="G1989" s="338"/>
      <c r="H1989" s="338"/>
      <c r="I1989" s="338"/>
      <c r="J1989" s="338"/>
      <c r="K1989" s="338"/>
      <c r="L1989" s="338"/>
      <c r="M1989" s="338"/>
      <c r="N1989" s="338"/>
    </row>
    <row r="1990" spans="2:14" s="298" customFormat="1">
      <c r="B1990" s="346"/>
      <c r="C1990" s="338"/>
      <c r="D1990" s="338"/>
      <c r="E1990" s="338"/>
      <c r="F1990" s="338"/>
      <c r="G1990" s="338"/>
      <c r="H1990" s="338"/>
      <c r="I1990" s="338"/>
      <c r="J1990" s="338"/>
      <c r="K1990" s="338"/>
      <c r="L1990" s="338"/>
      <c r="M1990" s="338"/>
      <c r="N1990" s="338"/>
    </row>
    <row r="1991" spans="2:14" s="298" customFormat="1">
      <c r="B1991" s="346"/>
      <c r="C1991" s="338"/>
      <c r="D1991" s="338"/>
      <c r="E1991" s="338"/>
      <c r="F1991" s="338"/>
      <c r="G1991" s="338"/>
      <c r="H1991" s="338"/>
      <c r="I1991" s="338"/>
      <c r="J1991" s="338"/>
      <c r="K1991" s="338"/>
      <c r="L1991" s="338"/>
      <c r="M1991" s="338"/>
      <c r="N1991" s="338"/>
    </row>
    <row r="1992" spans="2:14" s="298" customFormat="1">
      <c r="B1992" s="346"/>
      <c r="C1992" s="338"/>
      <c r="D1992" s="338"/>
      <c r="E1992" s="338"/>
      <c r="F1992" s="338"/>
      <c r="G1992" s="338"/>
      <c r="H1992" s="338"/>
      <c r="I1992" s="338"/>
      <c r="J1992" s="338"/>
      <c r="K1992" s="338"/>
      <c r="L1992" s="338"/>
      <c r="M1992" s="338"/>
      <c r="N1992" s="338"/>
    </row>
    <row r="1993" spans="2:14" s="298" customFormat="1">
      <c r="B1993" s="346"/>
      <c r="C1993" s="338"/>
      <c r="D1993" s="338"/>
      <c r="E1993" s="338"/>
      <c r="F1993" s="338"/>
      <c r="G1993" s="338"/>
      <c r="H1993" s="338"/>
      <c r="I1993" s="338"/>
      <c r="J1993" s="338"/>
      <c r="K1993" s="338"/>
      <c r="L1993" s="338"/>
      <c r="M1993" s="338"/>
      <c r="N1993" s="338"/>
    </row>
    <row r="1994" spans="2:14" s="298" customFormat="1">
      <c r="B1994" s="346"/>
      <c r="C1994" s="338"/>
      <c r="D1994" s="338"/>
      <c r="E1994" s="338"/>
      <c r="F1994" s="338"/>
      <c r="G1994" s="338"/>
      <c r="H1994" s="338"/>
      <c r="I1994" s="338"/>
      <c r="J1994" s="338"/>
      <c r="K1994" s="338"/>
      <c r="L1994" s="338"/>
      <c r="M1994" s="338"/>
      <c r="N1994" s="338"/>
    </row>
    <row r="1995" spans="2:14" s="298" customFormat="1">
      <c r="B1995" s="346"/>
      <c r="C1995" s="338"/>
      <c r="D1995" s="338"/>
      <c r="E1995" s="338"/>
      <c r="F1995" s="338"/>
      <c r="G1995" s="338"/>
      <c r="H1995" s="338"/>
      <c r="I1995" s="338"/>
      <c r="J1995" s="338"/>
      <c r="K1995" s="338"/>
      <c r="L1995" s="338"/>
      <c r="M1995" s="338"/>
      <c r="N1995" s="338"/>
    </row>
    <row r="1996" spans="2:14" s="298" customFormat="1">
      <c r="B1996" s="346"/>
      <c r="C1996" s="338"/>
      <c r="D1996" s="338"/>
      <c r="E1996" s="338"/>
      <c r="F1996" s="338"/>
      <c r="G1996" s="338"/>
      <c r="H1996" s="338"/>
      <c r="I1996" s="338"/>
      <c r="J1996" s="338"/>
      <c r="K1996" s="338"/>
      <c r="L1996" s="338"/>
      <c r="M1996" s="338"/>
      <c r="N1996" s="338"/>
    </row>
    <row r="1997" spans="2:14" s="298" customFormat="1">
      <c r="B1997" s="346"/>
      <c r="C1997" s="338"/>
      <c r="D1997" s="338"/>
      <c r="E1997" s="338"/>
      <c r="F1997" s="338"/>
      <c r="G1997" s="338"/>
      <c r="H1997" s="338"/>
      <c r="I1997" s="338"/>
      <c r="J1997" s="338"/>
      <c r="K1997" s="338"/>
      <c r="L1997" s="338"/>
      <c r="M1997" s="338"/>
      <c r="N1997" s="338"/>
    </row>
    <row r="1998" spans="2:14" s="298" customFormat="1">
      <c r="B1998" s="346"/>
      <c r="C1998" s="338"/>
      <c r="D1998" s="338"/>
      <c r="E1998" s="338"/>
      <c r="F1998" s="338"/>
      <c r="G1998" s="338"/>
      <c r="H1998" s="338"/>
      <c r="I1998" s="338"/>
      <c r="J1998" s="338"/>
      <c r="K1998" s="338"/>
      <c r="L1998" s="338"/>
      <c r="M1998" s="338"/>
      <c r="N1998" s="338"/>
    </row>
    <row r="1999" spans="2:14" s="298" customFormat="1">
      <c r="B1999" s="346"/>
      <c r="C1999" s="338"/>
      <c r="D1999" s="338"/>
      <c r="E1999" s="338"/>
      <c r="F1999" s="338"/>
      <c r="G1999" s="338"/>
      <c r="H1999" s="338"/>
      <c r="I1999" s="338"/>
      <c r="J1999" s="338"/>
      <c r="K1999" s="338"/>
      <c r="L1999" s="338"/>
      <c r="M1999" s="338"/>
      <c r="N1999" s="338"/>
    </row>
    <row r="2000" spans="2:14" s="298" customFormat="1">
      <c r="B2000" s="346"/>
      <c r="C2000" s="338"/>
      <c r="D2000" s="338"/>
      <c r="E2000" s="338"/>
      <c r="F2000" s="338"/>
      <c r="G2000" s="338"/>
      <c r="H2000" s="338"/>
      <c r="I2000" s="338"/>
      <c r="J2000" s="338"/>
      <c r="K2000" s="338"/>
      <c r="L2000" s="338"/>
      <c r="M2000" s="338"/>
      <c r="N2000" s="338"/>
    </row>
    <row r="2001" spans="2:14" s="298" customFormat="1">
      <c r="B2001" s="346"/>
      <c r="C2001" s="338"/>
      <c r="D2001" s="338"/>
      <c r="E2001" s="338"/>
      <c r="F2001" s="338"/>
      <c r="G2001" s="338"/>
      <c r="H2001" s="338"/>
      <c r="I2001" s="338"/>
      <c r="J2001" s="338"/>
      <c r="K2001" s="338"/>
      <c r="L2001" s="338"/>
      <c r="M2001" s="338"/>
      <c r="N2001" s="338"/>
    </row>
    <row r="2002" spans="2:14" s="298" customFormat="1">
      <c r="B2002" s="346"/>
      <c r="C2002" s="338"/>
      <c r="D2002" s="338"/>
      <c r="E2002" s="338"/>
      <c r="F2002" s="338"/>
      <c r="G2002" s="338"/>
      <c r="H2002" s="338"/>
      <c r="I2002" s="338"/>
      <c r="J2002" s="338"/>
      <c r="K2002" s="338"/>
      <c r="L2002" s="338"/>
      <c r="M2002" s="338"/>
      <c r="N2002" s="338"/>
    </row>
    <row r="2003" spans="2:14" s="298" customFormat="1">
      <c r="B2003" s="346"/>
      <c r="C2003" s="338"/>
      <c r="D2003" s="338"/>
      <c r="E2003" s="338"/>
      <c r="F2003" s="338"/>
      <c r="G2003" s="338"/>
      <c r="H2003" s="338"/>
      <c r="I2003" s="338"/>
      <c r="J2003" s="338"/>
      <c r="K2003" s="338"/>
      <c r="L2003" s="338"/>
      <c r="M2003" s="338"/>
      <c r="N2003" s="338"/>
    </row>
    <row r="2004" spans="2:14" s="298" customFormat="1">
      <c r="B2004" s="346"/>
      <c r="C2004" s="338"/>
      <c r="D2004" s="338"/>
      <c r="E2004" s="338"/>
      <c r="F2004" s="338"/>
      <c r="G2004" s="338"/>
      <c r="H2004" s="338"/>
      <c r="I2004" s="338"/>
      <c r="J2004" s="338"/>
      <c r="K2004" s="338"/>
      <c r="L2004" s="338"/>
      <c r="M2004" s="338"/>
      <c r="N2004" s="338"/>
    </row>
    <row r="2005" spans="2:14" s="298" customFormat="1">
      <c r="B2005" s="346"/>
      <c r="C2005" s="338"/>
      <c r="D2005" s="338"/>
      <c r="E2005" s="338"/>
      <c r="F2005" s="338"/>
      <c r="G2005" s="338"/>
      <c r="H2005" s="338"/>
      <c r="I2005" s="338"/>
      <c r="J2005" s="338"/>
      <c r="K2005" s="338"/>
      <c r="L2005" s="338"/>
      <c r="M2005" s="338"/>
      <c r="N2005" s="338"/>
    </row>
    <row r="2006" spans="2:14" s="298" customFormat="1">
      <c r="B2006" s="346"/>
      <c r="C2006" s="338"/>
      <c r="D2006" s="338"/>
      <c r="E2006" s="338"/>
      <c r="F2006" s="338"/>
      <c r="G2006" s="338"/>
      <c r="H2006" s="338"/>
      <c r="I2006" s="338"/>
      <c r="J2006" s="338"/>
      <c r="K2006" s="338"/>
      <c r="L2006" s="338"/>
      <c r="M2006" s="338"/>
      <c r="N2006" s="338"/>
    </row>
    <row r="2007" spans="2:14" s="298" customFormat="1">
      <c r="B2007" s="346"/>
      <c r="C2007" s="338"/>
      <c r="D2007" s="338"/>
      <c r="E2007" s="338"/>
      <c r="F2007" s="338"/>
      <c r="G2007" s="338"/>
      <c r="H2007" s="338"/>
      <c r="I2007" s="338"/>
      <c r="J2007" s="338"/>
      <c r="K2007" s="338"/>
      <c r="L2007" s="338"/>
      <c r="M2007" s="338"/>
      <c r="N2007" s="338"/>
    </row>
    <row r="2008" spans="2:14" s="298" customFormat="1">
      <c r="B2008" s="346"/>
      <c r="C2008" s="338"/>
      <c r="D2008" s="338"/>
      <c r="E2008" s="338"/>
      <c r="F2008" s="338"/>
      <c r="G2008" s="338"/>
      <c r="H2008" s="338"/>
      <c r="I2008" s="338"/>
      <c r="J2008" s="338"/>
      <c r="K2008" s="338"/>
      <c r="L2008" s="338"/>
      <c r="M2008" s="338"/>
      <c r="N2008" s="338"/>
    </row>
    <row r="2009" spans="2:14" s="298" customFormat="1">
      <c r="B2009" s="346"/>
      <c r="C2009" s="338"/>
      <c r="D2009" s="338"/>
      <c r="E2009" s="338"/>
      <c r="F2009" s="338"/>
      <c r="G2009" s="338"/>
      <c r="H2009" s="338"/>
      <c r="I2009" s="338"/>
      <c r="J2009" s="338"/>
      <c r="K2009" s="338"/>
      <c r="L2009" s="338"/>
      <c r="M2009" s="338"/>
      <c r="N2009" s="338"/>
    </row>
    <row r="2010" spans="2:14" s="298" customFormat="1">
      <c r="B2010" s="346"/>
      <c r="C2010" s="338"/>
      <c r="D2010" s="338"/>
      <c r="E2010" s="338"/>
      <c r="F2010" s="338"/>
      <c r="G2010" s="338"/>
      <c r="H2010" s="338"/>
      <c r="I2010" s="338"/>
      <c r="J2010" s="338"/>
      <c r="K2010" s="338"/>
      <c r="L2010" s="338"/>
      <c r="M2010" s="338"/>
      <c r="N2010" s="338"/>
    </row>
    <row r="2011" spans="2:14" s="298" customFormat="1">
      <c r="B2011" s="346"/>
      <c r="C2011" s="338"/>
      <c r="D2011" s="338"/>
      <c r="E2011" s="338"/>
      <c r="F2011" s="338"/>
      <c r="G2011" s="338"/>
      <c r="H2011" s="338"/>
      <c r="I2011" s="338"/>
      <c r="J2011" s="338"/>
      <c r="K2011" s="338"/>
      <c r="L2011" s="338"/>
      <c r="M2011" s="338"/>
      <c r="N2011" s="338"/>
    </row>
    <row r="2012" spans="2:14" s="298" customFormat="1">
      <c r="B2012" s="346"/>
      <c r="C2012" s="338"/>
      <c r="D2012" s="338"/>
      <c r="E2012" s="338"/>
      <c r="F2012" s="338"/>
      <c r="G2012" s="338"/>
      <c r="H2012" s="338"/>
      <c r="I2012" s="338"/>
      <c r="J2012" s="338"/>
      <c r="K2012" s="338"/>
      <c r="L2012" s="338"/>
      <c r="M2012" s="338"/>
      <c r="N2012" s="338"/>
    </row>
    <row r="2013" spans="2:14" s="298" customFormat="1">
      <c r="B2013" s="346"/>
      <c r="C2013" s="338"/>
      <c r="D2013" s="338"/>
      <c r="E2013" s="338"/>
      <c r="F2013" s="338"/>
      <c r="G2013" s="338"/>
      <c r="H2013" s="338"/>
      <c r="I2013" s="338"/>
      <c r="J2013" s="338"/>
      <c r="K2013" s="338"/>
      <c r="L2013" s="338"/>
      <c r="M2013" s="338"/>
      <c r="N2013" s="338"/>
    </row>
    <row r="2014" spans="2:14" s="298" customFormat="1">
      <c r="B2014" s="346"/>
      <c r="C2014" s="338"/>
      <c r="D2014" s="338"/>
      <c r="E2014" s="338"/>
      <c r="F2014" s="338"/>
      <c r="G2014" s="338"/>
      <c r="H2014" s="338"/>
      <c r="I2014" s="338"/>
      <c r="J2014" s="338"/>
      <c r="K2014" s="338"/>
      <c r="L2014" s="338"/>
      <c r="M2014" s="338"/>
      <c r="N2014" s="338"/>
    </row>
    <row r="2015" spans="2:14" s="298" customFormat="1">
      <c r="B2015" s="346"/>
      <c r="C2015" s="338"/>
      <c r="D2015" s="338"/>
      <c r="E2015" s="338"/>
      <c r="F2015" s="338"/>
      <c r="G2015" s="338"/>
      <c r="H2015" s="338"/>
      <c r="I2015" s="338"/>
      <c r="J2015" s="338"/>
      <c r="K2015" s="338"/>
      <c r="L2015" s="338"/>
      <c r="M2015" s="338"/>
      <c r="N2015" s="338"/>
    </row>
    <row r="2016" spans="2:14" s="298" customFormat="1">
      <c r="B2016" s="346"/>
      <c r="C2016" s="338"/>
      <c r="D2016" s="338"/>
      <c r="E2016" s="338"/>
      <c r="F2016" s="338"/>
      <c r="G2016" s="338"/>
      <c r="H2016" s="338"/>
      <c r="I2016" s="338"/>
      <c r="J2016" s="338"/>
      <c r="K2016" s="338"/>
      <c r="L2016" s="338"/>
      <c r="M2016" s="338"/>
      <c r="N2016" s="338"/>
    </row>
    <row r="2017" spans="2:14" s="298" customFormat="1">
      <c r="B2017" s="346"/>
      <c r="C2017" s="338"/>
      <c r="D2017" s="338"/>
      <c r="E2017" s="338"/>
      <c r="F2017" s="338"/>
      <c r="G2017" s="338"/>
      <c r="H2017" s="338"/>
      <c r="I2017" s="338"/>
      <c r="J2017" s="338"/>
      <c r="K2017" s="338"/>
      <c r="L2017" s="338"/>
      <c r="M2017" s="338"/>
      <c r="N2017" s="338"/>
    </row>
    <row r="2018" spans="2:14" s="298" customFormat="1">
      <c r="B2018" s="346"/>
      <c r="C2018" s="338"/>
      <c r="D2018" s="338"/>
      <c r="E2018" s="338"/>
      <c r="F2018" s="338"/>
      <c r="G2018" s="338"/>
      <c r="H2018" s="338"/>
      <c r="I2018" s="338"/>
      <c r="J2018" s="338"/>
      <c r="K2018" s="338"/>
      <c r="L2018" s="338"/>
      <c r="M2018" s="338"/>
      <c r="N2018" s="338"/>
    </row>
    <row r="2019" spans="2:14" s="298" customFormat="1">
      <c r="B2019" s="346"/>
      <c r="C2019" s="338"/>
      <c r="D2019" s="338"/>
      <c r="E2019" s="338"/>
      <c r="F2019" s="338"/>
      <c r="G2019" s="338"/>
      <c r="H2019" s="338"/>
      <c r="I2019" s="338"/>
      <c r="J2019" s="338"/>
      <c r="K2019" s="338"/>
      <c r="L2019" s="338"/>
      <c r="M2019" s="338"/>
      <c r="N2019" s="338"/>
    </row>
    <row r="2020" spans="2:14" s="298" customFormat="1">
      <c r="B2020" s="346"/>
      <c r="C2020" s="338"/>
      <c r="D2020" s="338"/>
      <c r="E2020" s="338"/>
      <c r="F2020" s="338"/>
      <c r="G2020" s="338"/>
      <c r="H2020" s="338"/>
      <c r="I2020" s="338"/>
      <c r="J2020" s="338"/>
      <c r="K2020" s="338"/>
      <c r="L2020" s="338"/>
      <c r="M2020" s="338"/>
      <c r="N2020" s="338"/>
    </row>
    <row r="2021" spans="2:14" s="298" customFormat="1">
      <c r="B2021" s="346"/>
      <c r="C2021" s="338"/>
      <c r="D2021" s="338"/>
      <c r="E2021" s="338"/>
      <c r="F2021" s="338"/>
      <c r="G2021" s="338"/>
      <c r="H2021" s="338"/>
      <c r="I2021" s="338"/>
      <c r="J2021" s="338"/>
      <c r="K2021" s="338"/>
      <c r="L2021" s="338"/>
      <c r="M2021" s="338"/>
      <c r="N2021" s="338"/>
    </row>
    <row r="2022" spans="2:14" s="298" customFormat="1">
      <c r="B2022" s="346"/>
      <c r="C2022" s="338"/>
      <c r="D2022" s="338"/>
      <c r="E2022" s="338"/>
      <c r="F2022" s="338"/>
      <c r="G2022" s="338"/>
      <c r="H2022" s="338"/>
      <c r="I2022" s="338"/>
      <c r="J2022" s="338"/>
      <c r="K2022" s="338"/>
      <c r="L2022" s="338"/>
      <c r="M2022" s="338"/>
      <c r="N2022" s="338"/>
    </row>
    <row r="2023" spans="2:14" s="298" customFormat="1">
      <c r="B2023" s="346"/>
      <c r="C2023" s="338"/>
      <c r="D2023" s="338"/>
      <c r="E2023" s="338"/>
      <c r="F2023" s="338"/>
      <c r="G2023" s="338"/>
      <c r="H2023" s="338"/>
      <c r="I2023" s="338"/>
      <c r="J2023" s="338"/>
      <c r="K2023" s="338"/>
      <c r="L2023" s="338"/>
      <c r="M2023" s="338"/>
      <c r="N2023" s="338"/>
    </row>
    <row r="2024" spans="2:14" s="298" customFormat="1">
      <c r="B2024" s="346"/>
      <c r="C2024" s="338"/>
      <c r="D2024" s="338"/>
      <c r="E2024" s="338"/>
      <c r="F2024" s="338"/>
      <c r="G2024" s="338"/>
      <c r="H2024" s="338"/>
      <c r="I2024" s="338"/>
      <c r="J2024" s="338"/>
      <c r="K2024" s="338"/>
      <c r="L2024" s="338"/>
      <c r="M2024" s="338"/>
      <c r="N2024" s="338"/>
    </row>
    <row r="2025" spans="2:14" s="298" customFormat="1">
      <c r="B2025" s="346"/>
      <c r="C2025" s="338"/>
      <c r="D2025" s="338"/>
      <c r="E2025" s="338"/>
      <c r="F2025" s="338"/>
      <c r="G2025" s="338"/>
      <c r="H2025" s="338"/>
      <c r="I2025" s="338"/>
      <c r="J2025" s="338"/>
      <c r="K2025" s="338"/>
      <c r="L2025" s="338"/>
      <c r="M2025" s="338"/>
      <c r="N2025" s="338"/>
    </row>
    <row r="2026" spans="2:14" s="298" customFormat="1">
      <c r="B2026" s="346"/>
      <c r="C2026" s="338"/>
      <c r="D2026" s="338"/>
      <c r="E2026" s="338"/>
      <c r="F2026" s="338"/>
      <c r="G2026" s="338"/>
      <c r="H2026" s="338"/>
      <c r="I2026" s="338"/>
      <c r="J2026" s="338"/>
      <c r="K2026" s="338"/>
      <c r="L2026" s="338"/>
      <c r="M2026" s="338"/>
      <c r="N2026" s="338"/>
    </row>
    <row r="2027" spans="2:14" s="298" customFormat="1">
      <c r="B2027" s="346"/>
      <c r="C2027" s="338"/>
      <c r="D2027" s="338"/>
      <c r="E2027" s="338"/>
      <c r="F2027" s="338"/>
      <c r="G2027" s="338"/>
      <c r="H2027" s="338"/>
      <c r="I2027" s="338"/>
      <c r="J2027" s="338"/>
      <c r="K2027" s="338"/>
      <c r="L2027" s="338"/>
      <c r="M2027" s="338"/>
      <c r="N2027" s="338"/>
    </row>
    <row r="2028" spans="2:14" s="298" customFormat="1">
      <c r="B2028" s="346"/>
      <c r="C2028" s="338"/>
      <c r="D2028" s="338"/>
      <c r="E2028" s="338"/>
      <c r="F2028" s="338"/>
      <c r="G2028" s="338"/>
      <c r="H2028" s="338"/>
      <c r="I2028" s="338"/>
      <c r="J2028" s="338"/>
      <c r="K2028" s="338"/>
      <c r="L2028" s="338"/>
      <c r="M2028" s="338"/>
      <c r="N2028" s="338"/>
    </row>
    <row r="2029" spans="2:14" s="298" customFormat="1">
      <c r="B2029" s="346"/>
      <c r="C2029" s="338"/>
      <c r="D2029" s="338"/>
      <c r="E2029" s="338"/>
      <c r="F2029" s="338"/>
      <c r="G2029" s="338"/>
      <c r="H2029" s="338"/>
      <c r="I2029" s="338"/>
      <c r="J2029" s="338"/>
      <c r="K2029" s="338"/>
      <c r="L2029" s="338"/>
      <c r="M2029" s="338"/>
      <c r="N2029" s="338"/>
    </row>
    <row r="2030" spans="2:14" s="298" customFormat="1">
      <c r="B2030" s="346"/>
      <c r="C2030" s="338"/>
      <c r="D2030" s="338"/>
      <c r="E2030" s="338"/>
      <c r="F2030" s="338"/>
      <c r="G2030" s="338"/>
      <c r="H2030" s="338"/>
      <c r="I2030" s="338"/>
      <c r="J2030" s="338"/>
      <c r="K2030" s="338"/>
      <c r="L2030" s="338"/>
      <c r="M2030" s="338"/>
      <c r="N2030" s="338"/>
    </row>
    <row r="2031" spans="2:14" s="298" customFormat="1">
      <c r="B2031" s="346"/>
      <c r="C2031" s="338"/>
      <c r="D2031" s="338"/>
      <c r="E2031" s="338"/>
      <c r="F2031" s="338"/>
      <c r="G2031" s="338"/>
      <c r="H2031" s="338"/>
      <c r="I2031" s="338"/>
      <c r="J2031" s="338"/>
      <c r="K2031" s="338"/>
      <c r="L2031" s="338"/>
      <c r="M2031" s="338"/>
      <c r="N2031" s="338"/>
    </row>
    <row r="2032" spans="2:14" s="298" customFormat="1">
      <c r="B2032" s="346"/>
      <c r="C2032" s="338"/>
      <c r="D2032" s="338"/>
      <c r="E2032" s="338"/>
      <c r="F2032" s="338"/>
      <c r="G2032" s="338"/>
      <c r="H2032" s="338"/>
      <c r="I2032" s="338"/>
      <c r="J2032" s="338"/>
      <c r="K2032" s="338"/>
      <c r="L2032" s="338"/>
      <c r="M2032" s="338"/>
      <c r="N2032" s="338"/>
    </row>
    <row r="2033" spans="2:14" s="298" customFormat="1">
      <c r="B2033" s="346"/>
      <c r="C2033" s="338"/>
      <c r="D2033" s="338"/>
      <c r="E2033" s="338"/>
      <c r="F2033" s="338"/>
      <c r="G2033" s="338"/>
      <c r="H2033" s="338"/>
      <c r="I2033" s="338"/>
      <c r="J2033" s="338"/>
      <c r="K2033" s="338"/>
      <c r="L2033" s="338"/>
      <c r="M2033" s="338"/>
      <c r="N2033" s="338"/>
    </row>
    <row r="2034" spans="2:14" s="298" customFormat="1">
      <c r="B2034" s="346"/>
      <c r="C2034" s="338"/>
      <c r="D2034" s="338"/>
      <c r="E2034" s="338"/>
      <c r="F2034" s="338"/>
      <c r="G2034" s="338"/>
      <c r="H2034" s="338"/>
      <c r="I2034" s="338"/>
      <c r="J2034" s="338"/>
      <c r="K2034" s="338"/>
      <c r="L2034" s="338"/>
      <c r="M2034" s="338"/>
      <c r="N2034" s="338"/>
    </row>
    <row r="2035" spans="2:14" s="298" customFormat="1">
      <c r="B2035" s="346"/>
      <c r="C2035" s="338"/>
      <c r="D2035" s="338"/>
      <c r="E2035" s="338"/>
      <c r="F2035" s="338"/>
      <c r="G2035" s="338"/>
      <c r="H2035" s="338"/>
      <c r="I2035" s="338"/>
      <c r="J2035" s="338"/>
      <c r="K2035" s="338"/>
      <c r="L2035" s="338"/>
      <c r="M2035" s="338"/>
      <c r="N2035" s="338"/>
    </row>
    <row r="2036" spans="2:14" s="298" customFormat="1">
      <c r="B2036" s="346"/>
      <c r="C2036" s="338"/>
      <c r="D2036" s="338"/>
      <c r="E2036" s="338"/>
      <c r="F2036" s="338"/>
      <c r="G2036" s="338"/>
      <c r="H2036" s="338"/>
      <c r="I2036" s="338"/>
      <c r="J2036" s="338"/>
      <c r="K2036" s="338"/>
      <c r="L2036" s="338"/>
      <c r="M2036" s="338"/>
      <c r="N2036" s="338"/>
    </row>
    <row r="2037" spans="2:14" s="298" customFormat="1">
      <c r="B2037" s="346"/>
      <c r="C2037" s="338"/>
      <c r="D2037" s="338"/>
      <c r="E2037" s="338"/>
      <c r="F2037" s="338"/>
      <c r="G2037" s="338"/>
      <c r="H2037" s="338"/>
      <c r="I2037" s="338"/>
      <c r="J2037" s="338"/>
      <c r="K2037" s="338"/>
      <c r="L2037" s="338"/>
      <c r="M2037" s="338"/>
      <c r="N2037" s="338"/>
    </row>
    <row r="2038" spans="2:14" s="298" customFormat="1">
      <c r="B2038" s="346"/>
      <c r="C2038" s="338"/>
      <c r="D2038" s="338"/>
      <c r="E2038" s="338"/>
      <c r="F2038" s="338"/>
      <c r="G2038" s="338"/>
      <c r="H2038" s="338"/>
      <c r="I2038" s="338"/>
      <c r="J2038" s="338"/>
      <c r="K2038" s="338"/>
      <c r="L2038" s="338"/>
      <c r="M2038" s="338"/>
      <c r="N2038" s="338"/>
    </row>
    <row r="2039" spans="2:14" s="298" customFormat="1">
      <c r="B2039" s="346"/>
      <c r="C2039" s="338"/>
      <c r="D2039" s="338"/>
      <c r="E2039" s="338"/>
      <c r="F2039" s="338"/>
      <c r="G2039" s="338"/>
      <c r="H2039" s="338"/>
      <c r="I2039" s="338"/>
      <c r="J2039" s="338"/>
      <c r="K2039" s="338"/>
      <c r="L2039" s="338"/>
      <c r="M2039" s="338"/>
      <c r="N2039" s="338"/>
    </row>
    <row r="2040" spans="2:14" s="298" customFormat="1">
      <c r="B2040" s="346"/>
      <c r="C2040" s="338"/>
      <c r="D2040" s="338"/>
      <c r="E2040" s="338"/>
      <c r="F2040" s="338"/>
      <c r="G2040" s="338"/>
      <c r="H2040" s="338"/>
      <c r="I2040" s="338"/>
      <c r="J2040" s="338"/>
      <c r="K2040" s="338"/>
      <c r="L2040" s="338"/>
      <c r="M2040" s="338"/>
      <c r="N2040" s="338"/>
    </row>
    <row r="2041" spans="2:14" s="298" customFormat="1">
      <c r="B2041" s="346"/>
      <c r="C2041" s="338"/>
      <c r="D2041" s="338"/>
      <c r="E2041" s="338"/>
      <c r="F2041" s="338"/>
      <c r="G2041" s="338"/>
      <c r="H2041" s="338"/>
      <c r="I2041" s="338"/>
      <c r="J2041" s="338"/>
      <c r="K2041" s="338"/>
      <c r="L2041" s="338"/>
      <c r="M2041" s="338"/>
      <c r="N2041" s="338"/>
    </row>
    <row r="2042" spans="2:14" s="298" customFormat="1">
      <c r="B2042" s="346"/>
      <c r="C2042" s="338"/>
      <c r="D2042" s="338"/>
      <c r="E2042" s="338"/>
      <c r="F2042" s="338"/>
      <c r="G2042" s="338"/>
      <c r="H2042" s="338"/>
      <c r="I2042" s="338"/>
      <c r="J2042" s="338"/>
      <c r="K2042" s="338"/>
      <c r="L2042" s="338"/>
      <c r="M2042" s="338"/>
      <c r="N2042" s="338"/>
    </row>
    <row r="2043" spans="2:14" s="298" customFormat="1">
      <c r="B2043" s="346"/>
      <c r="C2043" s="338"/>
      <c r="D2043" s="338"/>
      <c r="E2043" s="338"/>
      <c r="F2043" s="338"/>
      <c r="G2043" s="338"/>
      <c r="H2043" s="338"/>
      <c r="I2043" s="338"/>
      <c r="J2043" s="338"/>
      <c r="K2043" s="338"/>
      <c r="L2043" s="338"/>
      <c r="M2043" s="338"/>
      <c r="N2043" s="338"/>
    </row>
    <row r="2044" spans="2:14" s="298" customFormat="1">
      <c r="B2044" s="346"/>
      <c r="C2044" s="338"/>
      <c r="D2044" s="338"/>
      <c r="E2044" s="338"/>
      <c r="F2044" s="338"/>
      <c r="G2044" s="338"/>
      <c r="H2044" s="338"/>
      <c r="I2044" s="338"/>
      <c r="J2044" s="338"/>
      <c r="K2044" s="338"/>
      <c r="L2044" s="338"/>
      <c r="M2044" s="338"/>
      <c r="N2044" s="338"/>
    </row>
    <row r="2045" spans="2:14" s="298" customFormat="1">
      <c r="B2045" s="346"/>
      <c r="C2045" s="338"/>
      <c r="D2045" s="338"/>
      <c r="E2045" s="338"/>
      <c r="F2045" s="338"/>
      <c r="G2045" s="338"/>
      <c r="H2045" s="338"/>
      <c r="I2045" s="338"/>
      <c r="J2045" s="338"/>
      <c r="K2045" s="338"/>
      <c r="L2045" s="338"/>
      <c r="M2045" s="338"/>
      <c r="N2045" s="338"/>
    </row>
    <row r="2046" spans="2:14" s="298" customFormat="1">
      <c r="B2046" s="346"/>
      <c r="C2046" s="338"/>
      <c r="D2046" s="338"/>
      <c r="E2046" s="338"/>
      <c r="F2046" s="338"/>
      <c r="G2046" s="338"/>
      <c r="H2046" s="338"/>
      <c r="I2046" s="338"/>
      <c r="J2046" s="338"/>
      <c r="K2046" s="338"/>
      <c r="L2046" s="338"/>
      <c r="M2046" s="338"/>
      <c r="N2046" s="338"/>
    </row>
    <row r="2047" spans="2:14" s="298" customFormat="1">
      <c r="B2047" s="346"/>
      <c r="C2047" s="338"/>
      <c r="D2047" s="338"/>
      <c r="E2047" s="338"/>
      <c r="F2047" s="338"/>
      <c r="G2047" s="338"/>
      <c r="H2047" s="338"/>
      <c r="I2047" s="338"/>
      <c r="J2047" s="338"/>
      <c r="K2047" s="338"/>
      <c r="L2047" s="338"/>
      <c r="M2047" s="338"/>
      <c r="N2047" s="338"/>
    </row>
    <row r="2048" spans="2:14" s="298" customFormat="1">
      <c r="B2048" s="346"/>
      <c r="C2048" s="338"/>
      <c r="D2048" s="338"/>
      <c r="E2048" s="338"/>
      <c r="F2048" s="338"/>
      <c r="G2048" s="338"/>
      <c r="H2048" s="338"/>
      <c r="I2048" s="338"/>
      <c r="J2048" s="338"/>
      <c r="K2048" s="338"/>
      <c r="L2048" s="338"/>
      <c r="M2048" s="338"/>
      <c r="N2048" s="338"/>
    </row>
    <row r="2049" spans="2:14" s="298" customFormat="1">
      <c r="B2049" s="346"/>
      <c r="C2049" s="338"/>
      <c r="D2049" s="338"/>
      <c r="E2049" s="338"/>
      <c r="F2049" s="338"/>
      <c r="G2049" s="338"/>
      <c r="H2049" s="338"/>
      <c r="I2049" s="338"/>
      <c r="J2049" s="338"/>
      <c r="K2049" s="338"/>
      <c r="L2049" s="338"/>
      <c r="M2049" s="338"/>
      <c r="N2049" s="338"/>
    </row>
    <row r="2050" spans="2:14" s="298" customFormat="1">
      <c r="B2050" s="346"/>
      <c r="C2050" s="338"/>
      <c r="D2050" s="338"/>
      <c r="E2050" s="338"/>
      <c r="F2050" s="338"/>
      <c r="G2050" s="338"/>
      <c r="H2050" s="338"/>
      <c r="I2050" s="338"/>
      <c r="J2050" s="338"/>
      <c r="K2050" s="338"/>
      <c r="L2050" s="338"/>
      <c r="M2050" s="338"/>
      <c r="N2050" s="338"/>
    </row>
    <row r="2051" spans="2:14" s="298" customFormat="1">
      <c r="B2051" s="346"/>
      <c r="C2051" s="338"/>
      <c r="D2051" s="338"/>
      <c r="E2051" s="338"/>
      <c r="F2051" s="338"/>
      <c r="G2051" s="338"/>
      <c r="H2051" s="338"/>
      <c r="I2051" s="338"/>
      <c r="J2051" s="338"/>
      <c r="K2051" s="338"/>
      <c r="L2051" s="338"/>
      <c r="M2051" s="338"/>
      <c r="N2051" s="338"/>
    </row>
    <row r="2052" spans="2:14" s="298" customFormat="1">
      <c r="B2052" s="346"/>
      <c r="C2052" s="338"/>
      <c r="D2052" s="338"/>
      <c r="E2052" s="338"/>
      <c r="F2052" s="338"/>
      <c r="G2052" s="338"/>
      <c r="H2052" s="338"/>
      <c r="I2052" s="338"/>
      <c r="J2052" s="338"/>
      <c r="K2052" s="338"/>
      <c r="L2052" s="338"/>
      <c r="M2052" s="338"/>
      <c r="N2052" s="338"/>
    </row>
    <row r="2053" spans="2:14" s="298" customFormat="1">
      <c r="B2053" s="346"/>
      <c r="C2053" s="338"/>
      <c r="D2053" s="338"/>
      <c r="E2053" s="338"/>
      <c r="F2053" s="338"/>
      <c r="G2053" s="338"/>
      <c r="H2053" s="338"/>
      <c r="I2053" s="338"/>
      <c r="J2053" s="338"/>
      <c r="K2053" s="338"/>
      <c r="L2053" s="338"/>
      <c r="M2053" s="338"/>
      <c r="N2053" s="338"/>
    </row>
    <row r="2054" spans="2:14" s="298" customFormat="1">
      <c r="B2054" s="346"/>
      <c r="C2054" s="338"/>
      <c r="D2054" s="338"/>
      <c r="E2054" s="338"/>
      <c r="F2054" s="338"/>
      <c r="G2054" s="338"/>
      <c r="H2054" s="338"/>
      <c r="I2054" s="338"/>
      <c r="J2054" s="338"/>
      <c r="K2054" s="338"/>
      <c r="L2054" s="338"/>
      <c r="M2054" s="338"/>
      <c r="N2054" s="338"/>
    </row>
    <row r="2055" spans="2:14" s="298" customFormat="1">
      <c r="B2055" s="346"/>
      <c r="C2055" s="338"/>
      <c r="D2055" s="338"/>
      <c r="E2055" s="338"/>
      <c r="F2055" s="338"/>
      <c r="G2055" s="338"/>
      <c r="H2055" s="338"/>
      <c r="I2055" s="338"/>
      <c r="J2055" s="338"/>
      <c r="K2055" s="338"/>
      <c r="L2055" s="338"/>
      <c r="M2055" s="338"/>
      <c r="N2055" s="338"/>
    </row>
    <row r="2056" spans="2:14" s="298" customFormat="1">
      <c r="B2056" s="346"/>
      <c r="C2056" s="338"/>
      <c r="D2056" s="338"/>
      <c r="E2056" s="338"/>
      <c r="F2056" s="338"/>
      <c r="G2056" s="338"/>
      <c r="H2056" s="338"/>
      <c r="I2056" s="338"/>
      <c r="J2056" s="338"/>
      <c r="K2056" s="338"/>
      <c r="L2056" s="338"/>
      <c r="M2056" s="338"/>
      <c r="N2056" s="338"/>
    </row>
    <row r="2057" spans="2:14" s="298" customFormat="1">
      <c r="B2057" s="346"/>
      <c r="C2057" s="338"/>
      <c r="D2057" s="338"/>
      <c r="E2057" s="338"/>
      <c r="F2057" s="338"/>
      <c r="G2057" s="338"/>
      <c r="H2057" s="338"/>
      <c r="I2057" s="338"/>
      <c r="J2057" s="338"/>
      <c r="K2057" s="338"/>
      <c r="L2057" s="338"/>
      <c r="M2057" s="338"/>
      <c r="N2057" s="338"/>
    </row>
    <row r="2058" spans="2:14" s="298" customFormat="1">
      <c r="B2058" s="346"/>
      <c r="C2058" s="338"/>
      <c r="D2058" s="338"/>
      <c r="E2058" s="338"/>
      <c r="F2058" s="338"/>
      <c r="G2058" s="338"/>
      <c r="H2058" s="338"/>
      <c r="I2058" s="338"/>
      <c r="J2058" s="338"/>
      <c r="K2058" s="338"/>
      <c r="L2058" s="338"/>
      <c r="M2058" s="338"/>
      <c r="N2058" s="338"/>
    </row>
    <row r="2059" spans="2:14" s="298" customFormat="1">
      <c r="B2059" s="346"/>
      <c r="C2059" s="338"/>
      <c r="D2059" s="338"/>
      <c r="E2059" s="338"/>
      <c r="F2059" s="338"/>
      <c r="G2059" s="338"/>
      <c r="H2059" s="338"/>
      <c r="I2059" s="338"/>
      <c r="J2059" s="338"/>
      <c r="K2059" s="338"/>
      <c r="L2059" s="338"/>
      <c r="M2059" s="338"/>
      <c r="N2059" s="338"/>
    </row>
    <row r="2060" spans="2:14" s="298" customFormat="1">
      <c r="B2060" s="346"/>
      <c r="C2060" s="338"/>
      <c r="D2060" s="338"/>
      <c r="E2060" s="338"/>
      <c r="F2060" s="338"/>
      <c r="G2060" s="338"/>
      <c r="H2060" s="338"/>
      <c r="I2060" s="338"/>
      <c r="J2060" s="338"/>
      <c r="K2060" s="338"/>
      <c r="L2060" s="338"/>
      <c r="M2060" s="338"/>
      <c r="N2060" s="338"/>
    </row>
    <row r="2061" spans="2:14" s="298" customFormat="1">
      <c r="B2061" s="346"/>
      <c r="C2061" s="338"/>
      <c r="D2061" s="338"/>
      <c r="E2061" s="338"/>
      <c r="F2061" s="338"/>
      <c r="G2061" s="338"/>
      <c r="H2061" s="338"/>
      <c r="I2061" s="338"/>
      <c r="J2061" s="338"/>
      <c r="K2061" s="338"/>
      <c r="L2061" s="338"/>
      <c r="M2061" s="338"/>
      <c r="N2061" s="338"/>
    </row>
    <row r="2062" spans="2:14" s="298" customFormat="1">
      <c r="B2062" s="346"/>
      <c r="C2062" s="338"/>
      <c r="D2062" s="338"/>
      <c r="E2062" s="338"/>
      <c r="F2062" s="338"/>
      <c r="G2062" s="338"/>
      <c r="H2062" s="338"/>
      <c r="I2062" s="338"/>
      <c r="J2062" s="338"/>
      <c r="K2062" s="338"/>
      <c r="L2062" s="338"/>
      <c r="M2062" s="338"/>
      <c r="N2062" s="338"/>
    </row>
    <row r="2063" spans="2:14" s="298" customFormat="1">
      <c r="B2063" s="346"/>
      <c r="C2063" s="338"/>
      <c r="D2063" s="338"/>
      <c r="E2063" s="338"/>
      <c r="F2063" s="338"/>
      <c r="G2063" s="338"/>
      <c r="H2063" s="338"/>
      <c r="I2063" s="338"/>
      <c r="J2063" s="338"/>
      <c r="K2063" s="338"/>
      <c r="L2063" s="338"/>
      <c r="M2063" s="338"/>
      <c r="N2063" s="338"/>
    </row>
    <row r="2064" spans="2:14" s="298" customFormat="1">
      <c r="B2064" s="346"/>
      <c r="C2064" s="338"/>
      <c r="D2064" s="338"/>
      <c r="E2064" s="338"/>
      <c r="F2064" s="338"/>
      <c r="G2064" s="338"/>
      <c r="H2064" s="338"/>
      <c r="I2064" s="338"/>
      <c r="J2064" s="338"/>
      <c r="K2064" s="338"/>
      <c r="L2064" s="338"/>
      <c r="M2064" s="338"/>
      <c r="N2064" s="338"/>
    </row>
    <row r="2065" spans="2:14" s="298" customFormat="1">
      <c r="B2065" s="346"/>
      <c r="C2065" s="338"/>
      <c r="D2065" s="338"/>
      <c r="E2065" s="338"/>
      <c r="F2065" s="338"/>
      <c r="G2065" s="338"/>
      <c r="H2065" s="338"/>
      <c r="I2065" s="338"/>
      <c r="J2065" s="338"/>
      <c r="K2065" s="338"/>
      <c r="L2065" s="338"/>
      <c r="M2065" s="338"/>
      <c r="N2065" s="338"/>
    </row>
    <row r="2066" spans="2:14" s="298" customFormat="1">
      <c r="B2066" s="346"/>
      <c r="C2066" s="338"/>
      <c r="D2066" s="338"/>
      <c r="E2066" s="338"/>
      <c r="F2066" s="338"/>
      <c r="G2066" s="338"/>
      <c r="H2066" s="338"/>
      <c r="I2066" s="338"/>
      <c r="J2066" s="338"/>
      <c r="K2066" s="338"/>
      <c r="L2066" s="338"/>
      <c r="M2066" s="338"/>
      <c r="N2066" s="338"/>
    </row>
    <row r="2067" spans="2:14" s="298" customFormat="1">
      <c r="B2067" s="346"/>
      <c r="C2067" s="338"/>
      <c r="D2067" s="338"/>
      <c r="E2067" s="338"/>
      <c r="F2067" s="338"/>
      <c r="G2067" s="338"/>
      <c r="H2067" s="338"/>
      <c r="I2067" s="338"/>
      <c r="J2067" s="338"/>
      <c r="K2067" s="338"/>
      <c r="L2067" s="338"/>
      <c r="M2067" s="338"/>
      <c r="N2067" s="338"/>
    </row>
    <row r="2068" spans="2:14" s="298" customFormat="1">
      <c r="B2068" s="346"/>
      <c r="C2068" s="338"/>
      <c r="D2068" s="338"/>
      <c r="E2068" s="338"/>
      <c r="F2068" s="338"/>
      <c r="G2068" s="338"/>
      <c r="H2068" s="338"/>
      <c r="I2068" s="338"/>
      <c r="J2068" s="338"/>
      <c r="K2068" s="338"/>
      <c r="L2068" s="338"/>
      <c r="M2068" s="338"/>
      <c r="N2068" s="338"/>
    </row>
    <row r="2069" spans="2:14" s="298" customFormat="1">
      <c r="B2069" s="346"/>
      <c r="C2069" s="338"/>
      <c r="D2069" s="338"/>
      <c r="E2069" s="338"/>
      <c r="F2069" s="338"/>
      <c r="G2069" s="338"/>
      <c r="H2069" s="338"/>
      <c r="I2069" s="338"/>
      <c r="J2069" s="338"/>
      <c r="K2069" s="338"/>
      <c r="L2069" s="338"/>
      <c r="M2069" s="338"/>
      <c r="N2069" s="338"/>
    </row>
    <row r="2070" spans="2:14" s="298" customFormat="1">
      <c r="B2070" s="346"/>
      <c r="C2070" s="338"/>
      <c r="D2070" s="338"/>
      <c r="E2070" s="338"/>
      <c r="F2070" s="338"/>
      <c r="G2070" s="338"/>
      <c r="H2070" s="338"/>
      <c r="I2070" s="338"/>
      <c r="J2070" s="338"/>
      <c r="K2070" s="338"/>
      <c r="L2070" s="338"/>
      <c r="M2070" s="338"/>
      <c r="N2070" s="338"/>
    </row>
    <row r="2071" spans="2:14" s="298" customFormat="1">
      <c r="B2071" s="346"/>
      <c r="C2071" s="338"/>
      <c r="D2071" s="338"/>
      <c r="E2071" s="338"/>
      <c r="F2071" s="338"/>
      <c r="G2071" s="338"/>
      <c r="H2071" s="338"/>
      <c r="I2071" s="338"/>
      <c r="J2071" s="338"/>
      <c r="K2071" s="338"/>
      <c r="L2071" s="338"/>
      <c r="M2071" s="338"/>
      <c r="N2071" s="338"/>
    </row>
    <row r="2072" spans="2:14" s="298" customFormat="1">
      <c r="B2072" s="346"/>
      <c r="C2072" s="338"/>
      <c r="D2072" s="338"/>
      <c r="E2072" s="338"/>
      <c r="F2072" s="338"/>
      <c r="G2072" s="338"/>
      <c r="H2072" s="338"/>
      <c r="I2072" s="338"/>
      <c r="J2072" s="338"/>
      <c r="K2072" s="338"/>
      <c r="L2072" s="338"/>
      <c r="M2072" s="338"/>
      <c r="N2072" s="338"/>
    </row>
    <row r="2073" spans="2:14" s="298" customFormat="1">
      <c r="B2073" s="346"/>
      <c r="C2073" s="338"/>
      <c r="D2073" s="338"/>
      <c r="E2073" s="338"/>
      <c r="F2073" s="338"/>
      <c r="G2073" s="338"/>
      <c r="H2073" s="338"/>
      <c r="I2073" s="338"/>
      <c r="J2073" s="338"/>
      <c r="K2073" s="338"/>
      <c r="L2073" s="338"/>
      <c r="M2073" s="338"/>
      <c r="N2073" s="338"/>
    </row>
    <row r="2074" spans="2:14" s="298" customFormat="1">
      <c r="B2074" s="346"/>
      <c r="C2074" s="338"/>
      <c r="D2074" s="338"/>
      <c r="E2074" s="338"/>
      <c r="F2074" s="338"/>
      <c r="G2074" s="338"/>
      <c r="H2074" s="338"/>
      <c r="I2074" s="338"/>
      <c r="J2074" s="338"/>
      <c r="K2074" s="338"/>
      <c r="L2074" s="338"/>
      <c r="M2074" s="338"/>
      <c r="N2074" s="338"/>
    </row>
    <row r="2075" spans="2:14" s="298" customFormat="1">
      <c r="B2075" s="346"/>
      <c r="C2075" s="338"/>
      <c r="D2075" s="338"/>
      <c r="E2075" s="338"/>
      <c r="F2075" s="338"/>
      <c r="G2075" s="338"/>
      <c r="H2075" s="338"/>
      <c r="I2075" s="338"/>
      <c r="J2075" s="338"/>
      <c r="K2075" s="338"/>
      <c r="L2075" s="338"/>
      <c r="M2075" s="338"/>
      <c r="N2075" s="338"/>
    </row>
    <row r="2076" spans="2:14" s="298" customFormat="1">
      <c r="B2076" s="346"/>
      <c r="C2076" s="338"/>
      <c r="D2076" s="338"/>
      <c r="E2076" s="338"/>
      <c r="F2076" s="338"/>
      <c r="G2076" s="338"/>
      <c r="H2076" s="338"/>
      <c r="I2076" s="338"/>
      <c r="J2076" s="338"/>
      <c r="K2076" s="338"/>
      <c r="L2076" s="338"/>
      <c r="M2076" s="338"/>
      <c r="N2076" s="338"/>
    </row>
    <row r="2077" spans="2:14" s="298" customFormat="1">
      <c r="B2077" s="346"/>
      <c r="C2077" s="338"/>
      <c r="D2077" s="338"/>
      <c r="E2077" s="338"/>
      <c r="F2077" s="338"/>
      <c r="G2077" s="338"/>
      <c r="H2077" s="338"/>
      <c r="I2077" s="338"/>
      <c r="J2077" s="338"/>
      <c r="K2077" s="338"/>
      <c r="L2077" s="338"/>
      <c r="M2077" s="338"/>
      <c r="N2077" s="338"/>
    </row>
    <row r="2078" spans="2:14" s="298" customFormat="1">
      <c r="B2078" s="346"/>
      <c r="C2078" s="338"/>
      <c r="D2078" s="338"/>
      <c r="E2078" s="338"/>
      <c r="F2078" s="338"/>
      <c r="G2078" s="338"/>
      <c r="H2078" s="338"/>
      <c r="I2078" s="338"/>
      <c r="J2078" s="338"/>
      <c r="K2078" s="338"/>
      <c r="L2078" s="338"/>
      <c r="M2078" s="338"/>
      <c r="N2078" s="338"/>
    </row>
    <row r="2079" spans="2:14" s="298" customFormat="1">
      <c r="B2079" s="346"/>
      <c r="C2079" s="338"/>
      <c r="D2079" s="338"/>
      <c r="E2079" s="338"/>
      <c r="F2079" s="338"/>
      <c r="G2079" s="338"/>
      <c r="H2079" s="338"/>
      <c r="I2079" s="338"/>
      <c r="J2079" s="338"/>
      <c r="K2079" s="338"/>
      <c r="L2079" s="338"/>
      <c r="M2079" s="338"/>
      <c r="N2079" s="338"/>
    </row>
    <row r="2080" spans="2:14" s="298" customFormat="1">
      <c r="B2080" s="346"/>
      <c r="C2080" s="338"/>
      <c r="D2080" s="338"/>
      <c r="E2080" s="338"/>
      <c r="F2080" s="338"/>
      <c r="G2080" s="338"/>
      <c r="H2080" s="338"/>
      <c r="I2080" s="338"/>
      <c r="J2080" s="338"/>
      <c r="K2080" s="338"/>
      <c r="L2080" s="338"/>
      <c r="M2080" s="338"/>
      <c r="N2080" s="338"/>
    </row>
    <row r="2081" spans="2:14" s="298" customFormat="1">
      <c r="B2081" s="346"/>
      <c r="C2081" s="338"/>
      <c r="D2081" s="338"/>
      <c r="E2081" s="338"/>
      <c r="F2081" s="338"/>
      <c r="G2081" s="338"/>
      <c r="H2081" s="338"/>
      <c r="I2081" s="338"/>
      <c r="J2081" s="338"/>
      <c r="K2081" s="338"/>
      <c r="L2081" s="338"/>
      <c r="M2081" s="338"/>
      <c r="N2081" s="338"/>
    </row>
    <row r="2082" spans="2:14" s="298" customFormat="1">
      <c r="B2082" s="346"/>
      <c r="C2082" s="338"/>
      <c r="D2082" s="338"/>
      <c r="E2082" s="338"/>
      <c r="F2082" s="338"/>
      <c r="G2082" s="338"/>
      <c r="H2082" s="338"/>
      <c r="I2082" s="338"/>
      <c r="J2082" s="338"/>
      <c r="K2082" s="338"/>
      <c r="L2082" s="338"/>
      <c r="M2082" s="338"/>
      <c r="N2082" s="338"/>
    </row>
    <row r="2083" spans="2:14" s="298" customFormat="1">
      <c r="B2083" s="346"/>
      <c r="C2083" s="338"/>
      <c r="D2083" s="338"/>
      <c r="E2083" s="338"/>
      <c r="F2083" s="338"/>
      <c r="G2083" s="338"/>
      <c r="H2083" s="338"/>
      <c r="I2083" s="338"/>
      <c r="J2083" s="338"/>
      <c r="K2083" s="338"/>
      <c r="L2083" s="338"/>
      <c r="M2083" s="338"/>
      <c r="N2083" s="338"/>
    </row>
    <row r="2084" spans="2:14" s="298" customFormat="1">
      <c r="B2084" s="346"/>
      <c r="C2084" s="338"/>
      <c r="D2084" s="338"/>
      <c r="E2084" s="338"/>
      <c r="F2084" s="338"/>
      <c r="G2084" s="338"/>
      <c r="H2084" s="338"/>
      <c r="I2084" s="338"/>
      <c r="J2084" s="338"/>
      <c r="K2084" s="338"/>
      <c r="L2084" s="338"/>
      <c r="M2084" s="338"/>
      <c r="N2084" s="338"/>
    </row>
    <row r="2085" spans="2:14" s="298" customFormat="1">
      <c r="B2085" s="346"/>
      <c r="C2085" s="338"/>
      <c r="D2085" s="338"/>
      <c r="E2085" s="338"/>
      <c r="F2085" s="338"/>
      <c r="G2085" s="338"/>
      <c r="H2085" s="338"/>
      <c r="I2085" s="338"/>
      <c r="J2085" s="338"/>
      <c r="K2085" s="338"/>
      <c r="L2085" s="338"/>
      <c r="M2085" s="338"/>
      <c r="N2085" s="338"/>
    </row>
    <row r="2086" spans="2:14" s="298" customFormat="1">
      <c r="B2086" s="346"/>
      <c r="C2086" s="338"/>
      <c r="D2086" s="338"/>
      <c r="E2086" s="338"/>
      <c r="F2086" s="338"/>
      <c r="G2086" s="338"/>
      <c r="H2086" s="338"/>
      <c r="I2086" s="338"/>
      <c r="J2086" s="338"/>
      <c r="K2086" s="338"/>
      <c r="L2086" s="338"/>
      <c r="M2086" s="338"/>
      <c r="N2086" s="338"/>
    </row>
    <row r="2087" spans="2:14" s="298" customFormat="1">
      <c r="B2087" s="346"/>
      <c r="C2087" s="338"/>
      <c r="D2087" s="338"/>
      <c r="E2087" s="338"/>
      <c r="F2087" s="338"/>
      <c r="G2087" s="338"/>
      <c r="H2087" s="338"/>
      <c r="I2087" s="338"/>
      <c r="J2087" s="338"/>
      <c r="K2087" s="338"/>
      <c r="L2087" s="338"/>
      <c r="M2087" s="338"/>
      <c r="N2087" s="338"/>
    </row>
    <row r="2088" spans="2:14" s="298" customFormat="1">
      <c r="B2088" s="346"/>
      <c r="C2088" s="338"/>
      <c r="D2088" s="338"/>
      <c r="E2088" s="338"/>
      <c r="F2088" s="338"/>
      <c r="G2088" s="338"/>
      <c r="H2088" s="338"/>
      <c r="I2088" s="338"/>
      <c r="J2088" s="338"/>
      <c r="K2088" s="338"/>
      <c r="L2088" s="338"/>
      <c r="M2088" s="338"/>
      <c r="N2088" s="338"/>
    </row>
    <row r="2089" spans="2:14" s="298" customFormat="1">
      <c r="B2089" s="346"/>
      <c r="C2089" s="338"/>
      <c r="D2089" s="338"/>
      <c r="E2089" s="338"/>
      <c r="F2089" s="338"/>
      <c r="G2089" s="338"/>
      <c r="H2089" s="338"/>
      <c r="I2089" s="338"/>
      <c r="J2089" s="338"/>
      <c r="K2089" s="338"/>
      <c r="L2089" s="338"/>
      <c r="M2089" s="338"/>
      <c r="N2089" s="338"/>
    </row>
    <row r="2090" spans="2:14" s="298" customFormat="1">
      <c r="B2090" s="346"/>
      <c r="C2090" s="338"/>
      <c r="D2090" s="338"/>
      <c r="E2090" s="338"/>
      <c r="F2090" s="338"/>
      <c r="G2090" s="338"/>
      <c r="H2090" s="338"/>
      <c r="I2090" s="338"/>
      <c r="J2090" s="338"/>
      <c r="K2090" s="338"/>
      <c r="L2090" s="338"/>
      <c r="M2090" s="338"/>
      <c r="N2090" s="338"/>
    </row>
    <row r="2091" spans="2:14" s="298" customFormat="1">
      <c r="B2091" s="346"/>
      <c r="C2091" s="338"/>
      <c r="D2091" s="338"/>
      <c r="E2091" s="338"/>
      <c r="F2091" s="338"/>
      <c r="G2091" s="338"/>
      <c r="H2091" s="338"/>
      <c r="I2091" s="338"/>
      <c r="J2091" s="338"/>
      <c r="K2091" s="338"/>
      <c r="L2091" s="338"/>
      <c r="M2091" s="338"/>
      <c r="N2091" s="338"/>
    </row>
    <row r="2092" spans="2:14" s="298" customFormat="1">
      <c r="B2092" s="346"/>
      <c r="C2092" s="338"/>
      <c r="D2092" s="338"/>
      <c r="E2092" s="338"/>
      <c r="F2092" s="338"/>
      <c r="G2092" s="338"/>
      <c r="H2092" s="338"/>
      <c r="I2092" s="338"/>
      <c r="J2092" s="338"/>
      <c r="K2092" s="338"/>
      <c r="L2092" s="338"/>
      <c r="M2092" s="338"/>
      <c r="N2092" s="338"/>
    </row>
    <row r="2093" spans="2:14" s="298" customFormat="1">
      <c r="B2093" s="346"/>
      <c r="C2093" s="338"/>
      <c r="D2093" s="338"/>
      <c r="E2093" s="338"/>
      <c r="F2093" s="338"/>
      <c r="G2093" s="338"/>
      <c r="H2093" s="338"/>
      <c r="I2093" s="338"/>
      <c r="J2093" s="338"/>
      <c r="K2093" s="338"/>
      <c r="L2093" s="338"/>
      <c r="M2093" s="338"/>
      <c r="N2093" s="338"/>
    </row>
    <row r="2094" spans="2:14" s="298" customFormat="1">
      <c r="B2094" s="346"/>
      <c r="C2094" s="338"/>
      <c r="D2094" s="338"/>
      <c r="E2094" s="338"/>
      <c r="F2094" s="338"/>
      <c r="G2094" s="338"/>
      <c r="H2094" s="338"/>
      <c r="I2094" s="338"/>
      <c r="J2094" s="338"/>
      <c r="K2094" s="338"/>
      <c r="L2094" s="338"/>
      <c r="M2094" s="338"/>
      <c r="N2094" s="338"/>
    </row>
    <row r="2095" spans="2:14" s="298" customFormat="1">
      <c r="B2095" s="346"/>
      <c r="C2095" s="338"/>
      <c r="D2095" s="338"/>
      <c r="E2095" s="338"/>
      <c r="F2095" s="338"/>
      <c r="G2095" s="338"/>
      <c r="H2095" s="338"/>
      <c r="I2095" s="338"/>
      <c r="J2095" s="338"/>
      <c r="K2095" s="338"/>
      <c r="L2095" s="338"/>
      <c r="M2095" s="338"/>
      <c r="N2095" s="338"/>
    </row>
    <row r="2096" spans="2:14" s="298" customFormat="1">
      <c r="B2096" s="346"/>
      <c r="C2096" s="338"/>
      <c r="D2096" s="338"/>
      <c r="E2096" s="338"/>
      <c r="F2096" s="338"/>
      <c r="G2096" s="338"/>
      <c r="H2096" s="338"/>
      <c r="I2096" s="338"/>
      <c r="J2096" s="338"/>
      <c r="K2096" s="338"/>
      <c r="L2096" s="338"/>
      <c r="M2096" s="338"/>
      <c r="N2096" s="338"/>
    </row>
    <row r="2097" spans="2:14" s="298" customFormat="1">
      <c r="B2097" s="346"/>
      <c r="C2097" s="338"/>
      <c r="D2097" s="338"/>
      <c r="E2097" s="338"/>
      <c r="F2097" s="338"/>
      <c r="G2097" s="338"/>
      <c r="H2097" s="338"/>
      <c r="I2097" s="338"/>
      <c r="J2097" s="338"/>
      <c r="K2097" s="338"/>
      <c r="L2097" s="338"/>
      <c r="M2097" s="338"/>
      <c r="N2097" s="338"/>
    </row>
    <row r="2098" spans="2:14" s="298" customFormat="1">
      <c r="B2098" s="346"/>
      <c r="C2098" s="338"/>
      <c r="D2098" s="338"/>
      <c r="E2098" s="338"/>
      <c r="F2098" s="338"/>
      <c r="G2098" s="338"/>
      <c r="H2098" s="338"/>
      <c r="I2098" s="338"/>
      <c r="J2098" s="338"/>
      <c r="K2098" s="338"/>
      <c r="L2098" s="338"/>
      <c r="M2098" s="338"/>
      <c r="N2098" s="338"/>
    </row>
    <row r="2099" spans="2:14" s="298" customFormat="1">
      <c r="B2099" s="346"/>
      <c r="C2099" s="338"/>
      <c r="D2099" s="338"/>
      <c r="E2099" s="338"/>
      <c r="F2099" s="338"/>
      <c r="G2099" s="338"/>
      <c r="H2099" s="338"/>
      <c r="I2099" s="338"/>
      <c r="J2099" s="338"/>
      <c r="K2099" s="338"/>
      <c r="L2099" s="338"/>
      <c r="M2099" s="338"/>
      <c r="N2099" s="338"/>
    </row>
    <row r="2100" spans="2:14" s="298" customFormat="1">
      <c r="B2100" s="346"/>
      <c r="C2100" s="338"/>
      <c r="D2100" s="338"/>
      <c r="E2100" s="338"/>
      <c r="F2100" s="338"/>
      <c r="G2100" s="338"/>
      <c r="H2100" s="338"/>
      <c r="I2100" s="338"/>
      <c r="J2100" s="338"/>
      <c r="K2100" s="338"/>
      <c r="L2100" s="338"/>
      <c r="M2100" s="338"/>
      <c r="N2100" s="338"/>
    </row>
    <row r="2101" spans="2:14" s="298" customFormat="1">
      <c r="B2101" s="346"/>
      <c r="C2101" s="338"/>
      <c r="D2101" s="338"/>
      <c r="E2101" s="338"/>
      <c r="F2101" s="338"/>
      <c r="G2101" s="338"/>
      <c r="H2101" s="338"/>
      <c r="I2101" s="338"/>
      <c r="J2101" s="338"/>
      <c r="K2101" s="338"/>
      <c r="L2101" s="338"/>
      <c r="M2101" s="338"/>
      <c r="N2101" s="338"/>
    </row>
    <row r="2102" spans="2:14" s="298" customFormat="1">
      <c r="B2102" s="346"/>
      <c r="C2102" s="338"/>
      <c r="D2102" s="338"/>
      <c r="E2102" s="338"/>
      <c r="F2102" s="338"/>
      <c r="G2102" s="338"/>
      <c r="H2102" s="338"/>
      <c r="I2102" s="338"/>
      <c r="J2102" s="338"/>
      <c r="K2102" s="338"/>
      <c r="L2102" s="338"/>
      <c r="M2102" s="338"/>
      <c r="N2102" s="338"/>
    </row>
    <row r="2103" spans="2:14" s="298" customFormat="1">
      <c r="B2103" s="346"/>
      <c r="C2103" s="338"/>
      <c r="D2103" s="338"/>
      <c r="E2103" s="338"/>
      <c r="F2103" s="338"/>
      <c r="G2103" s="338"/>
      <c r="H2103" s="338"/>
      <c r="I2103" s="338"/>
      <c r="J2103" s="338"/>
      <c r="K2103" s="338"/>
      <c r="L2103" s="338"/>
      <c r="M2103" s="338"/>
      <c r="N2103" s="338"/>
    </row>
    <row r="2104" spans="2:14" s="298" customFormat="1">
      <c r="B2104" s="346"/>
      <c r="C2104" s="338"/>
      <c r="D2104" s="338"/>
      <c r="E2104" s="338"/>
      <c r="F2104" s="338"/>
      <c r="G2104" s="338"/>
      <c r="H2104" s="338"/>
      <c r="I2104" s="338"/>
      <c r="J2104" s="338"/>
      <c r="K2104" s="338"/>
      <c r="L2104" s="338"/>
      <c r="M2104" s="338"/>
      <c r="N2104" s="338"/>
    </row>
    <row r="2105" spans="2:14" s="298" customFormat="1">
      <c r="B2105" s="346"/>
      <c r="C2105" s="338"/>
      <c r="D2105" s="338"/>
      <c r="E2105" s="338"/>
      <c r="F2105" s="338"/>
      <c r="G2105" s="338"/>
      <c r="H2105" s="338"/>
      <c r="I2105" s="338"/>
      <c r="J2105" s="338"/>
      <c r="K2105" s="338"/>
      <c r="L2105" s="338"/>
      <c r="M2105" s="338"/>
      <c r="N2105" s="338"/>
    </row>
    <row r="2106" spans="2:14" s="298" customFormat="1">
      <c r="B2106" s="346"/>
      <c r="C2106" s="338"/>
      <c r="D2106" s="338"/>
      <c r="E2106" s="338"/>
      <c r="F2106" s="338"/>
      <c r="G2106" s="338"/>
      <c r="H2106" s="338"/>
      <c r="I2106" s="338"/>
      <c r="J2106" s="338"/>
      <c r="K2106" s="338"/>
      <c r="L2106" s="338"/>
      <c r="M2106" s="338"/>
      <c r="N2106" s="338"/>
    </row>
    <row r="2107" spans="2:14" s="298" customFormat="1">
      <c r="B2107" s="346"/>
      <c r="C2107" s="338"/>
      <c r="D2107" s="338"/>
      <c r="E2107" s="338"/>
      <c r="F2107" s="338"/>
      <c r="G2107" s="338"/>
      <c r="H2107" s="338"/>
      <c r="I2107" s="338"/>
      <c r="J2107" s="338"/>
      <c r="K2107" s="338"/>
      <c r="L2107" s="338"/>
      <c r="M2107" s="338"/>
      <c r="N2107" s="338"/>
    </row>
    <row r="2108" spans="2:14" s="298" customFormat="1">
      <c r="B2108" s="346"/>
      <c r="C2108" s="338"/>
      <c r="D2108" s="338"/>
      <c r="E2108" s="338"/>
      <c r="F2108" s="338"/>
      <c r="G2108" s="338"/>
      <c r="H2108" s="338"/>
      <c r="I2108" s="338"/>
      <c r="J2108" s="338"/>
      <c r="K2108" s="338"/>
      <c r="L2108" s="338"/>
      <c r="M2108" s="338"/>
      <c r="N2108" s="338"/>
    </row>
    <row r="2109" spans="2:14" s="298" customFormat="1">
      <c r="B2109" s="346"/>
      <c r="C2109" s="338"/>
      <c r="D2109" s="338"/>
      <c r="E2109" s="338"/>
      <c r="F2109" s="338"/>
      <c r="G2109" s="338"/>
      <c r="H2109" s="338"/>
      <c r="I2109" s="338"/>
      <c r="J2109" s="338"/>
      <c r="K2109" s="338"/>
      <c r="L2109" s="338"/>
      <c r="M2109" s="338"/>
      <c r="N2109" s="338"/>
    </row>
    <row r="2110" spans="2:14" s="298" customFormat="1">
      <c r="B2110" s="346"/>
      <c r="C2110" s="338"/>
      <c r="D2110" s="338"/>
      <c r="E2110" s="338"/>
      <c r="F2110" s="338"/>
      <c r="G2110" s="338"/>
      <c r="H2110" s="338"/>
      <c r="I2110" s="338"/>
      <c r="J2110" s="338"/>
      <c r="K2110" s="338"/>
      <c r="L2110" s="338"/>
      <c r="M2110" s="338"/>
      <c r="N2110" s="338"/>
    </row>
    <row r="2111" spans="2:14" s="298" customFormat="1">
      <c r="B2111" s="346"/>
      <c r="C2111" s="338"/>
      <c r="D2111" s="338"/>
      <c r="E2111" s="338"/>
      <c r="F2111" s="338"/>
      <c r="G2111" s="338"/>
      <c r="H2111" s="338"/>
      <c r="I2111" s="338"/>
      <c r="J2111" s="338"/>
      <c r="K2111" s="338"/>
      <c r="L2111" s="338"/>
      <c r="M2111" s="338"/>
      <c r="N2111" s="338"/>
    </row>
    <row r="2112" spans="2:14" s="298" customFormat="1">
      <c r="B2112" s="346"/>
      <c r="C2112" s="338"/>
      <c r="D2112" s="338"/>
      <c r="E2112" s="338"/>
      <c r="F2112" s="338"/>
      <c r="G2112" s="338"/>
      <c r="H2112" s="338"/>
      <c r="I2112" s="338"/>
      <c r="J2112" s="338"/>
      <c r="K2112" s="338"/>
      <c r="L2112" s="338"/>
      <c r="M2112" s="338"/>
      <c r="N2112" s="338"/>
    </row>
    <row r="2113" spans="2:14" s="298" customFormat="1">
      <c r="B2113" s="346"/>
      <c r="C2113" s="338"/>
      <c r="D2113" s="338"/>
      <c r="E2113" s="338"/>
      <c r="F2113" s="338"/>
      <c r="G2113" s="338"/>
      <c r="H2113" s="338"/>
      <c r="I2113" s="338"/>
      <c r="J2113" s="338"/>
      <c r="K2113" s="338"/>
      <c r="L2113" s="338"/>
      <c r="M2113" s="338"/>
      <c r="N2113" s="338"/>
    </row>
    <row r="2114" spans="2:14" s="298" customFormat="1">
      <c r="B2114" s="346"/>
      <c r="C2114" s="338"/>
      <c r="D2114" s="338"/>
      <c r="E2114" s="338"/>
      <c r="F2114" s="338"/>
      <c r="G2114" s="338"/>
      <c r="H2114" s="338"/>
      <c r="I2114" s="338"/>
      <c r="J2114" s="338"/>
      <c r="K2114" s="338"/>
      <c r="L2114" s="338"/>
      <c r="M2114" s="338"/>
      <c r="N2114" s="338"/>
    </row>
    <row r="2115" spans="2:14" s="298" customFormat="1">
      <c r="B2115" s="346"/>
      <c r="C2115" s="338"/>
      <c r="D2115" s="338"/>
      <c r="E2115" s="338"/>
      <c r="F2115" s="338"/>
      <c r="G2115" s="338"/>
      <c r="H2115" s="338"/>
      <c r="I2115" s="338"/>
      <c r="J2115" s="338"/>
      <c r="K2115" s="338"/>
      <c r="L2115" s="338"/>
      <c r="M2115" s="338"/>
      <c r="N2115" s="338"/>
    </row>
    <row r="2116" spans="2:14" s="298" customFormat="1">
      <c r="B2116" s="346"/>
      <c r="C2116" s="338"/>
      <c r="D2116" s="338"/>
      <c r="E2116" s="338"/>
      <c r="F2116" s="338"/>
      <c r="G2116" s="338"/>
      <c r="H2116" s="338"/>
      <c r="I2116" s="338"/>
      <c r="J2116" s="338"/>
      <c r="K2116" s="338"/>
      <c r="L2116" s="338"/>
      <c r="M2116" s="338"/>
      <c r="N2116" s="338"/>
    </row>
    <row r="2117" spans="2:14" s="298" customFormat="1">
      <c r="B2117" s="346"/>
      <c r="C2117" s="338"/>
      <c r="D2117" s="338"/>
      <c r="E2117" s="338"/>
      <c r="F2117" s="338"/>
      <c r="G2117" s="338"/>
      <c r="H2117" s="338"/>
      <c r="I2117" s="338"/>
      <c r="J2117" s="338"/>
      <c r="K2117" s="338"/>
      <c r="L2117" s="338"/>
      <c r="M2117" s="338"/>
      <c r="N2117" s="338"/>
    </row>
    <row r="2118" spans="2:14" s="298" customFormat="1">
      <c r="B2118" s="346"/>
      <c r="C2118" s="338"/>
      <c r="D2118" s="338"/>
      <c r="E2118" s="338"/>
      <c r="F2118" s="338"/>
      <c r="G2118" s="338"/>
      <c r="H2118" s="338"/>
      <c r="I2118" s="338"/>
      <c r="J2118" s="338"/>
      <c r="K2118" s="338"/>
      <c r="L2118" s="338"/>
      <c r="M2118" s="338"/>
      <c r="N2118" s="338"/>
    </row>
    <row r="2119" spans="2:14" s="298" customFormat="1">
      <c r="B2119" s="346"/>
      <c r="C2119" s="338"/>
      <c r="D2119" s="338"/>
      <c r="E2119" s="338"/>
      <c r="F2119" s="338"/>
      <c r="G2119" s="338"/>
      <c r="H2119" s="338"/>
      <c r="I2119" s="338"/>
      <c r="J2119" s="338"/>
      <c r="K2119" s="338"/>
      <c r="L2119" s="338"/>
      <c r="M2119" s="338"/>
      <c r="N2119" s="338"/>
    </row>
    <row r="2120" spans="2:14" s="298" customFormat="1">
      <c r="B2120" s="346"/>
      <c r="C2120" s="338"/>
      <c r="D2120" s="338"/>
      <c r="E2120" s="338"/>
      <c r="F2120" s="338"/>
      <c r="G2120" s="338"/>
      <c r="H2120" s="338"/>
      <c r="I2120" s="338"/>
      <c r="J2120" s="338"/>
      <c r="K2120" s="338"/>
      <c r="L2120" s="338"/>
      <c r="M2120" s="338"/>
      <c r="N2120" s="338"/>
    </row>
    <row r="2121" spans="2:14" s="298" customFormat="1">
      <c r="B2121" s="346"/>
      <c r="C2121" s="338"/>
      <c r="D2121" s="338"/>
      <c r="E2121" s="338"/>
      <c r="F2121" s="338"/>
      <c r="G2121" s="338"/>
      <c r="H2121" s="338"/>
      <c r="I2121" s="338"/>
      <c r="J2121" s="338"/>
      <c r="K2121" s="338"/>
      <c r="L2121" s="338"/>
      <c r="M2121" s="338"/>
      <c r="N2121" s="338"/>
    </row>
    <row r="2122" spans="2:14" s="298" customFormat="1">
      <c r="B2122" s="346"/>
      <c r="C2122" s="338"/>
      <c r="D2122" s="338"/>
      <c r="E2122" s="338"/>
      <c r="F2122" s="338"/>
      <c r="G2122" s="338"/>
      <c r="H2122" s="338"/>
      <c r="I2122" s="338"/>
      <c r="J2122" s="338"/>
      <c r="K2122" s="338"/>
      <c r="L2122" s="338"/>
      <c r="M2122" s="338"/>
      <c r="N2122" s="338"/>
    </row>
    <row r="2123" spans="2:14" s="298" customFormat="1">
      <c r="B2123" s="346"/>
      <c r="C2123" s="338"/>
      <c r="D2123" s="338"/>
      <c r="E2123" s="338"/>
      <c r="F2123" s="338"/>
      <c r="G2123" s="338"/>
      <c r="H2123" s="338"/>
      <c r="I2123" s="338"/>
      <c r="J2123" s="338"/>
      <c r="K2123" s="338"/>
      <c r="L2123" s="338"/>
      <c r="M2123" s="338"/>
      <c r="N2123" s="338"/>
    </row>
    <row r="2124" spans="2:14" s="298" customFormat="1">
      <c r="B2124" s="346"/>
      <c r="C2124" s="338"/>
      <c r="D2124" s="338"/>
      <c r="E2124" s="338"/>
      <c r="F2124" s="338"/>
      <c r="G2124" s="338"/>
      <c r="H2124" s="338"/>
      <c r="I2124" s="338"/>
      <c r="J2124" s="338"/>
      <c r="K2124" s="338"/>
      <c r="L2124" s="338"/>
      <c r="M2124" s="338"/>
      <c r="N2124" s="338"/>
    </row>
    <row r="2125" spans="2:14" s="298" customFormat="1">
      <c r="B2125" s="346"/>
      <c r="C2125" s="338"/>
      <c r="D2125" s="338"/>
      <c r="E2125" s="338"/>
      <c r="F2125" s="338"/>
      <c r="G2125" s="338"/>
      <c r="H2125" s="338"/>
      <c r="I2125" s="338"/>
      <c r="J2125" s="338"/>
      <c r="K2125" s="338"/>
      <c r="L2125" s="338"/>
      <c r="M2125" s="338"/>
      <c r="N2125" s="338"/>
    </row>
    <row r="2126" spans="2:14" s="298" customFormat="1">
      <c r="B2126" s="346"/>
      <c r="C2126" s="338"/>
      <c r="D2126" s="338"/>
      <c r="E2126" s="338"/>
      <c r="F2126" s="338"/>
      <c r="G2126" s="338"/>
      <c r="H2126" s="338"/>
      <c r="I2126" s="338"/>
      <c r="J2126" s="338"/>
      <c r="K2126" s="338"/>
      <c r="L2126" s="338"/>
      <c r="M2126" s="338"/>
      <c r="N2126" s="338"/>
    </row>
    <row r="2127" spans="2:14" s="298" customFormat="1">
      <c r="B2127" s="346"/>
      <c r="C2127" s="338"/>
      <c r="D2127" s="338"/>
      <c r="E2127" s="338"/>
      <c r="F2127" s="338"/>
      <c r="G2127" s="338"/>
      <c r="H2127" s="338"/>
      <c r="I2127" s="338"/>
      <c r="J2127" s="338"/>
      <c r="K2127" s="338"/>
      <c r="L2127" s="338"/>
      <c r="M2127" s="338"/>
      <c r="N2127" s="338"/>
    </row>
    <row r="2128" spans="2:14" s="298" customFormat="1">
      <c r="B2128" s="346"/>
      <c r="C2128" s="338"/>
      <c r="D2128" s="338"/>
      <c r="E2128" s="338"/>
      <c r="F2128" s="338"/>
      <c r="G2128" s="338"/>
      <c r="H2128" s="338"/>
      <c r="I2128" s="338"/>
      <c r="J2128" s="338"/>
      <c r="K2128" s="338"/>
      <c r="L2128" s="338"/>
      <c r="M2128" s="338"/>
      <c r="N2128" s="338"/>
    </row>
    <row r="2129" spans="2:14" s="298" customFormat="1">
      <c r="B2129" s="346"/>
      <c r="C2129" s="338"/>
      <c r="D2129" s="338"/>
      <c r="E2129" s="338"/>
      <c r="F2129" s="338"/>
      <c r="G2129" s="338"/>
      <c r="H2129" s="338"/>
      <c r="I2129" s="338"/>
      <c r="J2129" s="338"/>
      <c r="K2129" s="338"/>
      <c r="L2129" s="338"/>
      <c r="M2129" s="338"/>
      <c r="N2129" s="338"/>
    </row>
    <row r="2130" spans="2:14" s="298" customFormat="1">
      <c r="B2130" s="346"/>
      <c r="C2130" s="338"/>
      <c r="D2130" s="338"/>
      <c r="E2130" s="338"/>
      <c r="F2130" s="338"/>
      <c r="G2130" s="338"/>
      <c r="H2130" s="338"/>
      <c r="I2130" s="338"/>
      <c r="J2130" s="338"/>
      <c r="K2130" s="338"/>
      <c r="L2130" s="338"/>
      <c r="M2130" s="338"/>
      <c r="N2130" s="338"/>
    </row>
    <row r="2131" spans="2:14" s="298" customFormat="1">
      <c r="B2131" s="346"/>
      <c r="C2131" s="338"/>
      <c r="D2131" s="338"/>
      <c r="E2131" s="338"/>
      <c r="F2131" s="338"/>
      <c r="G2131" s="338"/>
      <c r="H2131" s="338"/>
      <c r="I2131" s="338"/>
      <c r="J2131" s="338"/>
      <c r="K2131" s="338"/>
      <c r="L2131" s="338"/>
      <c r="M2131" s="338"/>
      <c r="N2131" s="338"/>
    </row>
    <row r="2132" spans="2:14" s="298" customFormat="1">
      <c r="B2132" s="346"/>
      <c r="C2132" s="338"/>
      <c r="D2132" s="338"/>
      <c r="E2132" s="338"/>
      <c r="F2132" s="338"/>
      <c r="G2132" s="338"/>
      <c r="H2132" s="338"/>
      <c r="I2132" s="338"/>
      <c r="J2132" s="338"/>
      <c r="K2132" s="338"/>
      <c r="L2132" s="338"/>
      <c r="M2132" s="338"/>
      <c r="N2132" s="338"/>
    </row>
    <row r="2133" spans="2:14" s="298" customFormat="1">
      <c r="B2133" s="346"/>
      <c r="C2133" s="338"/>
      <c r="D2133" s="338"/>
      <c r="E2133" s="338"/>
      <c r="F2133" s="338"/>
      <c r="G2133" s="338"/>
      <c r="H2133" s="338"/>
      <c r="I2133" s="338"/>
      <c r="J2133" s="338"/>
      <c r="K2133" s="338"/>
      <c r="L2133" s="338"/>
      <c r="M2133" s="338"/>
      <c r="N2133" s="338"/>
    </row>
    <row r="2134" spans="2:14" s="298" customFormat="1">
      <c r="B2134" s="346"/>
      <c r="C2134" s="338"/>
      <c r="D2134" s="338"/>
      <c r="E2134" s="338"/>
      <c r="F2134" s="338"/>
      <c r="G2134" s="338"/>
      <c r="H2134" s="338"/>
      <c r="I2134" s="338"/>
      <c r="J2134" s="338"/>
      <c r="K2134" s="338"/>
      <c r="L2134" s="338"/>
      <c r="M2134" s="338"/>
      <c r="N2134" s="338"/>
    </row>
    <row r="2135" spans="2:14" s="298" customFormat="1">
      <c r="B2135" s="346"/>
      <c r="C2135" s="338"/>
      <c r="D2135" s="338"/>
      <c r="E2135" s="338"/>
      <c r="F2135" s="338"/>
      <c r="G2135" s="338"/>
      <c r="H2135" s="338"/>
      <c r="I2135" s="338"/>
      <c r="J2135" s="338"/>
      <c r="K2135" s="338"/>
      <c r="L2135" s="338"/>
      <c r="M2135" s="338"/>
      <c r="N2135" s="338"/>
    </row>
    <row r="2136" spans="2:14" s="298" customFormat="1">
      <c r="B2136" s="346"/>
      <c r="C2136" s="338"/>
      <c r="D2136" s="338"/>
      <c r="E2136" s="338"/>
      <c r="F2136" s="338"/>
      <c r="G2136" s="338"/>
      <c r="H2136" s="338"/>
      <c r="I2136" s="338"/>
      <c r="J2136" s="338"/>
      <c r="K2136" s="338"/>
      <c r="L2136" s="338"/>
      <c r="M2136" s="338"/>
      <c r="N2136" s="338"/>
    </row>
    <row r="2137" spans="2:14" s="298" customFormat="1">
      <c r="B2137" s="346"/>
      <c r="C2137" s="338"/>
      <c r="D2137" s="338"/>
      <c r="E2137" s="338"/>
      <c r="F2137" s="338"/>
      <c r="G2137" s="338"/>
      <c r="H2137" s="338"/>
      <c r="I2137" s="338"/>
      <c r="J2137" s="338"/>
      <c r="K2137" s="338"/>
      <c r="L2137" s="338"/>
      <c r="M2137" s="338"/>
      <c r="N2137" s="338"/>
    </row>
    <row r="2138" spans="2:14" s="298" customFormat="1">
      <c r="B2138" s="346"/>
      <c r="C2138" s="338"/>
      <c r="D2138" s="338"/>
      <c r="E2138" s="338"/>
      <c r="F2138" s="338"/>
      <c r="G2138" s="338"/>
      <c r="H2138" s="338"/>
      <c r="I2138" s="338"/>
      <c r="J2138" s="338"/>
      <c r="K2138" s="338"/>
      <c r="L2138" s="338"/>
      <c r="M2138" s="338"/>
      <c r="N2138" s="338"/>
    </row>
    <row r="2139" spans="2:14" s="298" customFormat="1">
      <c r="B2139" s="346"/>
      <c r="C2139" s="338"/>
      <c r="D2139" s="338"/>
      <c r="E2139" s="338"/>
      <c r="F2139" s="338"/>
      <c r="G2139" s="338"/>
      <c r="H2139" s="338"/>
      <c r="I2139" s="338"/>
      <c r="J2139" s="338"/>
      <c r="K2139" s="338"/>
      <c r="L2139" s="338"/>
      <c r="M2139" s="338"/>
      <c r="N2139" s="338"/>
    </row>
    <row r="2140" spans="2:14" s="298" customFormat="1">
      <c r="B2140" s="346"/>
      <c r="C2140" s="338"/>
      <c r="D2140" s="338"/>
      <c r="E2140" s="338"/>
      <c r="F2140" s="338"/>
      <c r="G2140" s="338"/>
      <c r="H2140" s="338"/>
      <c r="I2140" s="338"/>
      <c r="J2140" s="338"/>
      <c r="K2140" s="338"/>
      <c r="L2140" s="338"/>
      <c r="M2140" s="338"/>
      <c r="N2140" s="338"/>
    </row>
    <row r="2141" spans="2:14" s="298" customFormat="1">
      <c r="B2141" s="346"/>
      <c r="C2141" s="338"/>
      <c r="D2141" s="338"/>
      <c r="E2141" s="338"/>
      <c r="F2141" s="338"/>
      <c r="G2141" s="338"/>
      <c r="H2141" s="338"/>
      <c r="I2141" s="338"/>
      <c r="J2141" s="338"/>
      <c r="K2141" s="338"/>
      <c r="L2141" s="338"/>
      <c r="M2141" s="338"/>
      <c r="N2141" s="338"/>
    </row>
    <row r="2142" spans="2:14" s="298" customFormat="1">
      <c r="B2142" s="346"/>
      <c r="C2142" s="338"/>
      <c r="D2142" s="338"/>
      <c r="E2142" s="338"/>
      <c r="F2142" s="338"/>
      <c r="G2142" s="338"/>
      <c r="H2142" s="338"/>
      <c r="I2142" s="338"/>
      <c r="J2142" s="338"/>
      <c r="K2142" s="338"/>
      <c r="L2142" s="338"/>
      <c r="M2142" s="338"/>
      <c r="N2142" s="338"/>
    </row>
    <row r="2143" spans="2:14" s="298" customFormat="1">
      <c r="B2143" s="346"/>
      <c r="C2143" s="338"/>
      <c r="D2143" s="338"/>
      <c r="E2143" s="338"/>
      <c r="F2143" s="338"/>
      <c r="G2143" s="338"/>
      <c r="H2143" s="338"/>
      <c r="I2143" s="338"/>
      <c r="J2143" s="338"/>
      <c r="K2143" s="338"/>
      <c r="L2143" s="338"/>
      <c r="M2143" s="338"/>
      <c r="N2143" s="338"/>
    </row>
    <row r="2144" spans="2:14" s="298" customFormat="1">
      <c r="B2144" s="346"/>
      <c r="C2144" s="338"/>
      <c r="D2144" s="338"/>
      <c r="E2144" s="338"/>
      <c r="F2144" s="338"/>
      <c r="G2144" s="338"/>
      <c r="H2144" s="338"/>
      <c r="I2144" s="338"/>
      <c r="J2144" s="338"/>
      <c r="K2144" s="338"/>
      <c r="L2144" s="338"/>
      <c r="M2144" s="338"/>
      <c r="N2144" s="338"/>
    </row>
    <row r="2145" spans="2:14" s="298" customFormat="1">
      <c r="B2145" s="346"/>
      <c r="C2145" s="338"/>
      <c r="D2145" s="338"/>
      <c r="E2145" s="338"/>
      <c r="F2145" s="338"/>
      <c r="G2145" s="338"/>
      <c r="H2145" s="338"/>
      <c r="I2145" s="338"/>
      <c r="J2145" s="338"/>
      <c r="K2145" s="338"/>
      <c r="L2145" s="338"/>
      <c r="M2145" s="338"/>
      <c r="N2145" s="338"/>
    </row>
    <row r="2146" spans="2:14" s="298" customFormat="1">
      <c r="B2146" s="346"/>
      <c r="C2146" s="338"/>
      <c r="D2146" s="338"/>
      <c r="E2146" s="338"/>
      <c r="F2146" s="338"/>
      <c r="G2146" s="338"/>
      <c r="H2146" s="338"/>
      <c r="I2146" s="338"/>
      <c r="J2146" s="338"/>
      <c r="K2146" s="338"/>
      <c r="L2146" s="338"/>
      <c r="M2146" s="338"/>
      <c r="N2146" s="338"/>
    </row>
    <row r="2147" spans="2:14" s="298" customFormat="1">
      <c r="B2147" s="346"/>
      <c r="C2147" s="338"/>
      <c r="D2147" s="338"/>
      <c r="E2147" s="338"/>
      <c r="F2147" s="338"/>
      <c r="G2147" s="338"/>
      <c r="H2147" s="338"/>
      <c r="I2147" s="338"/>
      <c r="J2147" s="338"/>
      <c r="K2147" s="338"/>
      <c r="L2147" s="338"/>
      <c r="M2147" s="338"/>
      <c r="N2147" s="338"/>
    </row>
    <row r="2148" spans="2:14" s="298" customFormat="1">
      <c r="B2148" s="346"/>
      <c r="C2148" s="338"/>
      <c r="D2148" s="338"/>
      <c r="E2148" s="338"/>
      <c r="F2148" s="338"/>
      <c r="G2148" s="338"/>
      <c r="H2148" s="338"/>
      <c r="I2148" s="338"/>
      <c r="J2148" s="338"/>
      <c r="K2148" s="338"/>
      <c r="L2148" s="338"/>
      <c r="M2148" s="338"/>
      <c r="N2148" s="338"/>
    </row>
    <row r="2149" spans="2:14" s="298" customFormat="1">
      <c r="B2149" s="346"/>
      <c r="C2149" s="338"/>
      <c r="D2149" s="338"/>
      <c r="E2149" s="338"/>
      <c r="F2149" s="338"/>
      <c r="G2149" s="338"/>
      <c r="H2149" s="338"/>
      <c r="I2149" s="338"/>
      <c r="J2149" s="338"/>
      <c r="K2149" s="338"/>
      <c r="L2149" s="338"/>
      <c r="M2149" s="338"/>
      <c r="N2149" s="338"/>
    </row>
    <row r="2150" spans="2:14" s="298" customFormat="1">
      <c r="B2150" s="346"/>
      <c r="C2150" s="338"/>
      <c r="D2150" s="338"/>
      <c r="E2150" s="338"/>
      <c r="F2150" s="338"/>
      <c r="G2150" s="338"/>
      <c r="H2150" s="338"/>
      <c r="I2150" s="338"/>
      <c r="J2150" s="338"/>
      <c r="K2150" s="338"/>
      <c r="L2150" s="338"/>
      <c r="M2150" s="338"/>
      <c r="N2150" s="338"/>
    </row>
    <row r="2151" spans="2:14" s="298" customFormat="1">
      <c r="B2151" s="346"/>
      <c r="C2151" s="338"/>
      <c r="D2151" s="338"/>
      <c r="E2151" s="338"/>
      <c r="F2151" s="338"/>
      <c r="G2151" s="338"/>
      <c r="H2151" s="338"/>
      <c r="I2151" s="338"/>
      <c r="J2151" s="338"/>
      <c r="K2151" s="338"/>
      <c r="L2151" s="338"/>
      <c r="M2151" s="338"/>
      <c r="N2151" s="338"/>
    </row>
    <row r="2152" spans="2:14" s="298" customFormat="1">
      <c r="B2152" s="346"/>
      <c r="C2152" s="338"/>
      <c r="D2152" s="338"/>
      <c r="E2152" s="338"/>
      <c r="F2152" s="338"/>
      <c r="G2152" s="338"/>
      <c r="H2152" s="338"/>
      <c r="I2152" s="338"/>
      <c r="J2152" s="338"/>
      <c r="K2152" s="338"/>
      <c r="L2152" s="338"/>
      <c r="M2152" s="338"/>
      <c r="N2152" s="338"/>
    </row>
    <row r="2153" spans="2:14" s="298" customFormat="1">
      <c r="B2153" s="346"/>
      <c r="C2153" s="338"/>
      <c r="D2153" s="338"/>
      <c r="E2153" s="338"/>
      <c r="F2153" s="338"/>
      <c r="G2153" s="338"/>
      <c r="H2153" s="338"/>
      <c r="I2153" s="338"/>
      <c r="J2153" s="338"/>
      <c r="K2153" s="338"/>
      <c r="L2153" s="338"/>
      <c r="M2153" s="338"/>
      <c r="N2153" s="338"/>
    </row>
    <row r="2154" spans="2:14" s="298" customFormat="1">
      <c r="B2154" s="346"/>
      <c r="C2154" s="338"/>
      <c r="D2154" s="338"/>
      <c r="E2154" s="338"/>
      <c r="F2154" s="338"/>
      <c r="G2154" s="338"/>
      <c r="H2154" s="338"/>
      <c r="I2154" s="338"/>
      <c r="J2154" s="338"/>
      <c r="K2154" s="338"/>
      <c r="L2154" s="338"/>
      <c r="M2154" s="338"/>
      <c r="N2154" s="338"/>
    </row>
    <row r="2155" spans="2:14" s="298" customFormat="1">
      <c r="B2155" s="346"/>
      <c r="C2155" s="338"/>
      <c r="D2155" s="338"/>
      <c r="E2155" s="338"/>
      <c r="F2155" s="338"/>
      <c r="G2155" s="338"/>
      <c r="H2155" s="338"/>
      <c r="I2155" s="338"/>
      <c r="J2155" s="338"/>
      <c r="K2155" s="338"/>
      <c r="L2155" s="338"/>
      <c r="M2155" s="338"/>
      <c r="N2155" s="338"/>
    </row>
    <row r="2156" spans="2:14" s="298" customFormat="1">
      <c r="B2156" s="346"/>
      <c r="C2156" s="338"/>
      <c r="D2156" s="338"/>
      <c r="E2156" s="338"/>
      <c r="F2156" s="338"/>
      <c r="G2156" s="338"/>
      <c r="H2156" s="338"/>
      <c r="I2156" s="338"/>
      <c r="J2156" s="338"/>
      <c r="K2156" s="338"/>
      <c r="L2156" s="338"/>
      <c r="M2156" s="338"/>
      <c r="N2156" s="338"/>
    </row>
    <row r="2157" spans="2:14" s="298" customFormat="1">
      <c r="B2157" s="346"/>
      <c r="C2157" s="338"/>
      <c r="D2157" s="338"/>
      <c r="E2157" s="338"/>
      <c r="F2157" s="338"/>
      <c r="G2157" s="338"/>
      <c r="H2157" s="338"/>
      <c r="I2157" s="338"/>
      <c r="J2157" s="338"/>
      <c r="K2157" s="338"/>
      <c r="L2157" s="338"/>
      <c r="M2157" s="338"/>
      <c r="N2157" s="338"/>
    </row>
    <row r="2158" spans="2:14" s="298" customFormat="1">
      <c r="B2158" s="346"/>
      <c r="C2158" s="338"/>
      <c r="D2158" s="338"/>
      <c r="E2158" s="338"/>
      <c r="F2158" s="338"/>
      <c r="G2158" s="338"/>
      <c r="H2158" s="338"/>
      <c r="I2158" s="338"/>
      <c r="J2158" s="338"/>
      <c r="K2158" s="338"/>
      <c r="L2158" s="338"/>
      <c r="M2158" s="338"/>
      <c r="N2158" s="338"/>
    </row>
    <row r="2159" spans="2:14" s="298" customFormat="1">
      <c r="B2159" s="346"/>
      <c r="C2159" s="338"/>
      <c r="D2159" s="338"/>
      <c r="E2159" s="338"/>
      <c r="F2159" s="338"/>
      <c r="G2159" s="338"/>
      <c r="H2159" s="338"/>
      <c r="I2159" s="338"/>
      <c r="J2159" s="338"/>
      <c r="K2159" s="338"/>
      <c r="L2159" s="338"/>
      <c r="M2159" s="338"/>
      <c r="N2159" s="338"/>
    </row>
    <row r="2160" spans="2:14" s="298" customFormat="1">
      <c r="B2160" s="346"/>
      <c r="C2160" s="338"/>
      <c r="D2160" s="338"/>
      <c r="E2160" s="338"/>
      <c r="F2160" s="338"/>
      <c r="G2160" s="338"/>
      <c r="H2160" s="338"/>
      <c r="I2160" s="338"/>
      <c r="J2160" s="338"/>
      <c r="K2160" s="338"/>
      <c r="L2160" s="338"/>
      <c r="M2160" s="338"/>
      <c r="N2160" s="338"/>
    </row>
    <row r="2161" spans="2:14" s="298" customFormat="1">
      <c r="B2161" s="346"/>
      <c r="C2161" s="338"/>
      <c r="D2161" s="338"/>
      <c r="E2161" s="338"/>
      <c r="F2161" s="338"/>
      <c r="G2161" s="338"/>
      <c r="H2161" s="338"/>
      <c r="I2161" s="338"/>
      <c r="J2161" s="338"/>
      <c r="K2161" s="338"/>
      <c r="L2161" s="338"/>
      <c r="M2161" s="338"/>
      <c r="N2161" s="338"/>
    </row>
    <row r="2162" spans="2:14" s="298" customFormat="1">
      <c r="B2162" s="346"/>
      <c r="C2162" s="338"/>
      <c r="D2162" s="338"/>
      <c r="E2162" s="338"/>
      <c r="F2162" s="338"/>
      <c r="G2162" s="338"/>
      <c r="H2162" s="338"/>
      <c r="I2162" s="338"/>
      <c r="J2162" s="338"/>
      <c r="K2162" s="338"/>
      <c r="L2162" s="338"/>
      <c r="M2162" s="338"/>
      <c r="N2162" s="338"/>
    </row>
    <row r="2163" spans="2:14" s="298" customFormat="1">
      <c r="B2163" s="346"/>
      <c r="C2163" s="338"/>
      <c r="D2163" s="338"/>
      <c r="E2163" s="338"/>
      <c r="F2163" s="338"/>
      <c r="G2163" s="338"/>
      <c r="H2163" s="338"/>
      <c r="I2163" s="338"/>
      <c r="J2163" s="338"/>
      <c r="K2163" s="338"/>
      <c r="L2163" s="338"/>
      <c r="M2163" s="338"/>
      <c r="N2163" s="338"/>
    </row>
    <row r="2164" spans="2:14" s="298" customFormat="1">
      <c r="B2164" s="346"/>
      <c r="C2164" s="338"/>
      <c r="D2164" s="338"/>
      <c r="E2164" s="338"/>
      <c r="F2164" s="338"/>
      <c r="G2164" s="338"/>
      <c r="H2164" s="338"/>
      <c r="I2164" s="338"/>
      <c r="J2164" s="338"/>
      <c r="K2164" s="338"/>
      <c r="L2164" s="338"/>
      <c r="M2164" s="338"/>
      <c r="N2164" s="338"/>
    </row>
    <row r="2165" spans="2:14" s="298" customFormat="1">
      <c r="B2165" s="346"/>
      <c r="C2165" s="338"/>
      <c r="D2165" s="338"/>
      <c r="E2165" s="338"/>
      <c r="F2165" s="338"/>
      <c r="G2165" s="338"/>
      <c r="H2165" s="338"/>
      <c r="I2165" s="338"/>
      <c r="J2165" s="338"/>
      <c r="K2165" s="338"/>
      <c r="L2165" s="338"/>
      <c r="M2165" s="338"/>
      <c r="N2165" s="338"/>
    </row>
    <row r="2166" spans="2:14" s="298" customFormat="1">
      <c r="B2166" s="346"/>
      <c r="C2166" s="338"/>
      <c r="D2166" s="338"/>
      <c r="E2166" s="338"/>
      <c r="F2166" s="338"/>
      <c r="G2166" s="338"/>
      <c r="H2166" s="338"/>
      <c r="I2166" s="338"/>
      <c r="J2166" s="338"/>
      <c r="K2166" s="338"/>
      <c r="L2166" s="338"/>
      <c r="M2166" s="338"/>
      <c r="N2166" s="338"/>
    </row>
    <row r="2167" spans="2:14" s="298" customFormat="1">
      <c r="B2167" s="346"/>
      <c r="C2167" s="338"/>
      <c r="D2167" s="338"/>
      <c r="E2167" s="338"/>
      <c r="F2167" s="338"/>
      <c r="G2167" s="338"/>
      <c r="H2167" s="338"/>
      <c r="I2167" s="338"/>
      <c r="J2167" s="338"/>
      <c r="K2167" s="338"/>
      <c r="L2167" s="338"/>
      <c r="M2167" s="338"/>
      <c r="N2167" s="338"/>
    </row>
    <row r="2168" spans="2:14" s="298" customFormat="1">
      <c r="B2168" s="346"/>
      <c r="C2168" s="338"/>
      <c r="D2168" s="338"/>
      <c r="E2168" s="338"/>
      <c r="F2168" s="338"/>
      <c r="G2168" s="338"/>
      <c r="H2168" s="338"/>
      <c r="I2168" s="338"/>
      <c r="J2168" s="338"/>
      <c r="K2168" s="338"/>
      <c r="L2168" s="338"/>
      <c r="M2168" s="338"/>
      <c r="N2168" s="338"/>
    </row>
    <row r="2169" spans="2:14" s="298" customFormat="1">
      <c r="B2169" s="346"/>
      <c r="C2169" s="338"/>
      <c r="D2169" s="338"/>
      <c r="E2169" s="338"/>
      <c r="F2169" s="338"/>
      <c r="G2169" s="338"/>
      <c r="H2169" s="338"/>
      <c r="I2169" s="338"/>
      <c r="J2169" s="338"/>
      <c r="K2169" s="338"/>
      <c r="L2169" s="338"/>
      <c r="M2169" s="338"/>
      <c r="N2169" s="338"/>
    </row>
    <row r="2170" spans="2:14" s="298" customFormat="1">
      <c r="B2170" s="346"/>
      <c r="C2170" s="338"/>
      <c r="D2170" s="338"/>
      <c r="E2170" s="338"/>
      <c r="F2170" s="338"/>
      <c r="G2170" s="338"/>
      <c r="H2170" s="338"/>
      <c r="I2170" s="338"/>
      <c r="J2170" s="338"/>
      <c r="K2170" s="338"/>
      <c r="L2170" s="338"/>
      <c r="M2170" s="338"/>
      <c r="N2170" s="338"/>
    </row>
    <row r="2171" spans="2:14" s="298" customFormat="1">
      <c r="B2171" s="346"/>
      <c r="C2171" s="338"/>
      <c r="D2171" s="338"/>
      <c r="E2171" s="338"/>
      <c r="F2171" s="338"/>
      <c r="G2171" s="338"/>
      <c r="H2171" s="338"/>
      <c r="I2171" s="338"/>
      <c r="J2171" s="338"/>
      <c r="K2171" s="338"/>
      <c r="L2171" s="338"/>
      <c r="M2171" s="338"/>
      <c r="N2171" s="338"/>
    </row>
    <row r="2172" spans="2:14" s="298" customFormat="1">
      <c r="B2172" s="346"/>
      <c r="C2172" s="338"/>
      <c r="D2172" s="338"/>
      <c r="E2172" s="338"/>
      <c r="F2172" s="338"/>
      <c r="G2172" s="338"/>
      <c r="H2172" s="338"/>
      <c r="I2172" s="338"/>
      <c r="J2172" s="338"/>
      <c r="K2172" s="338"/>
      <c r="L2172" s="338"/>
      <c r="M2172" s="338"/>
      <c r="N2172" s="338"/>
    </row>
    <row r="2173" spans="2:14" s="298" customFormat="1">
      <c r="B2173" s="346"/>
      <c r="C2173" s="338"/>
      <c r="D2173" s="338"/>
      <c r="E2173" s="338"/>
      <c r="F2173" s="338"/>
      <c r="G2173" s="338"/>
      <c r="H2173" s="338"/>
      <c r="I2173" s="338"/>
      <c r="J2173" s="338"/>
      <c r="K2173" s="338"/>
      <c r="L2173" s="338"/>
      <c r="M2173" s="338"/>
      <c r="N2173" s="338"/>
    </row>
    <row r="2174" spans="2:14" s="298" customFormat="1">
      <c r="B2174" s="346"/>
      <c r="C2174" s="338"/>
      <c r="D2174" s="338"/>
      <c r="E2174" s="338"/>
      <c r="F2174" s="338"/>
      <c r="G2174" s="338"/>
      <c r="H2174" s="338"/>
      <c r="I2174" s="338"/>
      <c r="J2174" s="338"/>
      <c r="K2174" s="338"/>
      <c r="L2174" s="338"/>
      <c r="M2174" s="338"/>
      <c r="N2174" s="338"/>
    </row>
    <row r="2175" spans="2:14" s="298" customFormat="1">
      <c r="B2175" s="346"/>
      <c r="C2175" s="338"/>
      <c r="D2175" s="338"/>
      <c r="E2175" s="338"/>
      <c r="F2175" s="338"/>
      <c r="G2175" s="338"/>
      <c r="H2175" s="338"/>
      <c r="I2175" s="338"/>
      <c r="J2175" s="338"/>
      <c r="K2175" s="338"/>
      <c r="L2175" s="338"/>
      <c r="M2175" s="338"/>
      <c r="N2175" s="338"/>
    </row>
    <row r="2176" spans="2:14" s="298" customFormat="1">
      <c r="B2176" s="346"/>
      <c r="C2176" s="338"/>
      <c r="D2176" s="338"/>
      <c r="E2176" s="338"/>
      <c r="F2176" s="338"/>
      <c r="G2176" s="338"/>
      <c r="H2176" s="338"/>
      <c r="I2176" s="338"/>
      <c r="J2176" s="338"/>
      <c r="K2176" s="338"/>
      <c r="L2176" s="338"/>
      <c r="M2176" s="338"/>
      <c r="N2176" s="338"/>
    </row>
    <row r="2177" spans="2:14" s="298" customFormat="1">
      <c r="B2177" s="346"/>
      <c r="C2177" s="338"/>
      <c r="D2177" s="338"/>
      <c r="E2177" s="338"/>
      <c r="F2177" s="338"/>
      <c r="G2177" s="338"/>
      <c r="H2177" s="338"/>
      <c r="I2177" s="338"/>
      <c r="J2177" s="338"/>
      <c r="K2177" s="338"/>
      <c r="L2177" s="338"/>
      <c r="M2177" s="338"/>
      <c r="N2177" s="338"/>
    </row>
    <row r="2178" spans="2:14" s="298" customFormat="1">
      <c r="B2178" s="346"/>
      <c r="C2178" s="338"/>
      <c r="D2178" s="338"/>
      <c r="E2178" s="338"/>
      <c r="F2178" s="338"/>
      <c r="G2178" s="338"/>
      <c r="H2178" s="338"/>
      <c r="I2178" s="338"/>
      <c r="J2178" s="338"/>
      <c r="K2178" s="338"/>
      <c r="L2178" s="338"/>
      <c r="M2178" s="338"/>
      <c r="N2178" s="338"/>
    </row>
    <row r="2179" spans="2:14" s="298" customFormat="1">
      <c r="B2179" s="346"/>
      <c r="C2179" s="338"/>
      <c r="D2179" s="338"/>
      <c r="E2179" s="338"/>
      <c r="F2179" s="338"/>
      <c r="G2179" s="338"/>
      <c r="H2179" s="338"/>
      <c r="I2179" s="338"/>
      <c r="J2179" s="338"/>
      <c r="K2179" s="338"/>
      <c r="L2179" s="338"/>
      <c r="M2179" s="338"/>
      <c r="N2179" s="338"/>
    </row>
    <row r="2180" spans="2:14" s="298" customFormat="1">
      <c r="B2180" s="346"/>
      <c r="C2180" s="338"/>
      <c r="D2180" s="338"/>
      <c r="E2180" s="338"/>
      <c r="F2180" s="338"/>
      <c r="G2180" s="338"/>
      <c r="H2180" s="338"/>
      <c r="I2180" s="338"/>
      <c r="J2180" s="338"/>
      <c r="K2180" s="338"/>
      <c r="L2180" s="338"/>
      <c r="M2180" s="338"/>
      <c r="N2180" s="338"/>
    </row>
    <row r="2181" spans="2:14" s="298" customFormat="1">
      <c r="B2181" s="346"/>
      <c r="C2181" s="338"/>
      <c r="D2181" s="338"/>
      <c r="E2181" s="338"/>
      <c r="F2181" s="338"/>
      <c r="G2181" s="338"/>
      <c r="H2181" s="338"/>
      <c r="I2181" s="338"/>
      <c r="J2181" s="338"/>
      <c r="K2181" s="338"/>
      <c r="L2181" s="338"/>
      <c r="M2181" s="338"/>
      <c r="N2181" s="338"/>
    </row>
    <row r="2182" spans="2:14" s="298" customFormat="1">
      <c r="B2182" s="346"/>
      <c r="C2182" s="338"/>
      <c r="D2182" s="338"/>
      <c r="E2182" s="338"/>
      <c r="F2182" s="338"/>
      <c r="G2182" s="338"/>
      <c r="H2182" s="338"/>
      <c r="I2182" s="338"/>
      <c r="J2182" s="338"/>
      <c r="K2182" s="338"/>
      <c r="L2182" s="338"/>
      <c r="M2182" s="338"/>
      <c r="N2182" s="338"/>
    </row>
    <row r="2183" spans="2:14" s="298" customFormat="1">
      <c r="B2183" s="346"/>
      <c r="C2183" s="338"/>
      <c r="D2183" s="338"/>
      <c r="E2183" s="338"/>
      <c r="F2183" s="338"/>
      <c r="G2183" s="338"/>
      <c r="H2183" s="338"/>
      <c r="I2183" s="338"/>
      <c r="J2183" s="338"/>
      <c r="K2183" s="338"/>
      <c r="L2183" s="338"/>
      <c r="M2183" s="338"/>
      <c r="N2183" s="338"/>
    </row>
    <row r="2184" spans="2:14" s="298" customFormat="1">
      <c r="B2184" s="346"/>
      <c r="C2184" s="338"/>
      <c r="D2184" s="338"/>
      <c r="E2184" s="338"/>
      <c r="F2184" s="338"/>
      <c r="G2184" s="338"/>
      <c r="H2184" s="338"/>
      <c r="I2184" s="338"/>
      <c r="J2184" s="338"/>
      <c r="K2184" s="338"/>
      <c r="L2184" s="338"/>
      <c r="M2184" s="338"/>
      <c r="N2184" s="338"/>
    </row>
    <row r="2185" spans="2:14" s="298" customFormat="1">
      <c r="B2185" s="346"/>
      <c r="C2185" s="338"/>
      <c r="D2185" s="338"/>
      <c r="E2185" s="338"/>
      <c r="F2185" s="338"/>
      <c r="G2185" s="338"/>
      <c r="H2185" s="338"/>
      <c r="I2185" s="338"/>
      <c r="J2185" s="338"/>
      <c r="K2185" s="338"/>
      <c r="L2185" s="338"/>
      <c r="M2185" s="338"/>
      <c r="N2185" s="338"/>
    </row>
    <row r="2186" spans="2:14" s="298" customFormat="1">
      <c r="B2186" s="346"/>
      <c r="C2186" s="338"/>
      <c r="D2186" s="338"/>
      <c r="E2186" s="338"/>
      <c r="F2186" s="338"/>
      <c r="G2186" s="338"/>
      <c r="H2186" s="338"/>
      <c r="I2186" s="338"/>
      <c r="J2186" s="338"/>
      <c r="K2186" s="338"/>
      <c r="L2186" s="338"/>
      <c r="M2186" s="338"/>
      <c r="N2186" s="338"/>
    </row>
    <row r="2187" spans="2:14" s="298" customFormat="1">
      <c r="B2187" s="346"/>
      <c r="C2187" s="338"/>
      <c r="D2187" s="338"/>
      <c r="E2187" s="338"/>
      <c r="F2187" s="338"/>
      <c r="G2187" s="338"/>
      <c r="H2187" s="338"/>
      <c r="I2187" s="338"/>
      <c r="J2187" s="338"/>
      <c r="K2187" s="338"/>
      <c r="L2187" s="338"/>
      <c r="M2187" s="338"/>
      <c r="N2187" s="338"/>
    </row>
    <row r="2188" spans="2:14" s="298" customFormat="1">
      <c r="B2188" s="346"/>
      <c r="C2188" s="338"/>
      <c r="D2188" s="338"/>
      <c r="E2188" s="338"/>
      <c r="F2188" s="338"/>
      <c r="G2188" s="338"/>
      <c r="H2188" s="338"/>
      <c r="I2188" s="338"/>
      <c r="J2188" s="338"/>
      <c r="K2188" s="338"/>
      <c r="L2188" s="338"/>
      <c r="M2188" s="338"/>
      <c r="N2188" s="338"/>
    </row>
    <row r="2189" spans="2:14" s="298" customFormat="1">
      <c r="B2189" s="346"/>
      <c r="C2189" s="338"/>
      <c r="D2189" s="338"/>
      <c r="E2189" s="338"/>
      <c r="F2189" s="338"/>
      <c r="G2189" s="338"/>
      <c r="H2189" s="338"/>
      <c r="I2189" s="338"/>
      <c r="J2189" s="338"/>
      <c r="K2189" s="338"/>
      <c r="L2189" s="338"/>
      <c r="M2189" s="338"/>
      <c r="N2189" s="338"/>
    </row>
    <row r="2190" spans="2:14" s="298" customFormat="1">
      <c r="B2190" s="346"/>
      <c r="C2190" s="338"/>
      <c r="D2190" s="338"/>
      <c r="E2190" s="338"/>
      <c r="F2190" s="338"/>
      <c r="G2190" s="338"/>
      <c r="H2190" s="338"/>
      <c r="I2190" s="338"/>
      <c r="J2190" s="338"/>
      <c r="K2190" s="338"/>
      <c r="L2190" s="338"/>
      <c r="M2190" s="338"/>
      <c r="N2190" s="338"/>
    </row>
    <row r="2191" spans="2:14" s="298" customFormat="1">
      <c r="B2191" s="346"/>
      <c r="C2191" s="338"/>
      <c r="D2191" s="338"/>
      <c r="E2191" s="338"/>
      <c r="F2191" s="338"/>
      <c r="G2191" s="338"/>
      <c r="H2191" s="338"/>
      <c r="I2191" s="338"/>
      <c r="J2191" s="338"/>
      <c r="K2191" s="338"/>
      <c r="L2191" s="338"/>
      <c r="M2191" s="338"/>
      <c r="N2191" s="338"/>
    </row>
    <row r="2192" spans="2:14" s="298" customFormat="1">
      <c r="B2192" s="346"/>
      <c r="C2192" s="338"/>
      <c r="D2192" s="338"/>
      <c r="E2192" s="338"/>
      <c r="F2192" s="338"/>
      <c r="G2192" s="338"/>
      <c r="H2192" s="338"/>
      <c r="I2192" s="338"/>
      <c r="J2192" s="338"/>
      <c r="K2192" s="338"/>
      <c r="L2192" s="338"/>
      <c r="M2192" s="338"/>
      <c r="N2192" s="338"/>
    </row>
    <row r="2193" spans="2:14" s="298" customFormat="1">
      <c r="B2193" s="346"/>
      <c r="C2193" s="338"/>
      <c r="D2193" s="338"/>
      <c r="E2193" s="338"/>
      <c r="F2193" s="338"/>
      <c r="G2193" s="338"/>
      <c r="H2193" s="338"/>
      <c r="I2193" s="338"/>
      <c r="J2193" s="338"/>
      <c r="K2193" s="338"/>
      <c r="L2193" s="338"/>
      <c r="M2193" s="338"/>
      <c r="N2193" s="338"/>
    </row>
    <row r="2194" spans="2:14" s="298" customFormat="1">
      <c r="B2194" s="346"/>
      <c r="C2194" s="338"/>
      <c r="D2194" s="338"/>
      <c r="E2194" s="338"/>
      <c r="F2194" s="338"/>
      <c r="G2194" s="338"/>
      <c r="H2194" s="338"/>
      <c r="I2194" s="338"/>
      <c r="J2194" s="338"/>
      <c r="K2194" s="338"/>
      <c r="L2194" s="338"/>
      <c r="M2194" s="338"/>
      <c r="N2194" s="338"/>
    </row>
    <row r="2195" spans="2:14" s="298" customFormat="1">
      <c r="B2195" s="346"/>
      <c r="C2195" s="338"/>
      <c r="D2195" s="338"/>
      <c r="E2195" s="338"/>
      <c r="F2195" s="338"/>
      <c r="G2195" s="338"/>
      <c r="H2195" s="338"/>
      <c r="I2195" s="338"/>
      <c r="J2195" s="338"/>
      <c r="K2195" s="338"/>
      <c r="L2195" s="338"/>
      <c r="M2195" s="338"/>
      <c r="N2195" s="338"/>
    </row>
    <row r="2196" spans="2:14" s="298" customFormat="1">
      <c r="B2196" s="346"/>
      <c r="C2196" s="338"/>
      <c r="D2196" s="338"/>
      <c r="E2196" s="338"/>
      <c r="F2196" s="338"/>
      <c r="G2196" s="338"/>
      <c r="H2196" s="338"/>
      <c r="I2196" s="338"/>
      <c r="J2196" s="338"/>
      <c r="K2196" s="338"/>
      <c r="L2196" s="338"/>
      <c r="M2196" s="338"/>
      <c r="N2196" s="338"/>
    </row>
    <row r="2197" spans="2:14" s="298" customFormat="1">
      <c r="B2197" s="346"/>
      <c r="C2197" s="338"/>
      <c r="D2197" s="338"/>
      <c r="E2197" s="338"/>
      <c r="F2197" s="338"/>
      <c r="G2197" s="338"/>
      <c r="H2197" s="338"/>
      <c r="I2197" s="338"/>
      <c r="J2197" s="338"/>
      <c r="K2197" s="338"/>
      <c r="L2197" s="338"/>
      <c r="M2197" s="338"/>
      <c r="N2197" s="338"/>
    </row>
    <row r="2198" spans="2:14" s="298" customFormat="1">
      <c r="B2198" s="346"/>
      <c r="C2198" s="338"/>
      <c r="D2198" s="338"/>
      <c r="E2198" s="338"/>
      <c r="F2198" s="338"/>
      <c r="G2198" s="338"/>
      <c r="H2198" s="338"/>
      <c r="I2198" s="338"/>
      <c r="J2198" s="338"/>
      <c r="K2198" s="338"/>
      <c r="L2198" s="338"/>
      <c r="M2198" s="338"/>
      <c r="N2198" s="338"/>
    </row>
    <row r="2199" spans="2:14" s="298" customFormat="1">
      <c r="B2199" s="346"/>
      <c r="C2199" s="338"/>
      <c r="D2199" s="338"/>
      <c r="E2199" s="338"/>
      <c r="F2199" s="338"/>
      <c r="G2199" s="338"/>
      <c r="H2199" s="338"/>
      <c r="I2199" s="338"/>
      <c r="J2199" s="338"/>
      <c r="K2199" s="338"/>
      <c r="L2199" s="338"/>
      <c r="M2199" s="338"/>
      <c r="N2199" s="338"/>
    </row>
    <row r="2200" spans="2:14" s="298" customFormat="1">
      <c r="B2200" s="346"/>
      <c r="C2200" s="338"/>
      <c r="D2200" s="338"/>
      <c r="E2200" s="338"/>
      <c r="F2200" s="338"/>
      <c r="G2200" s="338"/>
      <c r="H2200" s="338"/>
      <c r="I2200" s="338"/>
      <c r="J2200" s="338"/>
      <c r="K2200" s="338"/>
      <c r="L2200" s="338"/>
      <c r="M2200" s="338"/>
      <c r="N2200" s="338"/>
    </row>
    <row r="2201" spans="2:14" s="298" customFormat="1">
      <c r="B2201" s="346"/>
      <c r="C2201" s="338"/>
      <c r="D2201" s="338"/>
      <c r="E2201" s="338"/>
      <c r="F2201" s="338"/>
      <c r="G2201" s="338"/>
      <c r="H2201" s="338"/>
      <c r="I2201" s="338"/>
      <c r="J2201" s="338"/>
      <c r="K2201" s="338"/>
      <c r="L2201" s="338"/>
      <c r="M2201" s="338"/>
      <c r="N2201" s="338"/>
    </row>
    <row r="2202" spans="2:14" s="298" customFormat="1">
      <c r="B2202" s="346"/>
      <c r="C2202" s="338"/>
      <c r="D2202" s="338"/>
      <c r="E2202" s="338"/>
      <c r="F2202" s="338"/>
      <c r="G2202" s="338"/>
      <c r="H2202" s="338"/>
      <c r="I2202" s="338"/>
      <c r="J2202" s="338"/>
      <c r="K2202" s="338"/>
      <c r="L2202" s="338"/>
      <c r="M2202" s="338"/>
      <c r="N2202" s="338"/>
    </row>
    <row r="2203" spans="2:14" s="298" customFormat="1">
      <c r="B2203" s="346"/>
      <c r="C2203" s="338"/>
      <c r="D2203" s="338"/>
      <c r="E2203" s="338"/>
      <c r="F2203" s="338"/>
      <c r="G2203" s="338"/>
      <c r="H2203" s="338"/>
      <c r="I2203" s="338"/>
      <c r="J2203" s="338"/>
      <c r="K2203" s="338"/>
      <c r="L2203" s="338"/>
      <c r="M2203" s="338"/>
      <c r="N2203" s="338"/>
    </row>
    <row r="2204" spans="2:14" s="298" customFormat="1">
      <c r="B2204" s="346"/>
      <c r="C2204" s="338"/>
      <c r="D2204" s="338"/>
      <c r="E2204" s="338"/>
      <c r="F2204" s="338"/>
      <c r="G2204" s="338"/>
      <c r="H2204" s="338"/>
      <c r="I2204" s="338"/>
      <c r="J2204" s="338"/>
      <c r="K2204" s="338"/>
      <c r="L2204" s="338"/>
      <c r="M2204" s="338"/>
      <c r="N2204" s="338"/>
    </row>
    <row r="2205" spans="2:14" s="298" customFormat="1">
      <c r="B2205" s="346"/>
      <c r="C2205" s="338"/>
      <c r="D2205" s="338"/>
      <c r="E2205" s="338"/>
      <c r="F2205" s="338"/>
      <c r="G2205" s="338"/>
      <c r="H2205" s="338"/>
      <c r="I2205" s="338"/>
      <c r="J2205" s="338"/>
      <c r="K2205" s="338"/>
      <c r="L2205" s="338"/>
      <c r="M2205" s="338"/>
      <c r="N2205" s="338"/>
    </row>
    <row r="2206" spans="2:14" s="298" customFormat="1">
      <c r="B2206" s="346"/>
      <c r="C2206" s="338"/>
      <c r="D2206" s="338"/>
      <c r="E2206" s="338"/>
      <c r="F2206" s="338"/>
      <c r="G2206" s="338"/>
      <c r="H2206" s="338"/>
      <c r="I2206" s="338"/>
      <c r="J2206" s="338"/>
      <c r="K2206" s="338"/>
      <c r="L2206" s="338"/>
      <c r="M2206" s="338"/>
      <c r="N2206" s="338"/>
    </row>
    <row r="2207" spans="2:14" s="298" customFormat="1">
      <c r="B2207" s="346"/>
      <c r="C2207" s="338"/>
      <c r="D2207" s="338"/>
      <c r="E2207" s="338"/>
      <c r="F2207" s="338"/>
      <c r="G2207" s="338"/>
      <c r="H2207" s="338"/>
      <c r="I2207" s="338"/>
      <c r="J2207" s="338"/>
      <c r="K2207" s="338"/>
      <c r="L2207" s="338"/>
      <c r="M2207" s="338"/>
      <c r="N2207" s="338"/>
    </row>
    <row r="2208" spans="2:14" s="298" customFormat="1">
      <c r="B2208" s="346"/>
      <c r="C2208" s="338"/>
      <c r="D2208" s="338"/>
      <c r="E2208" s="338"/>
      <c r="F2208" s="338"/>
      <c r="G2208" s="338"/>
      <c r="H2208" s="338"/>
      <c r="I2208" s="338"/>
      <c r="J2208" s="338"/>
      <c r="K2208" s="338"/>
      <c r="L2208" s="338"/>
      <c r="M2208" s="338"/>
      <c r="N2208" s="338"/>
    </row>
    <row r="2209" spans="2:14" s="298" customFormat="1">
      <c r="B2209" s="346"/>
      <c r="C2209" s="338"/>
      <c r="D2209" s="338"/>
      <c r="E2209" s="338"/>
      <c r="F2209" s="338"/>
      <c r="G2209" s="338"/>
      <c r="H2209" s="338"/>
      <c r="I2209" s="338"/>
      <c r="J2209" s="338"/>
      <c r="K2209" s="338"/>
      <c r="L2209" s="338"/>
      <c r="M2209" s="338"/>
      <c r="N2209" s="338"/>
    </row>
    <row r="2210" spans="2:14" s="298" customFormat="1">
      <c r="B2210" s="346"/>
      <c r="C2210" s="338"/>
      <c r="D2210" s="338"/>
      <c r="E2210" s="338"/>
      <c r="F2210" s="338"/>
      <c r="G2210" s="338"/>
      <c r="H2210" s="338"/>
      <c r="I2210" s="338"/>
      <c r="J2210" s="338"/>
      <c r="K2210" s="338"/>
      <c r="L2210" s="338"/>
      <c r="M2210" s="338"/>
      <c r="N2210" s="338"/>
    </row>
    <row r="2211" spans="2:14" s="298" customFormat="1">
      <c r="B2211" s="346"/>
      <c r="C2211" s="338"/>
      <c r="D2211" s="338"/>
      <c r="E2211" s="338"/>
      <c r="F2211" s="338"/>
      <c r="G2211" s="338"/>
      <c r="H2211" s="338"/>
      <c r="I2211" s="338"/>
      <c r="J2211" s="338"/>
      <c r="K2211" s="338"/>
      <c r="L2211" s="338"/>
      <c r="M2211" s="338"/>
      <c r="N2211" s="338"/>
    </row>
    <row r="2212" spans="2:14" s="298" customFormat="1">
      <c r="B2212" s="346"/>
      <c r="C2212" s="338"/>
      <c r="D2212" s="338"/>
      <c r="E2212" s="338"/>
      <c r="F2212" s="338"/>
      <c r="G2212" s="338"/>
      <c r="H2212" s="338"/>
      <c r="I2212" s="338"/>
      <c r="J2212" s="338"/>
      <c r="K2212" s="338"/>
      <c r="L2212" s="338"/>
      <c r="M2212" s="338"/>
      <c r="N2212" s="338"/>
    </row>
    <row r="2213" spans="2:14" s="298" customFormat="1">
      <c r="B2213" s="346"/>
      <c r="C2213" s="338"/>
      <c r="D2213" s="338"/>
      <c r="E2213" s="338"/>
      <c r="F2213" s="338"/>
      <c r="G2213" s="338"/>
      <c r="H2213" s="338"/>
      <c r="I2213" s="338"/>
      <c r="J2213" s="338"/>
      <c r="K2213" s="338"/>
      <c r="L2213" s="338"/>
      <c r="M2213" s="338"/>
      <c r="N2213" s="338"/>
    </row>
    <row r="2214" spans="2:14" s="298" customFormat="1">
      <c r="B2214" s="346"/>
      <c r="C2214" s="338"/>
      <c r="D2214" s="338"/>
      <c r="E2214" s="338"/>
      <c r="F2214" s="338"/>
      <c r="G2214" s="338"/>
      <c r="H2214" s="338"/>
      <c r="I2214" s="338"/>
      <c r="J2214" s="338"/>
      <c r="K2214" s="338"/>
      <c r="L2214" s="338"/>
      <c r="M2214" s="338"/>
      <c r="N2214" s="338"/>
    </row>
    <row r="2215" spans="2:14" s="298" customFormat="1">
      <c r="B2215" s="346"/>
      <c r="C2215" s="338"/>
      <c r="D2215" s="338"/>
      <c r="E2215" s="338"/>
      <c r="F2215" s="338"/>
      <c r="G2215" s="338"/>
      <c r="H2215" s="338"/>
      <c r="I2215" s="338"/>
      <c r="J2215" s="338"/>
      <c r="K2215" s="338"/>
      <c r="L2215" s="338"/>
      <c r="M2215" s="338"/>
      <c r="N2215" s="338"/>
    </row>
    <row r="2216" spans="2:14" s="298" customFormat="1">
      <c r="B2216" s="346"/>
      <c r="C2216" s="338"/>
      <c r="D2216" s="338"/>
      <c r="E2216" s="338"/>
      <c r="F2216" s="338"/>
      <c r="G2216" s="338"/>
      <c r="H2216" s="338"/>
      <c r="I2216" s="338"/>
      <c r="J2216" s="338"/>
      <c r="K2216" s="338"/>
      <c r="L2216" s="338"/>
      <c r="M2216" s="338"/>
      <c r="N2216" s="338"/>
    </row>
    <row r="2217" spans="2:14" s="298" customFormat="1">
      <c r="B2217" s="346"/>
      <c r="C2217" s="338"/>
      <c r="D2217" s="338"/>
      <c r="E2217" s="338"/>
      <c r="F2217" s="338"/>
      <c r="G2217" s="338"/>
      <c r="H2217" s="338"/>
      <c r="I2217" s="338"/>
      <c r="J2217" s="338"/>
      <c r="K2217" s="338"/>
      <c r="L2217" s="338"/>
      <c r="M2217" s="338"/>
      <c r="N2217" s="338"/>
    </row>
    <row r="2218" spans="2:14" s="298" customFormat="1">
      <c r="B2218" s="346"/>
      <c r="C2218" s="338"/>
      <c r="D2218" s="338"/>
      <c r="E2218" s="338"/>
      <c r="F2218" s="338"/>
      <c r="G2218" s="338"/>
      <c r="H2218" s="338"/>
      <c r="I2218" s="338"/>
      <c r="J2218" s="338"/>
      <c r="K2218" s="338"/>
      <c r="L2218" s="338"/>
      <c r="M2218" s="338"/>
      <c r="N2218" s="338"/>
    </row>
    <row r="2219" spans="2:14" s="298" customFormat="1">
      <c r="B2219" s="346"/>
      <c r="C2219" s="338"/>
      <c r="D2219" s="338"/>
      <c r="E2219" s="338"/>
      <c r="F2219" s="338"/>
      <c r="G2219" s="338"/>
      <c r="H2219" s="338"/>
      <c r="I2219" s="338"/>
      <c r="J2219" s="338"/>
      <c r="K2219" s="338"/>
      <c r="L2219" s="338"/>
      <c r="M2219" s="338"/>
      <c r="N2219" s="338"/>
    </row>
    <row r="2220" spans="2:14" s="298" customFormat="1">
      <c r="B2220" s="346"/>
      <c r="C2220" s="338"/>
      <c r="D2220" s="338"/>
      <c r="E2220" s="338"/>
      <c r="F2220" s="338"/>
      <c r="G2220" s="338"/>
      <c r="H2220" s="338"/>
      <c r="I2220" s="338"/>
      <c r="J2220" s="338"/>
      <c r="K2220" s="338"/>
      <c r="L2220" s="338"/>
      <c r="M2220" s="338"/>
      <c r="N2220" s="338"/>
    </row>
    <row r="2221" spans="2:14" s="298" customFormat="1">
      <c r="B2221" s="346"/>
      <c r="C2221" s="338"/>
      <c r="D2221" s="338"/>
      <c r="E2221" s="338"/>
      <c r="F2221" s="338"/>
      <c r="G2221" s="338"/>
      <c r="H2221" s="338"/>
      <c r="I2221" s="338"/>
      <c r="J2221" s="338"/>
      <c r="K2221" s="338"/>
      <c r="L2221" s="338"/>
      <c r="M2221" s="338"/>
      <c r="N2221" s="338"/>
    </row>
    <row r="2222" spans="2:14" s="298" customFormat="1">
      <c r="B2222" s="346"/>
      <c r="C2222" s="338"/>
      <c r="D2222" s="338"/>
      <c r="E2222" s="338"/>
      <c r="F2222" s="338"/>
      <c r="G2222" s="338"/>
      <c r="H2222" s="338"/>
      <c r="I2222" s="338"/>
      <c r="J2222" s="338"/>
      <c r="K2222" s="338"/>
      <c r="L2222" s="338"/>
      <c r="M2222" s="338"/>
      <c r="N2222" s="338"/>
    </row>
    <row r="2223" spans="2:14" s="298" customFormat="1">
      <c r="B2223" s="346"/>
      <c r="C2223" s="338"/>
      <c r="D2223" s="338"/>
      <c r="E2223" s="338"/>
      <c r="F2223" s="338"/>
      <c r="G2223" s="338"/>
      <c r="H2223" s="338"/>
      <c r="I2223" s="338"/>
      <c r="J2223" s="338"/>
      <c r="K2223" s="338"/>
      <c r="L2223" s="338"/>
      <c r="M2223" s="338"/>
      <c r="N2223" s="338"/>
    </row>
    <row r="2224" spans="2:14" s="298" customFormat="1">
      <c r="B2224" s="346"/>
      <c r="C2224" s="338"/>
      <c r="D2224" s="338"/>
      <c r="E2224" s="338"/>
      <c r="F2224" s="338"/>
      <c r="G2224" s="338"/>
      <c r="H2224" s="338"/>
      <c r="I2224" s="338"/>
      <c r="J2224" s="338"/>
      <c r="K2224" s="338"/>
      <c r="L2224" s="338"/>
      <c r="M2224" s="338"/>
      <c r="N2224" s="338"/>
    </row>
    <row r="2225" spans="2:14" s="298" customFormat="1">
      <c r="B2225" s="346"/>
      <c r="C2225" s="338"/>
      <c r="D2225" s="338"/>
      <c r="E2225" s="338"/>
      <c r="F2225" s="338"/>
      <c r="G2225" s="338"/>
      <c r="H2225" s="338"/>
      <c r="I2225" s="338"/>
      <c r="J2225" s="338"/>
      <c r="K2225" s="338"/>
      <c r="L2225" s="338"/>
      <c r="M2225" s="338"/>
      <c r="N2225" s="338"/>
    </row>
    <row r="2226" spans="2:14" s="298" customFormat="1">
      <c r="B2226" s="346"/>
      <c r="C2226" s="338"/>
      <c r="D2226" s="338"/>
      <c r="E2226" s="338"/>
      <c r="F2226" s="338"/>
      <c r="G2226" s="338"/>
      <c r="H2226" s="338"/>
      <c r="I2226" s="338"/>
      <c r="J2226" s="338"/>
      <c r="K2226" s="338"/>
      <c r="L2226" s="338"/>
      <c r="M2226" s="338"/>
      <c r="N2226" s="338"/>
    </row>
    <row r="2227" spans="2:14" s="298" customFormat="1">
      <c r="B2227" s="346"/>
      <c r="C2227" s="338"/>
      <c r="D2227" s="338"/>
      <c r="E2227" s="338"/>
      <c r="F2227" s="338"/>
      <c r="G2227" s="338"/>
      <c r="H2227" s="338"/>
      <c r="I2227" s="338"/>
      <c r="J2227" s="338"/>
      <c r="K2227" s="338"/>
      <c r="L2227" s="338"/>
      <c r="M2227" s="338"/>
      <c r="N2227" s="338"/>
    </row>
    <row r="2228" spans="2:14" s="298" customFormat="1">
      <c r="B2228" s="346"/>
      <c r="C2228" s="338"/>
      <c r="D2228" s="338"/>
      <c r="E2228" s="338"/>
      <c r="F2228" s="338"/>
      <c r="G2228" s="338"/>
      <c r="H2228" s="338"/>
      <c r="I2228" s="338"/>
      <c r="J2228" s="338"/>
      <c r="K2228" s="338"/>
      <c r="L2228" s="338"/>
      <c r="M2228" s="338"/>
      <c r="N2228" s="338"/>
    </row>
    <row r="2229" spans="2:14" s="298" customFormat="1">
      <c r="B2229" s="346"/>
      <c r="C2229" s="338"/>
      <c r="D2229" s="338"/>
      <c r="E2229" s="338"/>
      <c r="F2229" s="338"/>
      <c r="G2229" s="338"/>
      <c r="H2229" s="338"/>
      <c r="I2229" s="338"/>
      <c r="J2229" s="338"/>
      <c r="K2229" s="338"/>
      <c r="L2229" s="338"/>
      <c r="M2229" s="338"/>
      <c r="N2229" s="338"/>
    </row>
    <row r="2230" spans="2:14" s="298" customFormat="1">
      <c r="B2230" s="346"/>
      <c r="C2230" s="338"/>
      <c r="D2230" s="338"/>
      <c r="E2230" s="338"/>
      <c r="F2230" s="338"/>
      <c r="G2230" s="338"/>
      <c r="H2230" s="338"/>
      <c r="I2230" s="338"/>
      <c r="J2230" s="338"/>
      <c r="K2230" s="338"/>
      <c r="L2230" s="338"/>
      <c r="M2230" s="338"/>
      <c r="N2230" s="338"/>
    </row>
    <row r="2231" spans="2:14" s="298" customFormat="1">
      <c r="B2231" s="346"/>
      <c r="C2231" s="338"/>
      <c r="D2231" s="338"/>
      <c r="E2231" s="338"/>
      <c r="F2231" s="338"/>
      <c r="G2231" s="338"/>
      <c r="H2231" s="338"/>
      <c r="I2231" s="338"/>
      <c r="J2231" s="338"/>
      <c r="K2231" s="338"/>
      <c r="L2231" s="338"/>
      <c r="M2231" s="338"/>
      <c r="N2231" s="338"/>
    </row>
    <row r="2232" spans="2:14" s="298" customFormat="1">
      <c r="B2232" s="346"/>
      <c r="C2232" s="338"/>
      <c r="D2232" s="338"/>
      <c r="E2232" s="338"/>
      <c r="F2232" s="338"/>
      <c r="G2232" s="338"/>
      <c r="H2232" s="338"/>
      <c r="I2232" s="338"/>
      <c r="J2232" s="338"/>
      <c r="K2232" s="338"/>
      <c r="L2232" s="338"/>
      <c r="M2232" s="338"/>
      <c r="N2232" s="338"/>
    </row>
    <row r="2233" spans="2:14" s="298" customFormat="1">
      <c r="B2233" s="346"/>
      <c r="C2233" s="338"/>
      <c r="D2233" s="338"/>
      <c r="E2233" s="338"/>
      <c r="F2233" s="338"/>
      <c r="G2233" s="338"/>
      <c r="H2233" s="338"/>
      <c r="I2233" s="338"/>
      <c r="J2233" s="338"/>
      <c r="K2233" s="338"/>
      <c r="L2233" s="338"/>
      <c r="M2233" s="338"/>
      <c r="N2233" s="338"/>
    </row>
    <row r="2234" spans="2:14" s="298" customFormat="1">
      <c r="B2234" s="346"/>
      <c r="C2234" s="338"/>
      <c r="D2234" s="338"/>
      <c r="E2234" s="338"/>
      <c r="F2234" s="338"/>
      <c r="G2234" s="338"/>
      <c r="H2234" s="338"/>
      <c r="I2234" s="338"/>
      <c r="J2234" s="338"/>
      <c r="K2234" s="338"/>
      <c r="L2234" s="338"/>
      <c r="M2234" s="338"/>
      <c r="N2234" s="338"/>
    </row>
    <row r="2235" spans="2:14" s="298" customFormat="1">
      <c r="B2235" s="346"/>
      <c r="C2235" s="338"/>
      <c r="D2235" s="338"/>
      <c r="E2235" s="338"/>
      <c r="F2235" s="338"/>
      <c r="G2235" s="338"/>
      <c r="H2235" s="338"/>
      <c r="I2235" s="338"/>
      <c r="J2235" s="338"/>
      <c r="K2235" s="338"/>
      <c r="L2235" s="338"/>
      <c r="M2235" s="338"/>
      <c r="N2235" s="338"/>
    </row>
    <row r="2236" spans="2:14" s="298" customFormat="1">
      <c r="B2236" s="346"/>
      <c r="C2236" s="338"/>
      <c r="D2236" s="338"/>
      <c r="E2236" s="338"/>
      <c r="F2236" s="338"/>
      <c r="G2236" s="338"/>
      <c r="H2236" s="338"/>
      <c r="I2236" s="338"/>
      <c r="J2236" s="338"/>
      <c r="K2236" s="338"/>
      <c r="L2236" s="338"/>
      <c r="M2236" s="338"/>
      <c r="N2236" s="338"/>
    </row>
    <row r="2237" spans="2:14" s="298" customFormat="1">
      <c r="B2237" s="346"/>
      <c r="C2237" s="338"/>
      <c r="D2237" s="338"/>
      <c r="E2237" s="338"/>
      <c r="F2237" s="338"/>
      <c r="G2237" s="338"/>
      <c r="H2237" s="338"/>
      <c r="I2237" s="338"/>
      <c r="J2237" s="338"/>
      <c r="K2237" s="338"/>
      <c r="L2237" s="338"/>
      <c r="M2237" s="338"/>
      <c r="N2237" s="338"/>
    </row>
    <row r="2238" spans="2:14" s="298" customFormat="1">
      <c r="B2238" s="346"/>
      <c r="C2238" s="338"/>
      <c r="D2238" s="338"/>
      <c r="E2238" s="338"/>
      <c r="F2238" s="338"/>
      <c r="G2238" s="338"/>
      <c r="H2238" s="338"/>
      <c r="I2238" s="338"/>
      <c r="J2238" s="338"/>
      <c r="K2238" s="338"/>
      <c r="L2238" s="338"/>
      <c r="M2238" s="338"/>
      <c r="N2238" s="338"/>
    </row>
    <row r="2239" spans="2:14" s="298" customFormat="1">
      <c r="B2239" s="346"/>
      <c r="C2239" s="338"/>
      <c r="D2239" s="338"/>
      <c r="E2239" s="338"/>
      <c r="F2239" s="338"/>
      <c r="G2239" s="338"/>
      <c r="H2239" s="338"/>
      <c r="I2239" s="338"/>
      <c r="J2239" s="338"/>
      <c r="K2239" s="338"/>
      <c r="L2239" s="338"/>
      <c r="M2239" s="338"/>
      <c r="N2239" s="338"/>
    </row>
    <row r="2240" spans="2:14" s="298" customFormat="1">
      <c r="B2240" s="346"/>
      <c r="C2240" s="338"/>
      <c r="D2240" s="338"/>
      <c r="E2240" s="338"/>
      <c r="F2240" s="338"/>
      <c r="G2240" s="338"/>
      <c r="H2240" s="338"/>
      <c r="I2240" s="338"/>
      <c r="J2240" s="338"/>
      <c r="K2240" s="338"/>
      <c r="L2240" s="338"/>
      <c r="M2240" s="338"/>
      <c r="N2240" s="338"/>
    </row>
    <row r="2241" spans="2:14" s="298" customFormat="1">
      <c r="B2241" s="346"/>
      <c r="C2241" s="338"/>
      <c r="D2241" s="338"/>
      <c r="E2241" s="338"/>
      <c r="F2241" s="338"/>
      <c r="G2241" s="338"/>
      <c r="H2241" s="338"/>
      <c r="I2241" s="338"/>
      <c r="J2241" s="338"/>
      <c r="K2241" s="338"/>
      <c r="L2241" s="338"/>
      <c r="M2241" s="338"/>
      <c r="N2241" s="338"/>
    </row>
    <row r="2242" spans="2:14" s="298" customFormat="1">
      <c r="B2242" s="346"/>
      <c r="C2242" s="338"/>
      <c r="D2242" s="338"/>
      <c r="E2242" s="338"/>
      <c r="F2242" s="338"/>
      <c r="G2242" s="338"/>
      <c r="H2242" s="338"/>
      <c r="I2242" s="338"/>
      <c r="J2242" s="338"/>
      <c r="K2242" s="338"/>
      <c r="L2242" s="338"/>
      <c r="M2242" s="338"/>
      <c r="N2242" s="338"/>
    </row>
    <row r="2243" spans="2:14" s="298" customFormat="1">
      <c r="B2243" s="346"/>
      <c r="C2243" s="338"/>
      <c r="D2243" s="338"/>
      <c r="E2243" s="338"/>
      <c r="F2243" s="338"/>
      <c r="G2243" s="338"/>
      <c r="H2243" s="338"/>
      <c r="I2243" s="338"/>
      <c r="J2243" s="338"/>
      <c r="K2243" s="338"/>
      <c r="L2243" s="338"/>
      <c r="M2243" s="338"/>
      <c r="N2243" s="338"/>
    </row>
    <row r="2244" spans="2:14" s="298" customFormat="1">
      <c r="B2244" s="346"/>
      <c r="C2244" s="338"/>
      <c r="D2244" s="338"/>
      <c r="E2244" s="338"/>
      <c r="F2244" s="338"/>
      <c r="G2244" s="338"/>
      <c r="H2244" s="338"/>
      <c r="I2244" s="338"/>
      <c r="J2244" s="338"/>
      <c r="K2244" s="338"/>
      <c r="L2244" s="338"/>
      <c r="M2244" s="338"/>
      <c r="N2244" s="338"/>
    </row>
    <row r="2245" spans="2:14" s="298" customFormat="1">
      <c r="B2245" s="346"/>
      <c r="C2245" s="338"/>
      <c r="D2245" s="338"/>
      <c r="E2245" s="338"/>
      <c r="F2245" s="338"/>
      <c r="G2245" s="338"/>
      <c r="H2245" s="338"/>
      <c r="I2245" s="338"/>
      <c r="J2245" s="338"/>
      <c r="K2245" s="338"/>
      <c r="L2245" s="338"/>
      <c r="M2245" s="338"/>
      <c r="N2245" s="338"/>
    </row>
    <row r="2246" spans="2:14" s="298" customFormat="1">
      <c r="B2246" s="346"/>
      <c r="C2246" s="338"/>
      <c r="D2246" s="338"/>
      <c r="E2246" s="338"/>
      <c r="F2246" s="338"/>
      <c r="G2246" s="338"/>
      <c r="H2246" s="338"/>
      <c r="I2246" s="338"/>
      <c r="J2246" s="338"/>
      <c r="K2246" s="338"/>
      <c r="L2246" s="338"/>
      <c r="M2246" s="338"/>
      <c r="N2246" s="338"/>
    </row>
    <row r="2247" spans="2:14" s="298" customFormat="1">
      <c r="B2247" s="346"/>
      <c r="C2247" s="338"/>
      <c r="D2247" s="338"/>
      <c r="E2247" s="338"/>
      <c r="F2247" s="338"/>
      <c r="G2247" s="338"/>
      <c r="H2247" s="338"/>
      <c r="I2247" s="338"/>
      <c r="J2247" s="338"/>
      <c r="K2247" s="338"/>
      <c r="L2247" s="338"/>
      <c r="M2247" s="338"/>
      <c r="N2247" s="338"/>
    </row>
    <row r="2248" spans="2:14" s="298" customFormat="1">
      <c r="B2248" s="346"/>
      <c r="C2248" s="338"/>
      <c r="D2248" s="338"/>
      <c r="E2248" s="338"/>
      <c r="F2248" s="338"/>
      <c r="G2248" s="338"/>
      <c r="H2248" s="338"/>
      <c r="I2248" s="338"/>
      <c r="J2248" s="338"/>
      <c r="K2248" s="338"/>
      <c r="L2248" s="338"/>
      <c r="M2248" s="338"/>
      <c r="N2248" s="338"/>
    </row>
    <row r="2249" spans="2:14" s="298" customFormat="1">
      <c r="B2249" s="346"/>
      <c r="C2249" s="338"/>
      <c r="D2249" s="338"/>
      <c r="E2249" s="338"/>
      <c r="F2249" s="338"/>
      <c r="G2249" s="338"/>
      <c r="H2249" s="338"/>
      <c r="I2249" s="338"/>
      <c r="J2249" s="338"/>
      <c r="K2249" s="338"/>
      <c r="L2249" s="338"/>
      <c r="M2249" s="338"/>
      <c r="N2249" s="338"/>
    </row>
    <row r="2250" spans="2:14" s="298" customFormat="1">
      <c r="B2250" s="346"/>
      <c r="C2250" s="338"/>
      <c r="D2250" s="338"/>
      <c r="E2250" s="338"/>
      <c r="F2250" s="338"/>
      <c r="G2250" s="338"/>
      <c r="H2250" s="338"/>
      <c r="I2250" s="338"/>
      <c r="J2250" s="338"/>
      <c r="K2250" s="338"/>
      <c r="L2250" s="338"/>
      <c r="M2250" s="338"/>
      <c r="N2250" s="338"/>
    </row>
    <row r="2251" spans="2:14" s="298" customFormat="1">
      <c r="B2251" s="346"/>
      <c r="C2251" s="338"/>
      <c r="D2251" s="338"/>
      <c r="E2251" s="338"/>
      <c r="F2251" s="338"/>
      <c r="G2251" s="338"/>
      <c r="H2251" s="338"/>
      <c r="I2251" s="338"/>
      <c r="J2251" s="338"/>
      <c r="K2251" s="338"/>
      <c r="L2251" s="338"/>
      <c r="M2251" s="338"/>
      <c r="N2251" s="338"/>
    </row>
    <row r="2252" spans="2:14" s="298" customFormat="1">
      <c r="B2252" s="346"/>
      <c r="C2252" s="338"/>
      <c r="D2252" s="338"/>
      <c r="E2252" s="338"/>
      <c r="F2252" s="338"/>
      <c r="G2252" s="338"/>
      <c r="H2252" s="338"/>
      <c r="I2252" s="338"/>
      <c r="J2252" s="338"/>
      <c r="K2252" s="338"/>
      <c r="L2252" s="338"/>
      <c r="M2252" s="338"/>
      <c r="N2252" s="338"/>
    </row>
    <row r="2253" spans="2:14" s="298" customFormat="1">
      <c r="B2253" s="346"/>
      <c r="C2253" s="338"/>
      <c r="D2253" s="338"/>
      <c r="E2253" s="338"/>
      <c r="F2253" s="338"/>
      <c r="G2253" s="338"/>
      <c r="H2253" s="338"/>
      <c r="I2253" s="338"/>
      <c r="J2253" s="338"/>
      <c r="K2253" s="338"/>
      <c r="L2253" s="338"/>
      <c r="M2253" s="338"/>
      <c r="N2253" s="338"/>
    </row>
    <row r="2254" spans="2:14" s="298" customFormat="1">
      <c r="B2254" s="346"/>
      <c r="C2254" s="338"/>
      <c r="D2254" s="338"/>
      <c r="E2254" s="338"/>
      <c r="F2254" s="338"/>
      <c r="G2254" s="338"/>
      <c r="H2254" s="338"/>
      <c r="I2254" s="338"/>
      <c r="J2254" s="338"/>
      <c r="K2254" s="338"/>
      <c r="L2254" s="338"/>
      <c r="M2254" s="338"/>
      <c r="N2254" s="338"/>
    </row>
    <row r="2255" spans="2:14" s="298" customFormat="1">
      <c r="B2255" s="346"/>
      <c r="C2255" s="338"/>
      <c r="D2255" s="338"/>
      <c r="E2255" s="338"/>
      <c r="F2255" s="338"/>
      <c r="G2255" s="338"/>
      <c r="H2255" s="338"/>
      <c r="I2255" s="338"/>
      <c r="J2255" s="338"/>
      <c r="K2255" s="338"/>
      <c r="L2255" s="338"/>
      <c r="M2255" s="338"/>
      <c r="N2255" s="338"/>
    </row>
    <row r="2256" spans="2:14" s="298" customFormat="1">
      <c r="B2256" s="346"/>
      <c r="C2256" s="338"/>
      <c r="D2256" s="338"/>
      <c r="E2256" s="338"/>
      <c r="F2256" s="338"/>
      <c r="G2256" s="338"/>
      <c r="H2256" s="338"/>
      <c r="I2256" s="338"/>
      <c r="J2256" s="338"/>
      <c r="K2256" s="338"/>
      <c r="L2256" s="338"/>
      <c r="M2256" s="338"/>
      <c r="N2256" s="338"/>
    </row>
    <row r="2257" spans="2:14" s="298" customFormat="1">
      <c r="B2257" s="346"/>
      <c r="C2257" s="338"/>
      <c r="D2257" s="338"/>
      <c r="E2257" s="338"/>
      <c r="F2257" s="338"/>
      <c r="G2257" s="338"/>
      <c r="H2257" s="338"/>
      <c r="I2257" s="338"/>
      <c r="J2257" s="338"/>
      <c r="K2257" s="338"/>
      <c r="L2257" s="338"/>
      <c r="M2257" s="338"/>
      <c r="N2257" s="338"/>
    </row>
    <row r="2258" spans="2:14" s="298" customFormat="1">
      <c r="B2258" s="346"/>
      <c r="C2258" s="338"/>
      <c r="D2258" s="338"/>
      <c r="E2258" s="338"/>
      <c r="F2258" s="338"/>
      <c r="G2258" s="338"/>
      <c r="H2258" s="338"/>
      <c r="I2258" s="338"/>
      <c r="J2258" s="338"/>
      <c r="K2258" s="338"/>
      <c r="L2258" s="338"/>
      <c r="M2258" s="338"/>
      <c r="N2258" s="338"/>
    </row>
    <row r="2259" spans="2:14" s="298" customFormat="1">
      <c r="B2259" s="346"/>
      <c r="C2259" s="338"/>
      <c r="D2259" s="338"/>
      <c r="E2259" s="338"/>
      <c r="F2259" s="338"/>
      <c r="G2259" s="338"/>
      <c r="H2259" s="338"/>
      <c r="I2259" s="338"/>
      <c r="J2259" s="338"/>
      <c r="K2259" s="338"/>
      <c r="L2259" s="338"/>
      <c r="M2259" s="338"/>
      <c r="N2259" s="338"/>
    </row>
    <row r="2260" spans="2:14" s="298" customFormat="1">
      <c r="B2260" s="346"/>
      <c r="C2260" s="338"/>
      <c r="D2260" s="338"/>
      <c r="E2260" s="338"/>
      <c r="F2260" s="338"/>
      <c r="G2260" s="338"/>
      <c r="H2260" s="338"/>
      <c r="I2260" s="338"/>
      <c r="J2260" s="338"/>
      <c r="K2260" s="338"/>
      <c r="L2260" s="338"/>
      <c r="M2260" s="338"/>
      <c r="N2260" s="338"/>
    </row>
    <row r="2261" spans="2:14" s="298" customFormat="1">
      <c r="B2261" s="346"/>
      <c r="C2261" s="338"/>
      <c r="D2261" s="338"/>
      <c r="E2261" s="338"/>
      <c r="F2261" s="338"/>
      <c r="G2261" s="338"/>
      <c r="H2261" s="338"/>
      <c r="I2261" s="338"/>
      <c r="J2261" s="338"/>
      <c r="K2261" s="338"/>
      <c r="L2261" s="338"/>
      <c r="M2261" s="338"/>
      <c r="N2261" s="338"/>
    </row>
    <row r="2262" spans="2:14" s="298" customFormat="1">
      <c r="B2262" s="346"/>
      <c r="C2262" s="338"/>
      <c r="D2262" s="338"/>
      <c r="E2262" s="338"/>
      <c r="F2262" s="338"/>
      <c r="G2262" s="338"/>
      <c r="H2262" s="338"/>
      <c r="I2262" s="338"/>
      <c r="J2262" s="338"/>
      <c r="K2262" s="338"/>
      <c r="L2262" s="338"/>
      <c r="M2262" s="338"/>
      <c r="N2262" s="338"/>
    </row>
    <row r="2263" spans="2:14" s="298" customFormat="1">
      <c r="B2263" s="346"/>
      <c r="C2263" s="338"/>
      <c r="D2263" s="338"/>
      <c r="E2263" s="338"/>
      <c r="F2263" s="338"/>
      <c r="G2263" s="338"/>
      <c r="H2263" s="338"/>
      <c r="I2263" s="338"/>
      <c r="J2263" s="338"/>
      <c r="K2263" s="338"/>
      <c r="L2263" s="338"/>
      <c r="M2263" s="338"/>
      <c r="N2263" s="338"/>
    </row>
    <row r="2264" spans="2:14" s="298" customFormat="1">
      <c r="B2264" s="346"/>
      <c r="C2264" s="338"/>
      <c r="D2264" s="338"/>
      <c r="E2264" s="338"/>
      <c r="F2264" s="338"/>
      <c r="G2264" s="338"/>
      <c r="H2264" s="338"/>
      <c r="I2264" s="338"/>
      <c r="J2264" s="338"/>
      <c r="K2264" s="338"/>
      <c r="L2264" s="338"/>
      <c r="M2264" s="338"/>
      <c r="N2264" s="338"/>
    </row>
    <row r="2265" spans="2:14" s="298" customFormat="1">
      <c r="B2265" s="346"/>
      <c r="C2265" s="338"/>
      <c r="D2265" s="338"/>
      <c r="E2265" s="338"/>
      <c r="F2265" s="338"/>
      <c r="G2265" s="338"/>
      <c r="H2265" s="338"/>
      <c r="I2265" s="338"/>
      <c r="J2265" s="338"/>
      <c r="K2265" s="338"/>
      <c r="L2265" s="338"/>
      <c r="M2265" s="338"/>
      <c r="N2265" s="338"/>
    </row>
    <row r="2266" spans="2:14" s="298" customFormat="1">
      <c r="B2266" s="346"/>
      <c r="C2266" s="338"/>
      <c r="D2266" s="338"/>
      <c r="E2266" s="338"/>
      <c r="F2266" s="338"/>
      <c r="G2266" s="338"/>
      <c r="H2266" s="338"/>
      <c r="I2266" s="338"/>
      <c r="J2266" s="338"/>
      <c r="K2266" s="338"/>
      <c r="L2266" s="338"/>
      <c r="M2266" s="338"/>
      <c r="N2266" s="338"/>
    </row>
    <row r="2267" spans="2:14" s="298" customFormat="1">
      <c r="B2267" s="346"/>
      <c r="C2267" s="338"/>
      <c r="D2267" s="338"/>
      <c r="E2267" s="338"/>
      <c r="F2267" s="338"/>
      <c r="G2267" s="338"/>
      <c r="H2267" s="338"/>
      <c r="I2267" s="338"/>
      <c r="J2267" s="338"/>
      <c r="K2267" s="338"/>
      <c r="L2267" s="338"/>
      <c r="M2267" s="338"/>
      <c r="N2267" s="338"/>
    </row>
    <row r="2268" spans="2:14" s="298" customFormat="1">
      <c r="B2268" s="346"/>
      <c r="C2268" s="338"/>
      <c r="D2268" s="338"/>
      <c r="E2268" s="338"/>
      <c r="F2268" s="338"/>
      <c r="G2268" s="338"/>
      <c r="H2268" s="338"/>
      <c r="I2268" s="338"/>
      <c r="J2268" s="338"/>
      <c r="K2268" s="338"/>
      <c r="L2268" s="338"/>
      <c r="M2268" s="338"/>
      <c r="N2268" s="338"/>
    </row>
    <row r="2269" spans="2:14" s="298" customFormat="1">
      <c r="B2269" s="346"/>
      <c r="C2269" s="338"/>
      <c r="D2269" s="338"/>
      <c r="E2269" s="338"/>
      <c r="F2269" s="338"/>
      <c r="G2269" s="338"/>
      <c r="H2269" s="338"/>
      <c r="I2269" s="338"/>
      <c r="J2269" s="338"/>
      <c r="K2269" s="338"/>
      <c r="L2269" s="338"/>
      <c r="M2269" s="338"/>
      <c r="N2269" s="338"/>
    </row>
    <row r="2270" spans="2:14" s="298" customFormat="1">
      <c r="B2270" s="346"/>
      <c r="C2270" s="338"/>
      <c r="D2270" s="338"/>
      <c r="E2270" s="338"/>
      <c r="F2270" s="338"/>
      <c r="G2270" s="338"/>
      <c r="H2270" s="338"/>
      <c r="I2270" s="338"/>
      <c r="J2270" s="338"/>
      <c r="K2270" s="338"/>
      <c r="L2270" s="338"/>
      <c r="M2270" s="338"/>
      <c r="N2270" s="338"/>
    </row>
    <row r="2271" spans="2:14" s="298" customFormat="1">
      <c r="B2271" s="346"/>
      <c r="C2271" s="338"/>
      <c r="D2271" s="338"/>
      <c r="E2271" s="338"/>
      <c r="F2271" s="338"/>
      <c r="G2271" s="338"/>
      <c r="H2271" s="338"/>
      <c r="I2271" s="338"/>
      <c r="J2271" s="338"/>
      <c r="K2271" s="338"/>
      <c r="L2271" s="338"/>
      <c r="M2271" s="338"/>
      <c r="N2271" s="338"/>
    </row>
    <row r="2272" spans="2:14" s="298" customFormat="1">
      <c r="B2272" s="346"/>
      <c r="C2272" s="338"/>
      <c r="D2272" s="338"/>
      <c r="E2272" s="338"/>
      <c r="F2272" s="338"/>
      <c r="G2272" s="338"/>
      <c r="H2272" s="338"/>
      <c r="I2272" s="338"/>
      <c r="J2272" s="338"/>
      <c r="K2272" s="338"/>
      <c r="L2272" s="338"/>
      <c r="M2272" s="338"/>
      <c r="N2272" s="338"/>
    </row>
    <row r="2273" spans="2:14" s="298" customFormat="1">
      <c r="B2273" s="346"/>
      <c r="C2273" s="338"/>
      <c r="D2273" s="338"/>
      <c r="E2273" s="338"/>
      <c r="F2273" s="338"/>
      <c r="G2273" s="338"/>
      <c r="H2273" s="338"/>
      <c r="I2273" s="338"/>
      <c r="J2273" s="338"/>
      <c r="K2273" s="338"/>
      <c r="L2273" s="338"/>
      <c r="M2273" s="338"/>
      <c r="N2273" s="338"/>
    </row>
    <row r="2274" spans="2:14" s="298" customFormat="1">
      <c r="B2274" s="346"/>
      <c r="C2274" s="338"/>
      <c r="D2274" s="338"/>
      <c r="E2274" s="338"/>
      <c r="F2274" s="338"/>
      <c r="G2274" s="338"/>
      <c r="H2274" s="338"/>
      <c r="I2274" s="338"/>
      <c r="J2274" s="338"/>
      <c r="K2274" s="338"/>
      <c r="L2274" s="338"/>
      <c r="M2274" s="338"/>
      <c r="N2274" s="338"/>
    </row>
    <row r="2275" spans="2:14" s="298" customFormat="1">
      <c r="B2275" s="346"/>
      <c r="C2275" s="338"/>
      <c r="D2275" s="338"/>
      <c r="E2275" s="338"/>
      <c r="F2275" s="338"/>
      <c r="G2275" s="338"/>
      <c r="H2275" s="338"/>
      <c r="I2275" s="338"/>
      <c r="J2275" s="338"/>
      <c r="K2275" s="338"/>
      <c r="L2275" s="338"/>
      <c r="M2275" s="338"/>
      <c r="N2275" s="338"/>
    </row>
    <row r="2276" spans="2:14" s="298" customFormat="1">
      <c r="B2276" s="346"/>
      <c r="C2276" s="338"/>
      <c r="D2276" s="338"/>
      <c r="E2276" s="338"/>
      <c r="F2276" s="338"/>
      <c r="G2276" s="338"/>
      <c r="H2276" s="338"/>
      <c r="I2276" s="338"/>
      <c r="J2276" s="338"/>
      <c r="K2276" s="338"/>
      <c r="L2276" s="338"/>
      <c r="M2276" s="338"/>
      <c r="N2276" s="338"/>
    </row>
    <row r="2277" spans="2:14" s="298" customFormat="1">
      <c r="B2277" s="346"/>
      <c r="C2277" s="338"/>
      <c r="D2277" s="338"/>
      <c r="E2277" s="338"/>
      <c r="F2277" s="338"/>
      <c r="G2277" s="338"/>
      <c r="H2277" s="338"/>
      <c r="I2277" s="338"/>
      <c r="J2277" s="338"/>
      <c r="K2277" s="338"/>
      <c r="L2277" s="338"/>
      <c r="M2277" s="338"/>
      <c r="N2277" s="338"/>
    </row>
    <row r="2278" spans="2:14" s="298" customFormat="1">
      <c r="B2278" s="346"/>
      <c r="C2278" s="338"/>
      <c r="D2278" s="338"/>
      <c r="E2278" s="338"/>
      <c r="F2278" s="338"/>
      <c r="G2278" s="338"/>
      <c r="H2278" s="338"/>
      <c r="I2278" s="338"/>
      <c r="J2278" s="338"/>
      <c r="K2278" s="338"/>
      <c r="L2278" s="338"/>
      <c r="M2278" s="338"/>
      <c r="N2278" s="338"/>
    </row>
    <row r="2279" spans="2:14" s="298" customFormat="1">
      <c r="B2279" s="346"/>
      <c r="C2279" s="338"/>
      <c r="D2279" s="338"/>
      <c r="E2279" s="338"/>
      <c r="F2279" s="338"/>
      <c r="G2279" s="338"/>
      <c r="H2279" s="338"/>
      <c r="I2279" s="338"/>
      <c r="J2279" s="338"/>
      <c r="K2279" s="338"/>
      <c r="L2279" s="338"/>
      <c r="M2279" s="338"/>
      <c r="N2279" s="338"/>
    </row>
    <row r="2280" spans="2:14" s="298" customFormat="1">
      <c r="B2280" s="346"/>
      <c r="C2280" s="338"/>
      <c r="D2280" s="338"/>
      <c r="E2280" s="338"/>
      <c r="F2280" s="338"/>
      <c r="G2280" s="338"/>
      <c r="H2280" s="338"/>
      <c r="I2280" s="338"/>
      <c r="J2280" s="338"/>
      <c r="K2280" s="338"/>
      <c r="L2280" s="338"/>
      <c r="M2280" s="338"/>
      <c r="N2280" s="338"/>
    </row>
    <row r="2281" spans="2:14" s="298" customFormat="1">
      <c r="B2281" s="346"/>
      <c r="C2281" s="338"/>
      <c r="D2281" s="338"/>
      <c r="E2281" s="338"/>
      <c r="F2281" s="338"/>
      <c r="G2281" s="338"/>
      <c r="H2281" s="338"/>
      <c r="I2281" s="338"/>
      <c r="J2281" s="338"/>
      <c r="K2281" s="338"/>
      <c r="L2281" s="338"/>
      <c r="M2281" s="338"/>
      <c r="N2281" s="338"/>
    </row>
    <row r="2282" spans="2:14" s="298" customFormat="1">
      <c r="B2282" s="346"/>
      <c r="C2282" s="338"/>
      <c r="D2282" s="338"/>
      <c r="E2282" s="338"/>
      <c r="F2282" s="338"/>
      <c r="G2282" s="338"/>
      <c r="H2282" s="338"/>
      <c r="I2282" s="338"/>
      <c r="J2282" s="338"/>
      <c r="K2282" s="338"/>
      <c r="L2282" s="338"/>
      <c r="M2282" s="338"/>
      <c r="N2282" s="338"/>
    </row>
    <row r="2283" spans="2:14" s="298" customFormat="1">
      <c r="B2283" s="346"/>
      <c r="C2283" s="338"/>
      <c r="D2283" s="338"/>
      <c r="E2283" s="338"/>
      <c r="F2283" s="338"/>
      <c r="G2283" s="338"/>
      <c r="H2283" s="338"/>
      <c r="I2283" s="338"/>
      <c r="J2283" s="338"/>
      <c r="K2283" s="338"/>
      <c r="L2283" s="338"/>
      <c r="M2283" s="338"/>
      <c r="N2283" s="338"/>
    </row>
    <row r="2284" spans="2:14" s="298" customFormat="1">
      <c r="B2284" s="346"/>
      <c r="C2284" s="338"/>
      <c r="D2284" s="338"/>
      <c r="E2284" s="338"/>
      <c r="F2284" s="338"/>
      <c r="G2284" s="338"/>
      <c r="H2284" s="338"/>
      <c r="I2284" s="338"/>
      <c r="J2284" s="338"/>
      <c r="K2284" s="338"/>
      <c r="L2284" s="338"/>
      <c r="M2284" s="338"/>
      <c r="N2284" s="338"/>
    </row>
    <row r="2285" spans="2:14" s="298" customFormat="1">
      <c r="B2285" s="346"/>
      <c r="C2285" s="338"/>
      <c r="D2285" s="338"/>
      <c r="E2285" s="338"/>
      <c r="F2285" s="338"/>
      <c r="G2285" s="338"/>
      <c r="H2285" s="338"/>
      <c r="I2285" s="338"/>
      <c r="J2285" s="338"/>
      <c r="K2285" s="338"/>
      <c r="L2285" s="338"/>
      <c r="M2285" s="338"/>
      <c r="N2285" s="338"/>
    </row>
    <row r="2286" spans="2:14" s="298" customFormat="1">
      <c r="B2286" s="346"/>
      <c r="C2286" s="338"/>
      <c r="D2286" s="338"/>
      <c r="E2286" s="338"/>
      <c r="F2286" s="338"/>
      <c r="G2286" s="338"/>
      <c r="H2286" s="338"/>
      <c r="I2286" s="338"/>
      <c r="J2286" s="338"/>
      <c r="K2286" s="338"/>
      <c r="L2286" s="338"/>
      <c r="M2286" s="338"/>
      <c r="N2286" s="338"/>
    </row>
    <row r="2287" spans="2:14" s="298" customFormat="1">
      <c r="B2287" s="346"/>
      <c r="C2287" s="338"/>
      <c r="D2287" s="338"/>
      <c r="E2287" s="338"/>
      <c r="F2287" s="338"/>
      <c r="G2287" s="338"/>
      <c r="H2287" s="338"/>
      <c r="I2287" s="338"/>
      <c r="J2287" s="338"/>
      <c r="K2287" s="338"/>
      <c r="L2287" s="338"/>
      <c r="M2287" s="338"/>
      <c r="N2287" s="338"/>
    </row>
    <row r="2288" spans="2:14" s="298" customFormat="1">
      <c r="B2288" s="346"/>
      <c r="C2288" s="338"/>
      <c r="D2288" s="338"/>
      <c r="E2288" s="338"/>
      <c r="F2288" s="338"/>
      <c r="G2288" s="338"/>
      <c r="H2288" s="338"/>
      <c r="I2288" s="338"/>
      <c r="J2288" s="338"/>
      <c r="K2288" s="338"/>
      <c r="L2288" s="338"/>
      <c r="M2288" s="338"/>
      <c r="N2288" s="338"/>
    </row>
    <row r="2289" spans="2:14" s="298" customFormat="1">
      <c r="B2289" s="346"/>
      <c r="C2289" s="338"/>
      <c r="D2289" s="338"/>
      <c r="E2289" s="338"/>
      <c r="F2289" s="338"/>
      <c r="G2289" s="338"/>
      <c r="H2289" s="338"/>
      <c r="I2289" s="338"/>
      <c r="J2289" s="338"/>
      <c r="K2289" s="338"/>
      <c r="L2289" s="338"/>
      <c r="M2289" s="338"/>
      <c r="N2289" s="338"/>
    </row>
    <row r="2290" spans="2:14" s="298" customFormat="1">
      <c r="B2290" s="346"/>
      <c r="C2290" s="338"/>
      <c r="D2290" s="338"/>
      <c r="E2290" s="338"/>
      <c r="F2290" s="338"/>
      <c r="G2290" s="338"/>
      <c r="H2290" s="338"/>
      <c r="I2290" s="338"/>
      <c r="J2290" s="338"/>
      <c r="K2290" s="338"/>
      <c r="L2290" s="338"/>
      <c r="M2290" s="338"/>
      <c r="N2290" s="338"/>
    </row>
    <row r="2291" spans="2:14" s="298" customFormat="1">
      <c r="B2291" s="346"/>
      <c r="C2291" s="338"/>
      <c r="D2291" s="338"/>
      <c r="E2291" s="338"/>
      <c r="F2291" s="338"/>
      <c r="G2291" s="338"/>
      <c r="H2291" s="338"/>
      <c r="I2291" s="338"/>
      <c r="J2291" s="338"/>
      <c r="K2291" s="338"/>
      <c r="L2291" s="338"/>
      <c r="M2291" s="338"/>
      <c r="N2291" s="338"/>
    </row>
    <row r="2292" spans="2:14" s="298" customFormat="1">
      <c r="B2292" s="346"/>
      <c r="C2292" s="338"/>
      <c r="D2292" s="338"/>
      <c r="E2292" s="338"/>
      <c r="F2292" s="338"/>
      <c r="G2292" s="338"/>
      <c r="H2292" s="338"/>
      <c r="I2292" s="338"/>
      <c r="J2292" s="338"/>
      <c r="K2292" s="338"/>
      <c r="L2292" s="338"/>
      <c r="M2292" s="338"/>
      <c r="N2292" s="338"/>
    </row>
    <row r="2293" spans="2:14" s="298" customFormat="1">
      <c r="B2293" s="346"/>
      <c r="C2293" s="338"/>
      <c r="D2293" s="338"/>
      <c r="E2293" s="338"/>
      <c r="F2293" s="338"/>
      <c r="G2293" s="338"/>
      <c r="H2293" s="338"/>
      <c r="I2293" s="338"/>
      <c r="J2293" s="338"/>
      <c r="K2293" s="338"/>
      <c r="L2293" s="338"/>
      <c r="M2293" s="338"/>
      <c r="N2293" s="338"/>
    </row>
    <row r="2294" spans="2:14" s="298" customFormat="1">
      <c r="B2294" s="346"/>
      <c r="C2294" s="338"/>
      <c r="D2294" s="338"/>
      <c r="E2294" s="338"/>
      <c r="F2294" s="338"/>
      <c r="G2294" s="338"/>
      <c r="H2294" s="338"/>
      <c r="I2294" s="338"/>
      <c r="J2294" s="338"/>
      <c r="K2294" s="338"/>
      <c r="L2294" s="338"/>
      <c r="M2294" s="338"/>
      <c r="N2294" s="338"/>
    </row>
    <row r="2295" spans="2:14" s="298" customFormat="1">
      <c r="B2295" s="346"/>
      <c r="C2295" s="338"/>
      <c r="D2295" s="338"/>
      <c r="E2295" s="338"/>
      <c r="F2295" s="338"/>
      <c r="G2295" s="338"/>
      <c r="H2295" s="338"/>
      <c r="I2295" s="338"/>
      <c r="J2295" s="338"/>
      <c r="K2295" s="338"/>
      <c r="L2295" s="338"/>
      <c r="M2295" s="338"/>
      <c r="N2295" s="338"/>
    </row>
    <row r="2296" spans="2:14" s="298" customFormat="1">
      <c r="B2296" s="346"/>
      <c r="C2296" s="338"/>
      <c r="D2296" s="338"/>
      <c r="E2296" s="338"/>
      <c r="F2296" s="338"/>
      <c r="G2296" s="338"/>
      <c r="H2296" s="338"/>
      <c r="I2296" s="338"/>
      <c r="J2296" s="338"/>
      <c r="K2296" s="338"/>
      <c r="L2296" s="338"/>
      <c r="M2296" s="338"/>
      <c r="N2296" s="338"/>
    </row>
    <row r="2297" spans="2:14" s="298" customFormat="1">
      <c r="B2297" s="346"/>
      <c r="C2297" s="338"/>
      <c r="D2297" s="338"/>
      <c r="E2297" s="338"/>
      <c r="F2297" s="338"/>
      <c r="G2297" s="338"/>
      <c r="H2297" s="338"/>
      <c r="I2297" s="338"/>
      <c r="J2297" s="338"/>
      <c r="K2297" s="338"/>
      <c r="L2297" s="338"/>
      <c r="M2297" s="338"/>
      <c r="N2297" s="338"/>
    </row>
    <row r="2298" spans="2:14" s="298" customFormat="1">
      <c r="B2298" s="346"/>
      <c r="C2298" s="338"/>
      <c r="D2298" s="338"/>
      <c r="E2298" s="338"/>
      <c r="F2298" s="338"/>
      <c r="G2298" s="338"/>
      <c r="H2298" s="338"/>
      <c r="I2298" s="338"/>
      <c r="J2298" s="338"/>
      <c r="K2298" s="338"/>
      <c r="L2298" s="338"/>
      <c r="M2298" s="338"/>
      <c r="N2298" s="338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X1460"/>
  <sheetViews>
    <sheetView zoomScaleNormal="100" workbookViewId="0">
      <pane xSplit="2" ySplit="7" topLeftCell="AP8" activePane="bottomRight" state="frozen"/>
      <selection pane="topRight" activeCell="E1" sqref="E1"/>
      <selection pane="bottomLeft" activeCell="A8" sqref="A8"/>
      <selection pane="bottomRight" activeCell="AT20" sqref="AT20"/>
    </sheetView>
  </sheetViews>
  <sheetFormatPr defaultColWidth="9.109375" defaultRowHeight="13.8"/>
  <cols>
    <col min="1" max="1" width="1.88671875" style="298" customWidth="1"/>
    <col min="2" max="2" width="38.33203125" style="330" customWidth="1"/>
    <col min="3" max="14" width="12.77734375" style="330" customWidth="1"/>
    <col min="15" max="26" width="12.77734375" style="299" customWidth="1"/>
    <col min="27" max="27" width="12.77734375" style="298" customWidth="1"/>
    <col min="28" max="43" width="12.77734375" style="299" customWidth="1"/>
    <col min="44" max="258" width="9.109375" style="298"/>
    <col min="259" max="16384" width="9.109375" style="299"/>
  </cols>
  <sheetData>
    <row r="1" spans="1:258"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27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</row>
    <row r="2" spans="1:258" s="15" customFormat="1" ht="16.2">
      <c r="A2" s="170"/>
      <c r="B2" s="454" t="s">
        <v>389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170"/>
      <c r="DK2" s="170"/>
      <c r="DL2" s="170"/>
      <c r="DM2" s="170"/>
      <c r="DN2" s="170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170"/>
      <c r="ED2" s="170"/>
      <c r="EE2" s="170"/>
      <c r="EF2" s="170"/>
      <c r="EG2" s="170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70"/>
      <c r="FU2" s="170"/>
      <c r="FV2" s="170"/>
      <c r="FW2" s="170"/>
      <c r="FX2" s="170"/>
      <c r="FY2" s="170"/>
      <c r="FZ2" s="170"/>
      <c r="GA2" s="170"/>
      <c r="GB2" s="170"/>
      <c r="GC2" s="170"/>
      <c r="GD2" s="170"/>
      <c r="GE2" s="170"/>
      <c r="GF2" s="170"/>
      <c r="GG2" s="170"/>
      <c r="GH2" s="170"/>
      <c r="GI2" s="170"/>
      <c r="GJ2" s="170"/>
      <c r="GK2" s="170"/>
      <c r="GL2" s="170"/>
      <c r="GM2" s="170"/>
      <c r="GN2" s="170"/>
      <c r="GO2" s="170"/>
      <c r="GP2" s="170"/>
      <c r="GQ2" s="170"/>
      <c r="GR2" s="170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  <c r="HL2" s="170"/>
      <c r="HM2" s="170"/>
      <c r="HN2" s="170"/>
      <c r="HO2" s="170"/>
      <c r="HP2" s="170"/>
      <c r="HQ2" s="170"/>
      <c r="HR2" s="170"/>
      <c r="HS2" s="170"/>
      <c r="HT2" s="170"/>
      <c r="HU2" s="170"/>
      <c r="HV2" s="170"/>
      <c r="HW2" s="170"/>
      <c r="HX2" s="170"/>
      <c r="HY2" s="170"/>
      <c r="HZ2" s="170"/>
      <c r="IA2" s="170"/>
      <c r="IB2" s="170"/>
      <c r="IC2" s="170"/>
      <c r="ID2" s="170"/>
      <c r="IE2" s="170"/>
      <c r="IF2" s="170"/>
      <c r="IG2" s="170"/>
      <c r="IH2" s="170"/>
      <c r="II2" s="170"/>
      <c r="IJ2" s="170"/>
      <c r="IK2" s="170"/>
      <c r="IL2" s="170"/>
      <c r="IM2" s="170"/>
      <c r="IN2" s="170"/>
      <c r="IO2" s="170"/>
      <c r="IP2" s="170"/>
      <c r="IQ2" s="170"/>
      <c r="IR2" s="170"/>
      <c r="IS2" s="170"/>
      <c r="IT2" s="170"/>
      <c r="IU2" s="170"/>
      <c r="IV2" s="170"/>
      <c r="IW2" s="170"/>
      <c r="IX2" s="170"/>
    </row>
    <row r="3" spans="1:258" ht="9" customHeight="1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</row>
    <row r="4" spans="1:258">
      <c r="B4" s="9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</row>
    <row r="5" spans="1:258">
      <c r="B5" s="91"/>
      <c r="C5" s="241">
        <f>'T 2.7'!C5</f>
        <v>44927</v>
      </c>
      <c r="D5" s="241">
        <f>'T 2.7'!D5</f>
        <v>44958</v>
      </c>
      <c r="E5" s="241">
        <f>'T 2.7'!E5</f>
        <v>44986</v>
      </c>
      <c r="F5" s="241">
        <f>'T 2.7'!F5</f>
        <v>45017</v>
      </c>
      <c r="G5" s="241">
        <f>'T 2.7'!G5</f>
        <v>45047</v>
      </c>
      <c r="H5" s="241">
        <f>'T 2.7'!H5</f>
        <v>45078</v>
      </c>
      <c r="I5" s="241">
        <f>'T 2.7'!I5</f>
        <v>45108</v>
      </c>
      <c r="J5" s="241">
        <f>'T 2.7'!J5</f>
        <v>45139</v>
      </c>
      <c r="K5" s="241">
        <f>'T 2.7'!K5</f>
        <v>45170</v>
      </c>
      <c r="L5" s="241">
        <f>'T 2.7'!L5</f>
        <v>45200</v>
      </c>
      <c r="M5" s="241">
        <f>'T 2.7'!M5</f>
        <v>45231</v>
      </c>
      <c r="N5" s="241">
        <f>'T 2.7'!N5</f>
        <v>45261</v>
      </c>
      <c r="O5" s="241">
        <f>'T 2.7'!O5</f>
        <v>45292</v>
      </c>
      <c r="P5" s="241">
        <f>'T 2.7'!P5</f>
        <v>45323</v>
      </c>
      <c r="Q5" s="241">
        <f>'T 2.7'!Q5</f>
        <v>45352</v>
      </c>
      <c r="R5" s="241">
        <f>'T 2.7'!R5</f>
        <v>45383</v>
      </c>
      <c r="S5" s="241">
        <f>'T 2.7'!S5</f>
        <v>45413</v>
      </c>
      <c r="T5" s="241">
        <f>'T 2.7'!T5</f>
        <v>45444</v>
      </c>
      <c r="U5" s="241">
        <f>'T 2.7'!U5</f>
        <v>45474</v>
      </c>
      <c r="V5" s="241">
        <f>'T 2.7'!V5</f>
        <v>45505</v>
      </c>
      <c r="W5" s="241">
        <f>'T 2.7'!W5</f>
        <v>45536</v>
      </c>
      <c r="X5" s="241">
        <f>'T 2.7'!X5</f>
        <v>45566</v>
      </c>
      <c r="Y5" s="241">
        <f>'T 2.7'!Y5</f>
        <v>45597</v>
      </c>
      <c r="Z5" s="241">
        <f>'T 2.7'!Z5</f>
        <v>45627</v>
      </c>
      <c r="AA5" s="241">
        <f>'T 2.7'!AA5</f>
        <v>45658</v>
      </c>
      <c r="AB5" s="241">
        <f>'T 2.7'!AB5</f>
        <v>45689</v>
      </c>
      <c r="AC5" s="241">
        <f>'T 2.7'!AC5</f>
        <v>45717</v>
      </c>
      <c r="AD5" s="241">
        <f>'T 2.7'!AD5</f>
        <v>45748</v>
      </c>
      <c r="AE5" s="241">
        <f>'T 2.7'!AE5</f>
        <v>45778</v>
      </c>
      <c r="AF5" s="241">
        <f>'T 2.7'!AF5</f>
        <v>45809</v>
      </c>
      <c r="AG5" s="241">
        <f>'T 2.7'!AG5</f>
        <v>45839</v>
      </c>
      <c r="AH5" s="241">
        <f>'T 2.7'!AH5</f>
        <v>45870</v>
      </c>
      <c r="AI5" s="241">
        <f>'T 2.7'!AI5</f>
        <v>45901</v>
      </c>
      <c r="AJ5" s="241">
        <f>'T 2.7'!AJ5</f>
        <v>45931</v>
      </c>
      <c r="AK5" s="241">
        <f>'T 2.7'!AK5</f>
        <v>45962</v>
      </c>
      <c r="AL5" s="241">
        <f>'T 2.7'!AL5</f>
        <v>45992</v>
      </c>
      <c r="AM5" s="241">
        <f>'T 2.7'!AM5</f>
        <v>46023</v>
      </c>
      <c r="AN5" s="241">
        <f>'T 2.7'!AN5</f>
        <v>46054</v>
      </c>
      <c r="AO5" s="241">
        <f>'T 2.7'!AO5</f>
        <v>46082</v>
      </c>
      <c r="AP5" s="241">
        <f>'T 2.7'!AP5</f>
        <v>46113</v>
      </c>
      <c r="AQ5" s="241">
        <f>'T 2.7'!AQ5</f>
        <v>46143</v>
      </c>
    </row>
    <row r="6" spans="1:258">
      <c r="B6" s="45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379"/>
      <c r="P6" s="379"/>
      <c r="Q6" s="379"/>
      <c r="R6" s="379"/>
      <c r="S6" s="379"/>
      <c r="T6" s="379"/>
      <c r="U6" s="379"/>
      <c r="V6" s="323"/>
      <c r="W6" s="324"/>
      <c r="X6" s="325"/>
      <c r="Y6" s="325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</row>
    <row r="7" spans="1:258">
      <c r="B7" s="110" t="s">
        <v>231</v>
      </c>
      <c r="C7" s="11">
        <v>653.27884644000017</v>
      </c>
      <c r="D7" s="11">
        <v>672.38727682999979</v>
      </c>
      <c r="E7" s="11">
        <v>682.41853972000024</v>
      </c>
      <c r="F7" s="11">
        <v>654.67013272000008</v>
      </c>
      <c r="G7" s="11">
        <v>793.53983526000036</v>
      </c>
      <c r="H7" s="11">
        <v>794.47415440999976</v>
      </c>
      <c r="I7" s="11">
        <v>1033.38468233</v>
      </c>
      <c r="J7" s="11">
        <v>802.65873775999978</v>
      </c>
      <c r="K7" s="11">
        <v>795.03841124000041</v>
      </c>
      <c r="L7" s="11">
        <v>770.23482518999992</v>
      </c>
      <c r="M7" s="11">
        <v>784.75494711999977</v>
      </c>
      <c r="N7" s="11">
        <v>894.76066385000001</v>
      </c>
      <c r="O7" s="11">
        <v>867.53343804999963</v>
      </c>
      <c r="P7" s="11">
        <v>854.45951199999979</v>
      </c>
      <c r="Q7" s="11">
        <v>835.23654005000026</v>
      </c>
      <c r="R7" s="11">
        <v>907.83009895000043</v>
      </c>
      <c r="S7" s="11">
        <v>889.60422640000002</v>
      </c>
      <c r="T7" s="11">
        <v>896.20769552999991</v>
      </c>
      <c r="U7" s="11">
        <v>1046.7900769299999</v>
      </c>
      <c r="V7" s="158">
        <v>847.24163745000033</v>
      </c>
      <c r="W7" s="11">
        <v>896.6901464099999</v>
      </c>
      <c r="X7" s="11">
        <v>1002.5273875600001</v>
      </c>
      <c r="Y7" s="11">
        <v>1064.4896148599998</v>
      </c>
      <c r="Z7" s="11">
        <v>1122.5308851699995</v>
      </c>
      <c r="AA7" s="11">
        <v>1093.5336607000002</v>
      </c>
      <c r="AB7" s="11">
        <v>1132.8995310399998</v>
      </c>
      <c r="AC7" s="11">
        <v>1199.6878696599997</v>
      </c>
      <c r="AD7" s="11">
        <v>1342.4579379099998</v>
      </c>
      <c r="AE7" s="11">
        <v>1300.2469338399994</v>
      </c>
      <c r="AF7" s="11">
        <v>1234.5073601999998</v>
      </c>
      <c r="AG7" s="11">
        <v>1885.866443390001</v>
      </c>
      <c r="AH7" s="11">
        <v>1187.4722877499996</v>
      </c>
      <c r="AI7" s="11">
        <v>1218.7775274600001</v>
      </c>
      <c r="AJ7" s="11">
        <v>1152.0129123799986</v>
      </c>
      <c r="AK7" s="11">
        <v>1147.3497114000004</v>
      </c>
      <c r="AL7" s="11">
        <v>1237.3881097399999</v>
      </c>
      <c r="AM7" s="11">
        <v>1282.11682873</v>
      </c>
      <c r="AN7" s="11">
        <v>1232.1404113799995</v>
      </c>
      <c r="AO7" s="11">
        <v>1250.5904360200004</v>
      </c>
      <c r="AP7" s="11">
        <v>1247.3993264899998</v>
      </c>
      <c r="AQ7" s="11">
        <v>1268.6258501499992</v>
      </c>
    </row>
    <row r="8" spans="1:258">
      <c r="B8" s="455"/>
      <c r="C8" s="380"/>
      <c r="D8" s="380"/>
      <c r="E8" s="380"/>
      <c r="F8" s="380"/>
      <c r="G8" s="380"/>
      <c r="H8" s="380"/>
      <c r="I8" s="380"/>
      <c r="J8" s="380"/>
      <c r="K8" s="380"/>
      <c r="L8" s="380"/>
      <c r="M8" s="380"/>
      <c r="N8" s="380"/>
      <c r="O8" s="10"/>
      <c r="P8" s="10"/>
      <c r="Q8" s="10"/>
      <c r="R8" s="10"/>
      <c r="S8" s="10"/>
      <c r="T8" s="10"/>
      <c r="U8" s="10"/>
      <c r="V8" s="125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258">
      <c r="B9" s="98" t="s">
        <v>254</v>
      </c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10"/>
      <c r="P9" s="10"/>
      <c r="Q9" s="10"/>
      <c r="R9" s="10"/>
      <c r="S9" s="10"/>
      <c r="T9" s="10"/>
      <c r="U9" s="10"/>
      <c r="V9" s="125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258">
      <c r="B10" s="107" t="s">
        <v>255</v>
      </c>
      <c r="C10" s="10">
        <v>326.78301552999994</v>
      </c>
      <c r="D10" s="10">
        <v>330.96019863999999</v>
      </c>
      <c r="E10" s="10">
        <v>329.04410075999999</v>
      </c>
      <c r="F10" s="10">
        <v>330.01698300999999</v>
      </c>
      <c r="G10" s="10">
        <v>332.27606205000001</v>
      </c>
      <c r="H10" s="10">
        <v>330.95527917000004</v>
      </c>
      <c r="I10" s="10">
        <v>326.46325157000001</v>
      </c>
      <c r="J10" s="10">
        <v>333.80212213999999</v>
      </c>
      <c r="K10" s="10">
        <v>332.25239581</v>
      </c>
      <c r="L10" s="10">
        <v>330.46548648999999</v>
      </c>
      <c r="M10" s="10">
        <v>337.00662980999999</v>
      </c>
      <c r="N10" s="10">
        <v>333.75309116000005</v>
      </c>
      <c r="O10" s="10">
        <v>330.16409349000003</v>
      </c>
      <c r="P10" s="10">
        <v>330.78692989999996</v>
      </c>
      <c r="Q10" s="10">
        <v>334.41826506000001</v>
      </c>
      <c r="R10" s="10">
        <v>333.68331492999999</v>
      </c>
      <c r="S10" s="10">
        <v>334.18793766000005</v>
      </c>
      <c r="T10" s="10">
        <v>344.55774331999999</v>
      </c>
      <c r="U10" s="10">
        <v>329.96775329000002</v>
      </c>
      <c r="V10" s="10">
        <v>335.85631362999999</v>
      </c>
      <c r="W10" s="10">
        <v>339.39119951999999</v>
      </c>
      <c r="X10" s="10">
        <v>434.38711455000004</v>
      </c>
      <c r="Y10" s="10">
        <v>462.69393642</v>
      </c>
      <c r="Z10" s="10">
        <v>453.29887160000004</v>
      </c>
      <c r="AA10" s="10">
        <v>609.48283074999995</v>
      </c>
      <c r="AB10" s="10">
        <v>640.55909892</v>
      </c>
      <c r="AC10" s="10">
        <v>636.50600736000001</v>
      </c>
      <c r="AD10" s="10">
        <v>632.29088402000002</v>
      </c>
      <c r="AE10" s="10">
        <v>624.24101351000002</v>
      </c>
      <c r="AF10" s="10">
        <v>627.22841450999999</v>
      </c>
      <c r="AG10" s="10">
        <v>615.25294536000001</v>
      </c>
      <c r="AH10" s="10">
        <v>622.2335422000001</v>
      </c>
      <c r="AI10" s="10">
        <v>618.78254984</v>
      </c>
      <c r="AJ10" s="10">
        <v>613.36489592999999</v>
      </c>
      <c r="AK10" s="10">
        <v>612.26421296000001</v>
      </c>
      <c r="AL10" s="10">
        <v>613.71834039999999</v>
      </c>
      <c r="AM10" s="10">
        <v>608.72256262999997</v>
      </c>
      <c r="AN10" s="10">
        <v>614.10246976999997</v>
      </c>
      <c r="AO10" s="10">
        <v>609.95368800000006</v>
      </c>
      <c r="AP10" s="10">
        <v>606.50176138999996</v>
      </c>
      <c r="AQ10" s="10">
        <v>610.79363245000002</v>
      </c>
    </row>
    <row r="11" spans="1:258">
      <c r="B11" s="107" t="s">
        <v>256</v>
      </c>
      <c r="C11" s="10">
        <v>2.60209198</v>
      </c>
      <c r="D11" s="10">
        <v>3.1371153199999999</v>
      </c>
      <c r="E11" s="10">
        <v>2.5554994900000003</v>
      </c>
      <c r="F11" s="10">
        <v>2.4986778199999997</v>
      </c>
      <c r="G11" s="10">
        <v>2.4461844900000003</v>
      </c>
      <c r="H11" s="10">
        <v>3.19776616</v>
      </c>
      <c r="I11" s="10">
        <v>2.2678328199999997</v>
      </c>
      <c r="J11" s="10">
        <v>3.9907586400000001</v>
      </c>
      <c r="K11" s="10">
        <v>4.7764444900000003</v>
      </c>
      <c r="L11" s="10">
        <v>3.81400001</v>
      </c>
      <c r="M11" s="10">
        <v>5.8758891699999998</v>
      </c>
      <c r="N11" s="10">
        <v>15.04509582</v>
      </c>
      <c r="O11" s="10">
        <v>2.9296875</v>
      </c>
      <c r="P11" s="10">
        <v>3.3362708300000001</v>
      </c>
      <c r="Q11" s="10">
        <v>2.5913958399999997</v>
      </c>
      <c r="R11" s="10">
        <v>1.8554750099999999</v>
      </c>
      <c r="S11" s="10">
        <v>2.2520333300000002</v>
      </c>
      <c r="T11" s="10">
        <v>2.30908333</v>
      </c>
      <c r="U11" s="10">
        <v>1.8082</v>
      </c>
      <c r="V11" s="10">
        <v>3.0843509999999998</v>
      </c>
      <c r="W11" s="10">
        <v>3.5322249999999999</v>
      </c>
      <c r="X11" s="10">
        <v>4.1116541699999996</v>
      </c>
      <c r="Y11" s="10">
        <v>4.80582916</v>
      </c>
      <c r="Z11" s="10">
        <v>15.7881465</v>
      </c>
      <c r="AA11" s="10">
        <v>3.2715924900000002</v>
      </c>
      <c r="AB11" s="10">
        <v>2.3094549999999998</v>
      </c>
      <c r="AC11" s="10">
        <v>1.9888873300000001</v>
      </c>
      <c r="AD11" s="10">
        <v>2.724853</v>
      </c>
      <c r="AE11" s="10">
        <v>2.90556613</v>
      </c>
      <c r="AF11" s="10">
        <v>2.6232845899999999</v>
      </c>
      <c r="AG11" s="10">
        <v>2.1307084300000003</v>
      </c>
      <c r="AH11" s="10">
        <v>3.33014345</v>
      </c>
      <c r="AI11" s="10">
        <v>4.0682287000000006</v>
      </c>
      <c r="AJ11" s="10">
        <v>4.3177849000000004</v>
      </c>
      <c r="AK11" s="10">
        <v>5.8250652900000004</v>
      </c>
      <c r="AL11" s="10">
        <v>18.758974859999999</v>
      </c>
      <c r="AM11" s="10">
        <v>3.06090799</v>
      </c>
      <c r="AN11" s="10">
        <v>0.72835949</v>
      </c>
      <c r="AO11" s="10">
        <v>0.37195448999999997</v>
      </c>
      <c r="AP11" s="10">
        <v>0.39460169</v>
      </c>
      <c r="AQ11" s="10">
        <v>0.40223852000000004</v>
      </c>
    </row>
    <row r="12" spans="1:258">
      <c r="B12" s="107" t="s">
        <v>257</v>
      </c>
      <c r="C12" s="10">
        <v>3.9679854400000001</v>
      </c>
      <c r="D12" s="10">
        <v>4.2478695599999998</v>
      </c>
      <c r="E12" s="10">
        <v>4.1841300800000001</v>
      </c>
      <c r="F12" s="10">
        <v>4.3395396500000007</v>
      </c>
      <c r="G12" s="10">
        <v>3.7823152000000002</v>
      </c>
      <c r="H12" s="10">
        <v>4.09138234</v>
      </c>
      <c r="I12" s="10">
        <v>3.7256932200000001</v>
      </c>
      <c r="J12" s="10">
        <v>4.05355825</v>
      </c>
      <c r="K12" s="10">
        <v>3.9253417900000001</v>
      </c>
      <c r="L12" s="10">
        <v>4.1696067000000001</v>
      </c>
      <c r="M12" s="10">
        <v>3.9236551</v>
      </c>
      <c r="N12" s="10">
        <v>3.9831381400000003</v>
      </c>
      <c r="O12" s="10">
        <v>4.0665139999999997</v>
      </c>
      <c r="P12" s="10">
        <v>4.6373610599999999</v>
      </c>
      <c r="Q12" s="10">
        <v>4.2741838300000001</v>
      </c>
      <c r="R12" s="10">
        <v>6.27198469</v>
      </c>
      <c r="S12" s="10">
        <v>7.0611190300000004</v>
      </c>
      <c r="T12" s="10">
        <v>7.2817297699999992</v>
      </c>
      <c r="U12" s="10">
        <v>5.2659307800000006</v>
      </c>
      <c r="V12" s="10">
        <v>5.1994314800000003</v>
      </c>
      <c r="W12" s="10">
        <v>5.1725532400000001</v>
      </c>
      <c r="X12" s="10">
        <v>7.56670233</v>
      </c>
      <c r="Y12" s="10">
        <v>7.9240232699999993</v>
      </c>
      <c r="Z12" s="10">
        <v>8.3722038600000008</v>
      </c>
      <c r="AA12" s="10">
        <v>11.426720490000001</v>
      </c>
      <c r="AB12" s="10">
        <v>11.93121676</v>
      </c>
      <c r="AC12" s="10">
        <v>11.64222968</v>
      </c>
      <c r="AD12" s="10">
        <v>12.656497740000001</v>
      </c>
      <c r="AE12" s="10">
        <v>12.260229519999999</v>
      </c>
      <c r="AF12" s="10">
        <v>13.175308660000001</v>
      </c>
      <c r="AG12" s="10">
        <v>9.6262984899999999</v>
      </c>
      <c r="AH12" s="10">
        <v>11.08677926</v>
      </c>
      <c r="AI12" s="10">
        <v>13.868476660000001</v>
      </c>
      <c r="AJ12" s="10">
        <v>11.597393759999999</v>
      </c>
      <c r="AK12" s="10">
        <v>11.717249220000001</v>
      </c>
      <c r="AL12" s="10">
        <v>1.3226473400000001</v>
      </c>
      <c r="AM12" s="10">
        <v>12.03632144</v>
      </c>
      <c r="AN12" s="10">
        <v>11.89705348</v>
      </c>
      <c r="AO12" s="10">
        <v>11.771359329999999</v>
      </c>
      <c r="AP12" s="10">
        <v>12.28174366</v>
      </c>
      <c r="AQ12" s="10">
        <v>11.95711592</v>
      </c>
    </row>
    <row r="13" spans="1:258">
      <c r="B13" s="107" t="s">
        <v>258</v>
      </c>
      <c r="C13" s="10">
        <v>1.2578689999999999</v>
      </c>
      <c r="D13" s="10">
        <v>2.2929861000000002</v>
      </c>
      <c r="E13" s="10">
        <v>1.3804311599999999</v>
      </c>
      <c r="F13" s="10">
        <v>1.4495117</v>
      </c>
      <c r="G13" s="10">
        <v>1.3910486299999998</v>
      </c>
      <c r="H13" s="10">
        <v>1.38509634</v>
      </c>
      <c r="I13" s="10">
        <v>1.4133813200000001</v>
      </c>
      <c r="J13" s="10">
        <v>1.36594094</v>
      </c>
      <c r="K13" s="10">
        <v>1.45784282</v>
      </c>
      <c r="L13" s="10">
        <v>1.43405264</v>
      </c>
      <c r="M13" s="10">
        <v>1.35299222</v>
      </c>
      <c r="N13" s="10">
        <v>1.3733421299999999</v>
      </c>
      <c r="O13" s="10">
        <v>1.3766054399999998</v>
      </c>
      <c r="P13" s="10">
        <v>1.3958233500000001</v>
      </c>
      <c r="Q13" s="10">
        <v>1.36249943</v>
      </c>
      <c r="R13" s="10">
        <v>1.35133043</v>
      </c>
      <c r="S13" s="10">
        <v>1.3710154299999999</v>
      </c>
      <c r="T13" s="10">
        <v>1.3504992</v>
      </c>
      <c r="U13" s="10">
        <v>1.34194882</v>
      </c>
      <c r="V13" s="10">
        <v>1.39733453</v>
      </c>
      <c r="W13" s="10">
        <v>1.3244902199999999</v>
      </c>
      <c r="X13" s="10">
        <v>1.31524431</v>
      </c>
      <c r="Y13" s="10">
        <v>1.71887854</v>
      </c>
      <c r="Z13" s="10">
        <v>1.7478408999999999</v>
      </c>
      <c r="AA13" s="10">
        <v>1.68927827</v>
      </c>
      <c r="AB13" s="10">
        <v>3.0402669700000002</v>
      </c>
      <c r="AC13" s="10">
        <v>2.1377229199999999</v>
      </c>
      <c r="AD13" s="10">
        <v>2.1458386699999998</v>
      </c>
      <c r="AE13" s="10">
        <v>2.1389999900000003</v>
      </c>
      <c r="AF13" s="10">
        <v>2.1223547999999997</v>
      </c>
      <c r="AG13" s="10">
        <v>2.1157548799999999</v>
      </c>
      <c r="AH13" s="10">
        <v>2.1171552</v>
      </c>
      <c r="AI13" s="10">
        <v>2.10741055</v>
      </c>
      <c r="AJ13" s="10">
        <v>2.1448447700000002</v>
      </c>
      <c r="AK13" s="10">
        <v>2.10157105</v>
      </c>
      <c r="AL13" s="10">
        <v>2.0934127600000001</v>
      </c>
      <c r="AM13" s="10">
        <v>2.26632459</v>
      </c>
      <c r="AN13" s="10">
        <v>2.2277262700000002</v>
      </c>
      <c r="AO13" s="10">
        <v>2.2267859100000003</v>
      </c>
      <c r="AP13" s="10">
        <v>1.0008E-4</v>
      </c>
      <c r="AQ13" s="10">
        <v>2.2545103799999997</v>
      </c>
    </row>
    <row r="14" spans="1:258">
      <c r="B14" s="107" t="s">
        <v>259</v>
      </c>
      <c r="C14" s="10">
        <v>37.141463130000005</v>
      </c>
      <c r="D14" s="10">
        <v>3.2921559300000003</v>
      </c>
      <c r="E14" s="10">
        <v>1.4035600700000002</v>
      </c>
      <c r="F14" s="10">
        <v>1.1252355000000001</v>
      </c>
      <c r="G14" s="10">
        <v>1.82987458</v>
      </c>
      <c r="H14" s="10">
        <v>1.40284147</v>
      </c>
      <c r="I14" s="10">
        <v>404.44732149999999</v>
      </c>
      <c r="J14" s="10">
        <v>2.2824348100000003</v>
      </c>
      <c r="K14" s="10">
        <v>1.61164179</v>
      </c>
      <c r="L14" s="10">
        <v>1.1730420400000001</v>
      </c>
      <c r="M14" s="10">
        <v>1.5069980600000001</v>
      </c>
      <c r="N14" s="10">
        <v>1.4816453300000001</v>
      </c>
      <c r="O14" s="10">
        <v>1.04129928</v>
      </c>
      <c r="P14" s="10">
        <v>0.84451447000000002</v>
      </c>
      <c r="Q14" s="10">
        <v>1.01752054</v>
      </c>
      <c r="R14" s="10">
        <v>0.97034581000000009</v>
      </c>
      <c r="S14" s="10">
        <v>4.09976143</v>
      </c>
      <c r="T14" s="10">
        <v>1.36547828</v>
      </c>
      <c r="U14" s="10">
        <v>395.14705692000001</v>
      </c>
      <c r="V14" s="10">
        <v>1.2570337300000001</v>
      </c>
      <c r="W14" s="10">
        <v>2.9787732899999999</v>
      </c>
      <c r="X14" s="10">
        <v>0.77535999</v>
      </c>
      <c r="Y14" s="10">
        <v>1.1610296</v>
      </c>
      <c r="Z14" s="10">
        <v>32.01615022</v>
      </c>
      <c r="AA14" s="10">
        <v>0.75569801000000003</v>
      </c>
      <c r="AB14" s="10">
        <v>1.0544104999999999</v>
      </c>
      <c r="AC14" s="10">
        <v>1.0464600799999999</v>
      </c>
      <c r="AD14" s="10">
        <v>1.77335358</v>
      </c>
      <c r="AE14" s="10">
        <v>2.21814205</v>
      </c>
      <c r="AF14" s="10">
        <v>3.2137076200000001</v>
      </c>
      <c r="AG14" s="10">
        <v>708.70104786000002</v>
      </c>
      <c r="AH14" s="10">
        <v>4.7613392399999999</v>
      </c>
      <c r="AI14" s="10">
        <v>2.1365215899999996</v>
      </c>
      <c r="AJ14" s="10">
        <v>1.3147037099999999</v>
      </c>
      <c r="AK14" s="10">
        <v>1.5063150600000001</v>
      </c>
      <c r="AL14" s="10">
        <v>1.47368944</v>
      </c>
      <c r="AM14" s="10">
        <v>0.78263822999999999</v>
      </c>
      <c r="AN14" s="10">
        <v>1.5619531200000001</v>
      </c>
      <c r="AO14" s="10">
        <v>0.96822861999999998</v>
      </c>
      <c r="AP14" s="10">
        <v>5.7577899999999996E-3</v>
      </c>
      <c r="AQ14" s="10">
        <v>0.99682408</v>
      </c>
    </row>
    <row r="15" spans="1:258">
      <c r="B15" s="107" t="s">
        <v>260</v>
      </c>
      <c r="C15" s="10">
        <v>3.948305</v>
      </c>
      <c r="D15" s="10">
        <v>3.9167499399999999</v>
      </c>
      <c r="E15" s="10">
        <v>9.9010099900000004</v>
      </c>
      <c r="F15" s="10">
        <v>5.8545466699999995</v>
      </c>
      <c r="G15" s="10">
        <v>5.8290600100000001</v>
      </c>
      <c r="H15" s="10">
        <v>5.7736833299999999</v>
      </c>
      <c r="I15" s="10">
        <v>5.75188334</v>
      </c>
      <c r="J15" s="10">
        <v>5.8483261799999999</v>
      </c>
      <c r="K15" s="10">
        <v>5.8032046699999995</v>
      </c>
      <c r="L15" s="10">
        <v>5.6999314000000005</v>
      </c>
      <c r="M15" s="10">
        <v>5.662998</v>
      </c>
      <c r="N15" s="10">
        <v>5.5718913299999997</v>
      </c>
      <c r="O15" s="10">
        <v>5.5603666600000006</v>
      </c>
      <c r="P15" s="10">
        <v>5.5437446699999997</v>
      </c>
      <c r="Q15" s="10">
        <v>5.59457133</v>
      </c>
      <c r="R15" s="10">
        <v>5.4988959900000003</v>
      </c>
      <c r="S15" s="10">
        <v>5.5133913300000001</v>
      </c>
      <c r="T15" s="10">
        <v>5.4858246900000003</v>
      </c>
      <c r="U15" s="10">
        <v>5.4265596699999996</v>
      </c>
      <c r="V15" s="10">
        <v>5.3353979999999996</v>
      </c>
      <c r="W15" s="10">
        <v>5.4910907499999997</v>
      </c>
      <c r="X15" s="10">
        <v>5.3360880000000002</v>
      </c>
      <c r="Y15" s="10">
        <v>5.6141633300000002</v>
      </c>
      <c r="Z15" s="10">
        <v>5.2395416699999995</v>
      </c>
      <c r="AA15" s="10">
        <v>5.2479113399999999</v>
      </c>
      <c r="AB15" s="10">
        <v>5.25448468</v>
      </c>
      <c r="AC15" s="10">
        <v>5.1932579699999994</v>
      </c>
      <c r="AD15" s="10">
        <v>5.2884313299999999</v>
      </c>
      <c r="AE15" s="10">
        <v>5.0997446900000005</v>
      </c>
      <c r="AF15" s="10">
        <v>5.1097113299999997</v>
      </c>
      <c r="AG15" s="10">
        <v>5.04157133</v>
      </c>
      <c r="AH15" s="10">
        <v>5.1850746799999996</v>
      </c>
      <c r="AI15" s="10">
        <v>5.0533646699999997</v>
      </c>
      <c r="AJ15" s="10">
        <v>5.1804245300000007</v>
      </c>
      <c r="AK15" s="10">
        <v>5.0562579900000006</v>
      </c>
      <c r="AL15" s="10">
        <v>5.00080466</v>
      </c>
      <c r="AM15" s="10">
        <v>4.9888513300000001</v>
      </c>
      <c r="AN15" s="10">
        <v>5.0116346600000004</v>
      </c>
      <c r="AO15" s="10">
        <v>5.0429579999999996</v>
      </c>
      <c r="AP15" s="10">
        <v>4.9240046600000005</v>
      </c>
      <c r="AQ15" s="10">
        <v>4.9341146500000006</v>
      </c>
    </row>
    <row r="16" spans="1:258">
      <c r="B16" s="107" t="s">
        <v>261</v>
      </c>
      <c r="C16" s="10">
        <v>82.456599620000006</v>
      </c>
      <c r="D16" s="10">
        <v>87.390455219999993</v>
      </c>
      <c r="E16" s="10">
        <v>84.385893109999998</v>
      </c>
      <c r="F16" s="10">
        <v>83.183276239999998</v>
      </c>
      <c r="G16" s="10">
        <v>88.170525439999992</v>
      </c>
      <c r="H16" s="10">
        <v>99.237623909999996</v>
      </c>
      <c r="I16" s="10">
        <v>89.373198279999997</v>
      </c>
      <c r="J16" s="10">
        <v>91.544222000000005</v>
      </c>
      <c r="K16" s="10">
        <v>94.073598430000004</v>
      </c>
      <c r="L16" s="10">
        <v>87.497391150000013</v>
      </c>
      <c r="M16" s="10">
        <v>89.12887031999999</v>
      </c>
      <c r="N16" s="10">
        <v>95.391860040000012</v>
      </c>
      <c r="O16" s="10">
        <v>82.343490189999997</v>
      </c>
      <c r="P16" s="10">
        <v>82.938334580000003</v>
      </c>
      <c r="Q16" s="10">
        <v>75.426728920000002</v>
      </c>
      <c r="R16" s="10">
        <v>80.054709200000005</v>
      </c>
      <c r="S16" s="10">
        <v>84.941017410000001</v>
      </c>
      <c r="T16" s="10">
        <v>81.807201819999989</v>
      </c>
      <c r="U16" s="10">
        <v>76.6031342</v>
      </c>
      <c r="V16" s="10">
        <v>81.322524170000008</v>
      </c>
      <c r="W16" s="10">
        <v>82.325122409999992</v>
      </c>
      <c r="X16" s="10">
        <v>74.452617099999998</v>
      </c>
      <c r="Y16" s="10">
        <v>92.890718450000008</v>
      </c>
      <c r="Z16" s="10">
        <v>94.060881290000012</v>
      </c>
      <c r="AA16" s="10">
        <v>91.622231889999995</v>
      </c>
      <c r="AB16" s="10">
        <v>92.796987370000011</v>
      </c>
      <c r="AC16" s="10">
        <v>148.50586150999999</v>
      </c>
      <c r="AD16" s="10">
        <v>150.05575737999999</v>
      </c>
      <c r="AE16" s="10">
        <v>148.31120978999999</v>
      </c>
      <c r="AF16" s="10">
        <v>145.49740962999999</v>
      </c>
      <c r="AG16" s="10">
        <v>149.96048938999999</v>
      </c>
      <c r="AH16" s="10">
        <v>137.78872519999999</v>
      </c>
      <c r="AI16" s="10">
        <v>134.33171961000002</v>
      </c>
      <c r="AJ16" s="10">
        <v>142.55370774000002</v>
      </c>
      <c r="AK16" s="10">
        <v>135.69565708000002</v>
      </c>
      <c r="AL16" s="10">
        <v>147.55200441999997</v>
      </c>
      <c r="AM16" s="10">
        <v>142.34206810000001</v>
      </c>
      <c r="AN16" s="10">
        <v>154.41232346999999</v>
      </c>
      <c r="AO16" s="10">
        <v>146.98430887999999</v>
      </c>
      <c r="AP16" s="10">
        <v>150.11933862000001</v>
      </c>
      <c r="AQ16" s="10">
        <v>149.86527873</v>
      </c>
    </row>
    <row r="17" spans="2:43">
      <c r="B17" s="82" t="s">
        <v>262</v>
      </c>
      <c r="C17" s="10">
        <v>1.1909306200000001</v>
      </c>
      <c r="D17" s="10">
        <v>2.9823692299999998</v>
      </c>
      <c r="E17" s="10">
        <v>1.6306337</v>
      </c>
      <c r="F17" s="10">
        <v>2.4488989000000001</v>
      </c>
      <c r="G17" s="10">
        <v>1.7620080300000001</v>
      </c>
      <c r="H17" s="10">
        <v>2.0024502399999999</v>
      </c>
      <c r="I17" s="10">
        <v>0.87091953</v>
      </c>
      <c r="J17" s="10">
        <v>6.4666388099999992</v>
      </c>
      <c r="K17" s="10">
        <v>2.31582037</v>
      </c>
      <c r="L17" s="10">
        <v>2.2531815900000001</v>
      </c>
      <c r="M17" s="10">
        <v>2.0572792199999999</v>
      </c>
      <c r="N17" s="10">
        <v>3.74117817</v>
      </c>
      <c r="O17" s="10">
        <v>1.3254444399999998</v>
      </c>
      <c r="P17" s="10">
        <v>1.9159698000000001</v>
      </c>
      <c r="Q17" s="10">
        <v>1.38855072</v>
      </c>
      <c r="R17" s="10">
        <v>1.4096659199999999</v>
      </c>
      <c r="S17" s="10">
        <v>2.0380510100000002</v>
      </c>
      <c r="T17" s="10">
        <v>2.62285579</v>
      </c>
      <c r="U17" s="10">
        <v>1.2757008300000001</v>
      </c>
      <c r="V17" s="10">
        <v>1.75332738</v>
      </c>
      <c r="W17" s="10">
        <v>2.3546817</v>
      </c>
      <c r="X17" s="10">
        <v>4.2753703400000003</v>
      </c>
      <c r="Y17" s="10">
        <v>2.3534294900000003</v>
      </c>
      <c r="Z17" s="10">
        <v>3.1869307099999999</v>
      </c>
      <c r="AA17" s="10">
        <v>2.48161531</v>
      </c>
      <c r="AB17" s="10">
        <v>1.20971625</v>
      </c>
      <c r="AC17" s="10">
        <v>4.0402708199999999</v>
      </c>
      <c r="AD17" s="10">
        <v>4.0469021400000003</v>
      </c>
      <c r="AE17" s="10">
        <v>9.456830029999999</v>
      </c>
      <c r="AF17" s="10">
        <v>5.0601131299999995</v>
      </c>
      <c r="AG17" s="10">
        <v>2.2707519300000003</v>
      </c>
      <c r="AH17" s="10">
        <v>3.2256508799999999</v>
      </c>
      <c r="AI17" s="10">
        <v>3.8603218500000001</v>
      </c>
      <c r="AJ17" s="10">
        <v>3.4139771699999999</v>
      </c>
      <c r="AK17" s="10">
        <v>4.3708666799999998</v>
      </c>
      <c r="AL17" s="10">
        <v>10.523098789999999</v>
      </c>
      <c r="AM17" s="10">
        <v>3.2660000000000002E-2</v>
      </c>
      <c r="AN17" s="10">
        <v>0</v>
      </c>
      <c r="AO17" s="10">
        <v>0</v>
      </c>
      <c r="AP17" s="10">
        <v>5.1859500000000003E-2</v>
      </c>
      <c r="AQ17" s="10">
        <v>0.19500000000000001</v>
      </c>
    </row>
    <row r="18" spans="2:43">
      <c r="B18" s="82" t="s">
        <v>263</v>
      </c>
      <c r="C18" s="10">
        <v>40.551254119999996</v>
      </c>
      <c r="D18" s="10">
        <v>40.847136130000003</v>
      </c>
      <c r="E18" s="10">
        <v>41.266521789999999</v>
      </c>
      <c r="F18" s="10">
        <v>39.517661650000001</v>
      </c>
      <c r="G18" s="10">
        <v>52.570757909999998</v>
      </c>
      <c r="H18" s="10">
        <v>53.652513119999995</v>
      </c>
      <c r="I18" s="10">
        <v>74.567915380000002</v>
      </c>
      <c r="J18" s="10">
        <v>53.058249119999999</v>
      </c>
      <c r="K18" s="10">
        <v>52.743687469999998</v>
      </c>
      <c r="L18" s="10">
        <v>51.149456539999996</v>
      </c>
      <c r="M18" s="10">
        <v>52.104839749999996</v>
      </c>
      <c r="N18" s="10">
        <v>61.254589659999994</v>
      </c>
      <c r="O18" s="10">
        <v>59.257394979999994</v>
      </c>
      <c r="P18" s="10">
        <v>57.282496729999998</v>
      </c>
      <c r="Q18" s="10">
        <v>56.089996200000002</v>
      </c>
      <c r="R18" s="10">
        <v>62.066240520000001</v>
      </c>
      <c r="S18" s="10">
        <v>60.41469618</v>
      </c>
      <c r="T18" s="10">
        <v>59.69231542</v>
      </c>
      <c r="U18" s="10">
        <v>75.221741510000001</v>
      </c>
      <c r="V18" s="10">
        <v>57.179465780000001</v>
      </c>
      <c r="W18" s="10">
        <v>61.78467122</v>
      </c>
      <c r="X18" s="10">
        <v>66.355563500000002</v>
      </c>
      <c r="Y18" s="10">
        <v>70.025458760000006</v>
      </c>
      <c r="Z18" s="10">
        <v>75.123070939999991</v>
      </c>
      <c r="AA18" s="10">
        <v>65.931002559999996</v>
      </c>
      <c r="AB18" s="10">
        <v>67.438131510000005</v>
      </c>
      <c r="AC18" s="10">
        <v>73.728518559999998</v>
      </c>
      <c r="AD18" s="10">
        <v>84.296234069999997</v>
      </c>
      <c r="AE18" s="10">
        <v>81.333520419999999</v>
      </c>
      <c r="AF18" s="10">
        <v>75.526192650000013</v>
      </c>
      <c r="AG18" s="10">
        <v>134.49706788999998</v>
      </c>
      <c r="AH18" s="10">
        <v>73.49615335</v>
      </c>
      <c r="AI18" s="10">
        <v>72.048647560000006</v>
      </c>
      <c r="AJ18" s="10">
        <v>70.626087780000006</v>
      </c>
      <c r="AK18" s="10">
        <v>70.073032159999997</v>
      </c>
      <c r="AL18" s="10">
        <v>77.798341640000004</v>
      </c>
      <c r="AM18" s="10">
        <v>73.735596599999994</v>
      </c>
      <c r="AN18" s="10">
        <v>75.521353610000006</v>
      </c>
      <c r="AO18" s="10">
        <v>79.187050099999993</v>
      </c>
      <c r="AP18" s="10">
        <v>79.001908780000008</v>
      </c>
      <c r="AQ18" s="10">
        <v>80.100808499999999</v>
      </c>
    </row>
    <row r="19" spans="2:43">
      <c r="B19" s="82" t="s">
        <v>264</v>
      </c>
      <c r="C19" s="10">
        <v>15.54446619</v>
      </c>
      <c r="D19" s="10">
        <v>15.787711529999999</v>
      </c>
      <c r="E19" s="10">
        <v>15.976970119999999</v>
      </c>
      <c r="F19" s="10">
        <v>15.926066460000001</v>
      </c>
      <c r="G19" s="10">
        <v>15.900972250000001</v>
      </c>
      <c r="H19" s="10">
        <v>15.811829470000001</v>
      </c>
      <c r="I19" s="10">
        <v>15.649806460000001</v>
      </c>
      <c r="J19" s="10">
        <v>15.985494660000001</v>
      </c>
      <c r="K19" s="10">
        <v>16.012941259999998</v>
      </c>
      <c r="L19" s="10">
        <v>16.091538140000001</v>
      </c>
      <c r="M19" s="10">
        <v>16.322579949999998</v>
      </c>
      <c r="N19" s="10">
        <v>16.06967358</v>
      </c>
      <c r="O19" s="10">
        <v>16.24574651</v>
      </c>
      <c r="P19" s="10">
        <v>16.11112838</v>
      </c>
      <c r="Q19" s="10">
        <v>16.219260420000001</v>
      </c>
      <c r="R19" s="10">
        <v>16.738184839999999</v>
      </c>
      <c r="S19" s="10">
        <v>16.687986769999998</v>
      </c>
      <c r="T19" s="10">
        <v>17.096461949999998</v>
      </c>
      <c r="U19" s="10">
        <v>16.18297205</v>
      </c>
      <c r="V19" s="10">
        <v>16.540878289999998</v>
      </c>
      <c r="W19" s="10">
        <v>17.38427373</v>
      </c>
      <c r="X19" s="10">
        <v>21.466157489999997</v>
      </c>
      <c r="Y19" s="10">
        <v>22.914339899999998</v>
      </c>
      <c r="Z19" s="10">
        <v>22.563900090000001</v>
      </c>
      <c r="AA19" s="10">
        <v>30.048309059999998</v>
      </c>
      <c r="AB19" s="10">
        <v>31.421984800000001</v>
      </c>
      <c r="AC19" s="10">
        <v>31.653317229999999</v>
      </c>
      <c r="AD19" s="10">
        <v>31.274095149999997</v>
      </c>
      <c r="AE19" s="10">
        <v>30.78676836</v>
      </c>
      <c r="AF19" s="10">
        <v>31.019164449999998</v>
      </c>
      <c r="AG19" s="10">
        <v>30.426776100000001</v>
      </c>
      <c r="AH19" s="10">
        <v>31.524251929999998</v>
      </c>
      <c r="AI19" s="10">
        <v>30.727625120000003</v>
      </c>
      <c r="AJ19" s="10">
        <v>30.40759418</v>
      </c>
      <c r="AK19" s="10">
        <v>30.37407868</v>
      </c>
      <c r="AL19" s="10">
        <v>30.517286760000001</v>
      </c>
      <c r="AM19" s="10">
        <v>30.44393775</v>
      </c>
      <c r="AN19" s="10">
        <v>30.883729949999999</v>
      </c>
      <c r="AO19" s="10">
        <v>30.622609629999999</v>
      </c>
      <c r="AP19" s="10">
        <v>30.56760955</v>
      </c>
      <c r="AQ19" s="10">
        <v>30.755279730000002</v>
      </c>
    </row>
    <row r="20" spans="2:43">
      <c r="B20" s="82" t="s">
        <v>265</v>
      </c>
      <c r="C20" s="10">
        <v>2.21492E-3</v>
      </c>
      <c r="D20" s="10">
        <v>1.46492E-3</v>
      </c>
      <c r="E20" s="10">
        <v>3.15993E-3</v>
      </c>
      <c r="F20" s="10">
        <v>5.2149200000000005E-3</v>
      </c>
      <c r="G20" s="10">
        <v>7.9649200000000003E-3</v>
      </c>
      <c r="H20" s="10">
        <v>1.46492E-3</v>
      </c>
      <c r="I20" s="10">
        <v>1.46492E-3</v>
      </c>
      <c r="J20" s="10">
        <v>2.1232299999999998E-3</v>
      </c>
      <c r="K20" s="10">
        <v>1.89992E-3</v>
      </c>
      <c r="L20" s="10">
        <v>1.46492E-3</v>
      </c>
      <c r="M20" s="10">
        <v>3.2084919999999996E-2</v>
      </c>
      <c r="N20" s="10">
        <v>1.7488199999999999E-3</v>
      </c>
      <c r="O20" s="10">
        <v>1.46492E-3</v>
      </c>
      <c r="P20" s="10">
        <v>1.46492E-3</v>
      </c>
      <c r="Q20" s="10">
        <v>1.46492E-3</v>
      </c>
      <c r="R20" s="10">
        <v>1.46492E-3</v>
      </c>
      <c r="S20" s="10">
        <v>1.46492E-3</v>
      </c>
      <c r="T20" s="10">
        <v>1.3399200000000001E-3</v>
      </c>
      <c r="U20" s="10">
        <v>1.3399200000000001E-3</v>
      </c>
      <c r="V20" s="10">
        <v>1.3399200000000001E-3</v>
      </c>
      <c r="W20" s="10">
        <v>1.3399200000000001E-3</v>
      </c>
      <c r="X20" s="10">
        <v>2.0899199999999999E-3</v>
      </c>
      <c r="Y20" s="10">
        <v>2.3839919999999997E-2</v>
      </c>
      <c r="Z20" s="10">
        <v>2.8399200000000001E-3</v>
      </c>
      <c r="AA20" s="10">
        <v>1.3399200000000001E-3</v>
      </c>
      <c r="AB20" s="10">
        <v>1.3399200000000001E-3</v>
      </c>
      <c r="AC20" s="10">
        <v>5.8991999999999996E-4</v>
      </c>
      <c r="AD20" s="10">
        <v>5.8991999999999996E-4</v>
      </c>
      <c r="AE20" s="10">
        <v>5.8991999999999996E-4</v>
      </c>
      <c r="AF20" s="10">
        <v>3.5899199999999999E-3</v>
      </c>
      <c r="AG20" s="10">
        <v>5.8991999999999996E-4</v>
      </c>
      <c r="AH20" s="10">
        <v>5.8991999999999996E-4</v>
      </c>
      <c r="AI20" s="10">
        <v>5.8991999999999996E-4</v>
      </c>
      <c r="AJ20" s="10">
        <v>5.8991999999999996E-4</v>
      </c>
      <c r="AK20" s="10">
        <v>5.8991999999999996E-4</v>
      </c>
      <c r="AL20" s="10">
        <v>5.8991999999999996E-4</v>
      </c>
      <c r="AM20" s="10">
        <v>6.6074999999999999E-4</v>
      </c>
      <c r="AN20" s="10">
        <v>4.1074999999999998E-4</v>
      </c>
      <c r="AO20" s="10">
        <v>4.1074999999999998E-4</v>
      </c>
      <c r="AP20" s="10">
        <v>4.1074999999999998E-4</v>
      </c>
      <c r="AQ20" s="10">
        <v>0</v>
      </c>
    </row>
    <row r="21" spans="2:43">
      <c r="B21" s="82" t="s">
        <v>266</v>
      </c>
      <c r="C21" s="10">
        <v>0.96427667000000006</v>
      </c>
      <c r="D21" s="10">
        <v>0.86777667000000003</v>
      </c>
      <c r="E21" s="10">
        <v>0.83347667000000003</v>
      </c>
      <c r="F21" s="10">
        <v>0.76054999999999995</v>
      </c>
      <c r="G21" s="10">
        <v>134.53588864</v>
      </c>
      <c r="H21" s="10">
        <v>135.02002064999999</v>
      </c>
      <c r="I21" s="10">
        <v>1.40181668</v>
      </c>
      <c r="J21" s="10">
        <v>135.51138287999999</v>
      </c>
      <c r="K21" s="10">
        <v>135.65586697999998</v>
      </c>
      <c r="L21" s="10">
        <v>134.27395015000002</v>
      </c>
      <c r="M21" s="10">
        <v>133.40651668000001</v>
      </c>
      <c r="N21" s="10">
        <v>222.45418334000001</v>
      </c>
      <c r="O21" s="10">
        <v>228.81135025</v>
      </c>
      <c r="P21" s="10">
        <v>186.93732505</v>
      </c>
      <c r="Q21" s="10">
        <v>183.70189999000002</v>
      </c>
      <c r="R21" s="10">
        <v>186.72788102000001</v>
      </c>
      <c r="S21" s="10">
        <v>181.70158995</v>
      </c>
      <c r="T21" s="10">
        <v>185.09775003000001</v>
      </c>
      <c r="U21" s="10">
        <v>2.24158043</v>
      </c>
      <c r="V21" s="10">
        <v>179.28363240000002</v>
      </c>
      <c r="W21" s="10">
        <v>183.10148649999999</v>
      </c>
      <c r="X21" s="10">
        <v>181.22387616</v>
      </c>
      <c r="Y21" s="10">
        <v>181.80201486000001</v>
      </c>
      <c r="Z21" s="10">
        <v>181.57947847999998</v>
      </c>
      <c r="AA21" s="10">
        <v>2.0610033699999999</v>
      </c>
      <c r="AB21" s="10">
        <v>1.75368667</v>
      </c>
      <c r="AC21" s="10">
        <v>3.02544491</v>
      </c>
      <c r="AD21" s="10">
        <v>2.1800200099999998</v>
      </c>
      <c r="AE21" s="10">
        <v>4.2560499699999994</v>
      </c>
      <c r="AF21" s="10">
        <v>2.4614913299999999</v>
      </c>
      <c r="AG21" s="10">
        <v>1.40699167</v>
      </c>
      <c r="AH21" s="10">
        <v>2.40889167</v>
      </c>
      <c r="AI21" s="10">
        <v>2.2294749999999999</v>
      </c>
      <c r="AJ21" s="10">
        <v>1.485975</v>
      </c>
      <c r="AK21" s="10">
        <v>1.2894749999999999</v>
      </c>
      <c r="AL21" s="10">
        <v>1.1596249999999999</v>
      </c>
      <c r="AM21" s="10">
        <v>1.0943750000000001</v>
      </c>
      <c r="AN21" s="10">
        <v>1.087375</v>
      </c>
      <c r="AO21" s="10">
        <v>57.792574999999999</v>
      </c>
      <c r="AP21" s="10">
        <v>58.440024999999999</v>
      </c>
      <c r="AQ21" s="10">
        <v>59.531675</v>
      </c>
    </row>
    <row r="22" spans="2:43">
      <c r="B22" s="82" t="s">
        <v>267</v>
      </c>
      <c r="C22" s="10">
        <v>0.13500000000000001</v>
      </c>
      <c r="D22" s="10">
        <v>0.14000000000000001</v>
      </c>
      <c r="E22" s="10">
        <v>0.14099999999999999</v>
      </c>
      <c r="F22" s="10">
        <v>0.111</v>
      </c>
      <c r="G22" s="10">
        <v>0.159</v>
      </c>
      <c r="H22" s="10">
        <v>0.122</v>
      </c>
      <c r="I22" s="10">
        <v>0.11799999999999999</v>
      </c>
      <c r="J22" s="10">
        <v>0.02</v>
      </c>
      <c r="K22" s="10">
        <v>2.1000000000000001E-2</v>
      </c>
      <c r="L22" s="10">
        <v>1.7000000000000001E-2</v>
      </c>
      <c r="M22" s="10">
        <v>4.2999999999999997E-2</v>
      </c>
      <c r="N22" s="10">
        <v>1.9099999999999999E-2</v>
      </c>
      <c r="O22" s="10">
        <v>1.4999999999999999E-2</v>
      </c>
      <c r="P22" s="10">
        <v>1.2999999999999999E-2</v>
      </c>
      <c r="Q22" s="10">
        <v>1.2E-2</v>
      </c>
      <c r="R22" s="10">
        <v>1.2E-2</v>
      </c>
      <c r="S22" s="10">
        <v>0.01</v>
      </c>
      <c r="T22" s="10">
        <v>2.3E-2</v>
      </c>
      <c r="U22" s="10">
        <v>1.2466670000000001E-2</v>
      </c>
      <c r="V22" s="10">
        <v>8.0000000000000002E-3</v>
      </c>
      <c r="W22" s="10">
        <v>8.0000000000000002E-3</v>
      </c>
      <c r="X22" s="10">
        <v>1.5259999999999999E-2</v>
      </c>
      <c r="Y22" s="10">
        <v>2.5000000000000001E-2</v>
      </c>
      <c r="Z22" s="10">
        <v>1.0800000000000001E-2</v>
      </c>
      <c r="AA22" s="10">
        <v>8.8000000000000005E-3</v>
      </c>
      <c r="AB22" s="10">
        <v>8.8000000000000005E-3</v>
      </c>
      <c r="AC22" s="10">
        <v>8.8000000000000005E-3</v>
      </c>
      <c r="AD22" s="10">
        <v>8.8000000000000005E-3</v>
      </c>
      <c r="AE22" s="10">
        <v>7.0000000000000001E-3</v>
      </c>
      <c r="AF22" s="10">
        <v>0.01</v>
      </c>
      <c r="AG22" s="10">
        <v>6.0000000000000001E-3</v>
      </c>
      <c r="AH22" s="10">
        <v>6.0000000000000001E-3</v>
      </c>
      <c r="AI22" s="10">
        <v>6.0000000000000001E-3</v>
      </c>
      <c r="AJ22" s="10">
        <v>6.0000000000000001E-3</v>
      </c>
      <c r="AK22" s="10">
        <v>6.0000000000000001E-3</v>
      </c>
      <c r="AL22" s="10">
        <v>6.0000000000000001E-3</v>
      </c>
      <c r="AM22" s="10">
        <v>6.0000000000000001E-3</v>
      </c>
      <c r="AN22" s="10">
        <v>6.0000000000000001E-3</v>
      </c>
      <c r="AO22" s="10">
        <v>26.555916670000002</v>
      </c>
      <c r="AP22" s="10">
        <v>0.15680762000000001</v>
      </c>
      <c r="AQ22" s="10">
        <v>26.507416670000001</v>
      </c>
    </row>
    <row r="23" spans="2:43" ht="14.4">
      <c r="B23" s="82" t="s">
        <v>268</v>
      </c>
      <c r="C23" s="10">
        <v>44.976289869999995</v>
      </c>
      <c r="D23" s="10">
        <v>44.35217557</v>
      </c>
      <c r="E23" s="10">
        <v>47.323973810000005</v>
      </c>
      <c r="F23" s="10">
        <v>45.137952299999995</v>
      </c>
      <c r="G23" s="10">
        <v>43.205122659999994</v>
      </c>
      <c r="H23" s="10">
        <v>44.631792700000005</v>
      </c>
      <c r="I23" s="10">
        <v>43.989663180000001</v>
      </c>
      <c r="J23" s="10">
        <v>45.708278630000002</v>
      </c>
      <c r="K23" s="10">
        <v>44.851499959999998</v>
      </c>
      <c r="L23" s="10">
        <v>43.888471880000004</v>
      </c>
      <c r="M23" s="10">
        <v>45.079753909999994</v>
      </c>
      <c r="N23" s="10">
        <v>44.687865009999996</v>
      </c>
      <c r="O23" s="10">
        <v>47.08817612</v>
      </c>
      <c r="P23" s="10">
        <v>47.790188659999998</v>
      </c>
      <c r="Q23" s="10">
        <v>43.18161164</v>
      </c>
      <c r="R23" s="10">
        <v>49.428633020000007</v>
      </c>
      <c r="S23" s="10">
        <v>48.077131810000004</v>
      </c>
      <c r="T23" s="10">
        <v>45.942472780000003</v>
      </c>
      <c r="U23" s="10">
        <v>43.713777649999997</v>
      </c>
      <c r="V23" s="10">
        <v>42.739261030000002</v>
      </c>
      <c r="W23" s="10">
        <v>41.530066220000002</v>
      </c>
      <c r="X23" s="10">
        <v>56.332609020000007</v>
      </c>
      <c r="Y23" s="10">
        <v>56.795274469999995</v>
      </c>
      <c r="Z23" s="10">
        <v>54.228084450000004</v>
      </c>
      <c r="AA23" s="10">
        <v>73.352260349999995</v>
      </c>
      <c r="AB23" s="10">
        <v>70.851060369999999</v>
      </c>
      <c r="AC23" s="10">
        <v>73.159288480000001</v>
      </c>
      <c r="AD23" s="10">
        <v>79.224114389999997</v>
      </c>
      <c r="AE23" s="10">
        <v>69.127367140000004</v>
      </c>
      <c r="AF23" s="10">
        <v>80.603084030000005</v>
      </c>
      <c r="AG23" s="10">
        <v>70.932629450000007</v>
      </c>
      <c r="AH23" s="10">
        <v>70.263157219999997</v>
      </c>
      <c r="AI23" s="10">
        <v>69.412014020000001</v>
      </c>
      <c r="AJ23" s="10">
        <v>67.974048120000006</v>
      </c>
      <c r="AK23" s="10">
        <v>67.940028870000006</v>
      </c>
      <c r="AL23" s="10">
        <v>66.722988900000004</v>
      </c>
      <c r="AM23" s="10">
        <v>68.312020129999993</v>
      </c>
      <c r="AN23" s="10">
        <v>72.24942209000001</v>
      </c>
      <c r="AO23" s="10">
        <v>67.797714780000007</v>
      </c>
      <c r="AP23" s="10">
        <v>67.730671170000008</v>
      </c>
      <c r="AQ23" s="10">
        <v>64.859804549999993</v>
      </c>
    </row>
    <row r="24" spans="2:43" ht="14.4">
      <c r="B24" s="82" t="s">
        <v>269</v>
      </c>
      <c r="C24" s="10">
        <v>61.589505259999996</v>
      </c>
      <c r="D24" s="10">
        <v>65.444804759999997</v>
      </c>
      <c r="E24" s="10">
        <v>65.480391449999999</v>
      </c>
      <c r="F24" s="10">
        <v>64.073272189999997</v>
      </c>
      <c r="G24" s="10">
        <v>64.112810119999992</v>
      </c>
      <c r="H24" s="10">
        <v>63.601832619999996</v>
      </c>
      <c r="I24" s="10">
        <v>62.949147420000003</v>
      </c>
      <c r="J24" s="10">
        <v>63.870332349999998</v>
      </c>
      <c r="K24" s="10">
        <v>62.902182439999997</v>
      </c>
      <c r="L24" s="10">
        <v>61.071903770000006</v>
      </c>
      <c r="M24" s="10">
        <v>57.538597659999994</v>
      </c>
      <c r="N24" s="10">
        <v>56.359540420000002</v>
      </c>
      <c r="O24" s="10">
        <v>56.651394600000003</v>
      </c>
      <c r="P24" s="10">
        <v>55.011732789999996</v>
      </c>
      <c r="Q24" s="10">
        <v>54.353921249999999</v>
      </c>
      <c r="R24" s="10">
        <v>54.516135259999999</v>
      </c>
      <c r="S24" s="10">
        <v>52.06536783</v>
      </c>
      <c r="T24" s="10">
        <v>51.340346740000001</v>
      </c>
      <c r="U24" s="10">
        <v>48.237655680000003</v>
      </c>
      <c r="V24" s="10">
        <v>47.066969450000002</v>
      </c>
      <c r="W24" s="10">
        <v>45.834819770000003</v>
      </c>
      <c r="X24" s="10">
        <v>57.366906030000003</v>
      </c>
      <c r="Y24" s="10">
        <v>58.357241309999999</v>
      </c>
      <c r="Z24" s="10">
        <v>58.676439960000003</v>
      </c>
      <c r="AA24" s="10">
        <v>75.950325669999998</v>
      </c>
      <c r="AB24" s="10">
        <v>77.841616760000008</v>
      </c>
      <c r="AC24" s="10">
        <v>80.532396009999999</v>
      </c>
      <c r="AD24" s="10">
        <v>77.290018000000003</v>
      </c>
      <c r="AE24" s="10">
        <v>80.80416962000001</v>
      </c>
      <c r="AF24" s="10">
        <v>75.603176610000006</v>
      </c>
      <c r="AG24" s="10">
        <v>73.257753149999999</v>
      </c>
      <c r="AH24" s="10">
        <v>73.53345981999999</v>
      </c>
      <c r="AI24" s="10">
        <v>75.189464770000001</v>
      </c>
      <c r="AJ24" s="10">
        <v>71.831454829999998</v>
      </c>
      <c r="AK24" s="10">
        <v>70.382630669999998</v>
      </c>
      <c r="AL24" s="10">
        <v>69.57076348999999</v>
      </c>
      <c r="AM24" s="10">
        <v>68.854439909999996</v>
      </c>
      <c r="AN24" s="10">
        <v>72.24942209000001</v>
      </c>
      <c r="AO24" s="10">
        <v>68.046879989999994</v>
      </c>
      <c r="AP24" s="10">
        <v>67.286659970000002</v>
      </c>
      <c r="AQ24" s="10">
        <v>65.660931890000001</v>
      </c>
    </row>
    <row r="25" spans="2:43">
      <c r="B25" s="82" t="s">
        <v>270</v>
      </c>
      <c r="C25" s="10">
        <v>4.1210854000000001</v>
      </c>
      <c r="D25" s="10">
        <v>17.080627800000002</v>
      </c>
      <c r="E25" s="10">
        <v>18.123710600000003</v>
      </c>
      <c r="F25" s="10">
        <v>18.230350359999999</v>
      </c>
      <c r="G25" s="10">
        <v>10.84467092</v>
      </c>
      <c r="H25" s="10">
        <v>7.5323643099999993</v>
      </c>
      <c r="I25" s="10">
        <v>5.1840694999999997</v>
      </c>
      <c r="J25" s="10">
        <v>8.8336191999999993</v>
      </c>
      <c r="K25" s="10">
        <v>7.8414496700000003</v>
      </c>
      <c r="L25" s="10">
        <v>8.5418277600000003</v>
      </c>
      <c r="M25" s="10">
        <v>5.6036910500000001</v>
      </c>
      <c r="N25" s="10">
        <v>8.5132706000000002</v>
      </c>
      <c r="O25" s="10">
        <v>8.2687966599999996</v>
      </c>
      <c r="P25" s="10">
        <v>6.80391601</v>
      </c>
      <c r="Q25" s="10">
        <v>6.9023045300000003</v>
      </c>
      <c r="R25" s="10">
        <v>5.3722715999999995</v>
      </c>
      <c r="S25" s="10">
        <v>5.5690924500000003</v>
      </c>
      <c r="T25" s="10">
        <v>5.4390068400000002</v>
      </c>
      <c r="U25" s="10">
        <v>5.3056147999999999</v>
      </c>
      <c r="V25" s="10">
        <v>5.6045382100000003</v>
      </c>
      <c r="W25" s="10">
        <v>5.5791228400000001</v>
      </c>
      <c r="X25" s="10">
        <v>6.2721854000000006</v>
      </c>
      <c r="Y25" s="10">
        <v>9.3079304799999996</v>
      </c>
      <c r="Z25" s="10">
        <v>7.12262942</v>
      </c>
      <c r="AA25" s="10">
        <v>7.8565460599999994</v>
      </c>
      <c r="AB25" s="10">
        <v>7.9330333299999998</v>
      </c>
      <c r="AC25" s="10">
        <v>7.8540133299999999</v>
      </c>
      <c r="AD25" s="10">
        <v>9.1197259700000011</v>
      </c>
      <c r="AE25" s="10">
        <v>8.1584990099999999</v>
      </c>
      <c r="AF25" s="10">
        <v>10.14768042</v>
      </c>
      <c r="AG25" s="10">
        <v>11.013092179999999</v>
      </c>
      <c r="AH25" s="10">
        <v>5.5397699200000003</v>
      </c>
      <c r="AI25" s="10">
        <v>5.6208793200000002</v>
      </c>
      <c r="AJ25" s="10">
        <v>8.3931492500000004</v>
      </c>
      <c r="AK25" s="10">
        <v>8.81025569</v>
      </c>
      <c r="AL25" s="10">
        <v>8.9409292799999989</v>
      </c>
      <c r="AM25" s="10">
        <v>8.4101691800000005</v>
      </c>
      <c r="AN25" s="10">
        <v>9.1533966800000002</v>
      </c>
      <c r="AO25" s="10">
        <v>8.7344874800000003</v>
      </c>
      <c r="AP25" s="10">
        <v>9.4413507400000007</v>
      </c>
      <c r="AQ25" s="10">
        <v>9.6258183000000006</v>
      </c>
    </row>
    <row r="26" spans="2:43">
      <c r="B26" s="82" t="s">
        <v>271</v>
      </c>
      <c r="C26" s="10">
        <v>15.544499890000001</v>
      </c>
      <c r="D26" s="10">
        <v>14.277211579999999</v>
      </c>
      <c r="E26" s="10">
        <v>14.47070841</v>
      </c>
      <c r="F26" s="10">
        <v>11.29518107</v>
      </c>
      <c r="G26" s="10">
        <v>11.16764931</v>
      </c>
      <c r="H26" s="10">
        <v>11.137561400000001</v>
      </c>
      <c r="I26" s="10">
        <v>7.45474953</v>
      </c>
      <c r="J26" s="10">
        <v>7.58100401</v>
      </c>
      <c r="K26" s="10">
        <v>7.5595828099999993</v>
      </c>
      <c r="L26" s="10">
        <v>7.1777126999999998</v>
      </c>
      <c r="M26" s="10">
        <v>7.0859486199999999</v>
      </c>
      <c r="N26" s="10">
        <v>7.19671767</v>
      </c>
      <c r="O26" s="10">
        <v>7.4021084000000004</v>
      </c>
      <c r="P26" s="10">
        <v>7.8123795999999999</v>
      </c>
      <c r="Q26" s="10">
        <v>7.5388469499999999</v>
      </c>
      <c r="R26" s="10">
        <v>7.7504717300000001</v>
      </c>
      <c r="S26" s="10">
        <v>7.0801881099999999</v>
      </c>
      <c r="T26" s="10">
        <v>7.79022741</v>
      </c>
      <c r="U26" s="10">
        <v>7.2658059400000008</v>
      </c>
      <c r="V26" s="10">
        <v>7.30070072</v>
      </c>
      <c r="W26" s="10">
        <v>7.3248441500000006</v>
      </c>
      <c r="X26" s="10">
        <v>9.276184240000001</v>
      </c>
      <c r="Y26" s="10">
        <v>9.2040313000000005</v>
      </c>
      <c r="Z26" s="10">
        <v>9.1747358200000004</v>
      </c>
      <c r="AA26" s="10">
        <v>12.1236345</v>
      </c>
      <c r="AB26" s="10">
        <v>12.18422049</v>
      </c>
      <c r="AC26" s="10">
        <v>12.52479011</v>
      </c>
      <c r="AD26" s="10">
        <v>14.00800353</v>
      </c>
      <c r="AE26" s="10">
        <v>12.531829609999999</v>
      </c>
      <c r="AF26" s="10">
        <v>12.838660259999999</v>
      </c>
      <c r="AG26" s="10">
        <v>12.35551957</v>
      </c>
      <c r="AH26" s="10">
        <v>12.63116786</v>
      </c>
      <c r="AI26" s="10">
        <v>12.535369380000001</v>
      </c>
      <c r="AJ26" s="10">
        <v>12.078671160000001</v>
      </c>
      <c r="AK26" s="10">
        <v>12.082378009999999</v>
      </c>
      <c r="AL26" s="10">
        <v>11.98748584</v>
      </c>
      <c r="AM26" s="10">
        <v>12.127601759999999</v>
      </c>
      <c r="AN26" s="10">
        <v>12.981706189999999</v>
      </c>
      <c r="AO26" s="10">
        <v>12.362246000000001</v>
      </c>
      <c r="AP26" s="10">
        <v>12.05216909</v>
      </c>
      <c r="AQ26" s="10">
        <v>12.14389682</v>
      </c>
    </row>
    <row r="27" spans="2:43">
      <c r="B27" s="82" t="s">
        <v>272</v>
      </c>
      <c r="C27" s="10">
        <v>8.9955128999999996</v>
      </c>
      <c r="D27" s="10">
        <v>11.40490831</v>
      </c>
      <c r="E27" s="10">
        <v>10.420033400000001</v>
      </c>
      <c r="F27" s="10">
        <v>9.8018175599999999</v>
      </c>
      <c r="G27" s="10">
        <v>11.30951932</v>
      </c>
      <c r="H27" s="10">
        <v>11.4065911</v>
      </c>
      <c r="I27" s="10">
        <v>10.827861909999999</v>
      </c>
      <c r="J27" s="10">
        <v>12.1954359</v>
      </c>
      <c r="K27" s="10">
        <v>11.8477139</v>
      </c>
      <c r="L27" s="10">
        <v>10.99228081</v>
      </c>
      <c r="M27" s="10">
        <v>16.7396849</v>
      </c>
      <c r="N27" s="10">
        <v>14.670226300000001</v>
      </c>
      <c r="O27" s="10">
        <v>12.5603129</v>
      </c>
      <c r="P27" s="10">
        <v>12.682365900000001</v>
      </c>
      <c r="Q27" s="10">
        <v>13.678026859999999</v>
      </c>
      <c r="R27" s="10">
        <v>14.29734985</v>
      </c>
      <c r="S27" s="10">
        <v>32.0094189</v>
      </c>
      <c r="T27" s="10">
        <v>25.390064899999999</v>
      </c>
      <c r="U27" s="10">
        <v>25.135671899999998</v>
      </c>
      <c r="V27" s="10">
        <v>21.3099399</v>
      </c>
      <c r="W27" s="10">
        <v>25.470279899999998</v>
      </c>
      <c r="X27" s="10">
        <v>29.388363179999999</v>
      </c>
      <c r="Y27" s="10">
        <v>23.989769899999999</v>
      </c>
      <c r="Z27" s="10">
        <v>27.754536899999998</v>
      </c>
      <c r="AA27" s="10">
        <v>24.30813302</v>
      </c>
      <c r="AB27" s="10">
        <v>23.780420399999997</v>
      </c>
      <c r="AC27" s="10">
        <v>21.663516670000003</v>
      </c>
      <c r="AD27" s="10">
        <v>26.29155162</v>
      </c>
      <c r="AE27" s="10">
        <v>25.01441715</v>
      </c>
      <c r="AF27" s="10">
        <v>23.719080899999998</v>
      </c>
      <c r="AG27" s="10">
        <v>27.858352879999998</v>
      </c>
      <c r="AH27" s="10">
        <v>20.387394899999997</v>
      </c>
      <c r="AI27" s="10">
        <v>23.347840420000001</v>
      </c>
      <c r="AJ27" s="10">
        <v>23.756101109999999</v>
      </c>
      <c r="AK27" s="10">
        <v>23.84134109</v>
      </c>
      <c r="AL27" s="10">
        <v>25.31396827</v>
      </c>
      <c r="AM27" s="10">
        <v>25.19553376</v>
      </c>
      <c r="AN27" s="10">
        <v>30.716748899999999</v>
      </c>
      <c r="AO27" s="10">
        <v>24.972250899999999</v>
      </c>
      <c r="AP27" s="10">
        <v>26.518999989999998</v>
      </c>
      <c r="AQ27" s="10">
        <v>27.840359899999999</v>
      </c>
    </row>
    <row r="28" spans="2:43">
      <c r="B28" s="456" t="s">
        <v>246</v>
      </c>
      <c r="C28" s="10">
        <v>1.5064809000001187</v>
      </c>
      <c r="D28" s="10">
        <v>23.963559619999696</v>
      </c>
      <c r="E28" s="10">
        <v>33.893335180000335</v>
      </c>
      <c r="F28" s="10">
        <v>18.894396720000049</v>
      </c>
      <c r="G28" s="10">
        <v>12.238400780000283</v>
      </c>
      <c r="H28" s="10">
        <v>3.5100611599998945</v>
      </c>
      <c r="I28" s="414">
        <v>-23.073294230000041</v>
      </c>
      <c r="J28" s="10">
        <v>10.538816009999614</v>
      </c>
      <c r="K28" s="10">
        <v>9.3842966600003042</v>
      </c>
      <c r="L28" s="10">
        <v>0.52252649999965683</v>
      </c>
      <c r="M28" s="10">
        <v>4.2829377799997168</v>
      </c>
      <c r="N28" s="10">
        <v>3.1925063300000378</v>
      </c>
      <c r="O28" s="10">
        <v>2.4241917099997004</v>
      </c>
      <c r="P28" s="10">
        <v>32.61456529999974</v>
      </c>
      <c r="Q28" s="10">
        <v>27.48349162000007</v>
      </c>
      <c r="R28" s="10">
        <v>79.823744210000513</v>
      </c>
      <c r="S28" s="10">
        <v>44.522962849999985</v>
      </c>
      <c r="T28" s="10">
        <v>51.614293339999861</v>
      </c>
      <c r="U28" s="10">
        <v>6.635165869999966</v>
      </c>
      <c r="V28" s="10">
        <v>35.001197830000265</v>
      </c>
      <c r="W28" s="10">
        <v>66.101106029999983</v>
      </c>
      <c r="X28" s="10">
        <v>42.608041830000019</v>
      </c>
      <c r="Y28" s="10">
        <v>52.882705700000017</v>
      </c>
      <c r="Z28" s="10">
        <v>72.583802439999602</v>
      </c>
      <c r="AA28" s="10">
        <v>75.91442764000044</v>
      </c>
      <c r="AB28" s="10">
        <v>81.529600340000115</v>
      </c>
      <c r="AC28" s="10">
        <v>84.476496769999812</v>
      </c>
      <c r="AD28" s="10">
        <v>207.78226738999979</v>
      </c>
      <c r="AE28" s="10">
        <v>181.59498692999932</v>
      </c>
      <c r="AF28" s="10">
        <v>118.54493535999973</v>
      </c>
      <c r="AG28" s="10">
        <v>29.012102910000749</v>
      </c>
      <c r="AH28" s="10">
        <v>107.95304104999968</v>
      </c>
      <c r="AI28" s="10">
        <v>143.45102847999988</v>
      </c>
      <c r="AJ28" s="10">
        <v>81.565508519998275</v>
      </c>
      <c r="AK28" s="10">
        <v>84.012705980000419</v>
      </c>
      <c r="AL28" s="10">
        <v>144.92715796999983</v>
      </c>
      <c r="AM28" s="10">
        <v>219.70415958000012</v>
      </c>
      <c r="AN28" s="10">
        <v>137.34932585999945</v>
      </c>
      <c r="AO28" s="10">
        <v>97.19901149000043</v>
      </c>
      <c r="AP28" s="10">
        <v>121.92354643999965</v>
      </c>
      <c r="AQ28" s="10">
        <v>110.20114405999925</v>
      </c>
    </row>
    <row r="29" spans="2:43">
      <c r="B29" s="9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</row>
    <row r="30" spans="2:43">
      <c r="B30" s="9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373"/>
      <c r="P30" s="373"/>
      <c r="Q30" s="373"/>
      <c r="R30" s="373"/>
      <c r="S30" s="373"/>
      <c r="T30" s="373"/>
      <c r="U30" s="373"/>
      <c r="V30" s="373"/>
      <c r="W30" s="373"/>
      <c r="X30" s="351"/>
      <c r="Y30" s="351"/>
      <c r="Z30" s="351"/>
      <c r="AA30" s="351"/>
      <c r="AB30" s="351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</row>
    <row r="31" spans="2:43">
      <c r="B31" s="2" t="s">
        <v>141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2:43">
      <c r="B32" s="2" t="s">
        <v>252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32"/>
      <c r="P32" s="132"/>
      <c r="Q32" s="132"/>
      <c r="R32" s="132"/>
      <c r="S32" s="132"/>
      <c r="T32" s="298"/>
      <c r="U32" s="298"/>
      <c r="V32" s="298"/>
      <c r="W32" s="298"/>
      <c r="X32" s="298"/>
      <c r="Y32" s="298"/>
      <c r="Z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</row>
    <row r="33" spans="2:43" s="298" customFormat="1" ht="13.5" customHeight="1">
      <c r="B33" s="2" t="s">
        <v>273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01"/>
      <c r="P33" s="301"/>
      <c r="Q33" s="301"/>
      <c r="R33" s="301"/>
      <c r="S33" s="301"/>
      <c r="T33" s="301"/>
    </row>
    <row r="34" spans="2:43" ht="13.5" customHeight="1">
      <c r="B34" s="34" t="s">
        <v>274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</row>
    <row r="35" spans="2:43"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</row>
    <row r="36" spans="2:43">
      <c r="B36" s="34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8"/>
      <c r="AO36" s="298"/>
      <c r="AP36" s="298"/>
      <c r="AQ36" s="298"/>
    </row>
    <row r="37" spans="2:43">
      <c r="B37" s="34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298"/>
      <c r="AM37" s="298"/>
      <c r="AN37" s="298"/>
      <c r="AO37" s="298"/>
      <c r="AP37" s="298"/>
      <c r="AQ37" s="298"/>
    </row>
    <row r="38" spans="2:43">
      <c r="B38" s="34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</row>
    <row r="39" spans="2:43">
      <c r="B39" s="34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</row>
    <row r="40" spans="2:43">
      <c r="B40" s="34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  <c r="AB40" s="298"/>
      <c r="AC40" s="298"/>
      <c r="AD40" s="298"/>
      <c r="AE40" s="298"/>
      <c r="AF40" s="298"/>
      <c r="AG40" s="298"/>
      <c r="AH40" s="298"/>
      <c r="AI40" s="298"/>
      <c r="AJ40" s="298"/>
      <c r="AK40" s="298"/>
      <c r="AL40" s="298"/>
      <c r="AM40" s="298"/>
      <c r="AN40" s="298"/>
      <c r="AO40" s="298"/>
      <c r="AP40" s="298"/>
      <c r="AQ40" s="298"/>
    </row>
    <row r="41" spans="2:43">
      <c r="B41" s="34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B41" s="298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8"/>
      <c r="AN41" s="298"/>
      <c r="AO41" s="298"/>
      <c r="AP41" s="298"/>
      <c r="AQ41" s="298"/>
    </row>
    <row r="42" spans="2:43" s="298" customFormat="1">
      <c r="B42" s="34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</row>
    <row r="43" spans="2:43" s="298" customFormat="1">
      <c r="B43" s="34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</row>
    <row r="44" spans="2:43" s="298" customFormat="1">
      <c r="B44" s="34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</row>
    <row r="45" spans="2:43" s="298" customFormat="1">
      <c r="B45" s="34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</row>
    <row r="46" spans="2:43" s="298" customFormat="1">
      <c r="B46" s="34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</row>
    <row r="47" spans="2:43" s="298" customFormat="1">
      <c r="B47" s="34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</row>
    <row r="48" spans="2:43" s="298" customFormat="1">
      <c r="B48" s="34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</row>
    <row r="49" spans="2:14" s="298" customFormat="1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 s="298" customFormat="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4" s="298" customFormat="1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4" s="298" customFormat="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4" s="298" customForma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14" s="298" customFormat="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14" s="298" customForma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14" s="298" customFormat="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14" s="298" customFormat="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14" s="298" customFormat="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4" s="298" customFormat="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14" s="298" customFormat="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14" s="298" customForma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4" s="298" customFormat="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14" s="298" customFormat="1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4" s="298" customFormat="1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 s="298" customFormat="1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 s="298" customFormat="1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s="298" customFormat="1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 s="298" customFormat="1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  <row r="69" spans="2:14" s="298" customFormat="1"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2:14" s="298" customFormat="1"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2:14" s="298" customFormat="1"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2:14" s="298" customFormat="1"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2:14" s="298" customFormat="1"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2:14" s="298" customFormat="1"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2:14" s="298" customFormat="1"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2:14" s="298" customFormat="1"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2:14" s="298" customFormat="1"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2:14" s="298" customFormat="1"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2:14" s="298" customFormat="1"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2:14" s="298" customFormat="1"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2:14" s="298" customFormat="1"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2" spans="2:14" s="298" customFormat="1"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2:14" s="298" customFormat="1"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2:14" s="298" customFormat="1"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2:14" s="298" customFormat="1"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2:14" s="298" customFormat="1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7" spans="2:14" s="298" customFormat="1"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</row>
    <row r="88" spans="2:14" s="298" customFormat="1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</row>
    <row r="89" spans="2:14" s="298" customFormat="1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2:14" s="298" customFormat="1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</row>
    <row r="91" spans="2:14" s="298" customFormat="1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2:14" s="298" customFormat="1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</row>
    <row r="93" spans="2:14" s="298" customFormat="1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2:14" s="298" customFormat="1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</row>
    <row r="95" spans="2:14" s="298" customFormat="1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2:14" s="298" customFormat="1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</row>
    <row r="97" spans="2:14" s="298" customFormat="1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2:14" s="298" customForma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4" s="298" customFormat="1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2:14" s="298" customFormat="1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</row>
    <row r="101" spans="2:14" s="298" customFormat="1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2:14" s="298" customFormat="1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</row>
    <row r="103" spans="2:14" s="298" customFormat="1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2:14" s="298" customFormat="1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</row>
    <row r="105" spans="2:14" s="298" customFormat="1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2:14" s="298" customFormat="1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2:14" s="298" customFormat="1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8" spans="2:14" s="298" customFormat="1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</row>
    <row r="109" spans="2:14" s="298" customFormat="1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2:14" s="298" customFormat="1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</row>
    <row r="111" spans="2:14" s="298" customFormat="1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2:14" s="298" customFormat="1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</row>
    <row r="113" spans="2:14" s="298" customFormat="1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2:14" s="298" customFormat="1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2:14" s="298" customFormat="1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2:14" s="298" customFormat="1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2:14" s="298" customFormat="1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2:14" s="298" customFormat="1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2:14" s="298" customFormat="1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2:14" s="298" customFormat="1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2:14" s="298" customFormat="1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2" spans="2:14" s="298" customFormat="1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2:14" s="298" customFormat="1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</row>
    <row r="124" spans="2:14" s="298" customFormat="1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2:14" s="298" customFormat="1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</row>
    <row r="126" spans="2:14" s="298" customFormat="1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2:14" s="298" customFormat="1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</row>
    <row r="128" spans="2:14" s="298" customFormat="1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29" spans="2:14" s="298" customFormat="1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2:14" s="298" customFormat="1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2:14" s="298" customFormat="1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2:14" s="298" customFormat="1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2:14" s="298" customFormat="1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2:14" s="298" customFormat="1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2:14" s="298" customFormat="1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2:14" s="298" customFormat="1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2:14" s="298" customFormat="1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2:14" s="298" customFormat="1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</row>
    <row r="139" spans="2:14" s="298" customFormat="1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</row>
    <row r="140" spans="2:14" s="298" customFormat="1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</row>
    <row r="141" spans="2:14" s="298" customFormat="1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</row>
    <row r="142" spans="2:14" s="298" customFormat="1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</row>
    <row r="143" spans="2:14" s="298" customFormat="1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</row>
    <row r="144" spans="2:14" s="298" customFormat="1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</row>
    <row r="145" spans="2:14" s="298" customFormat="1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</row>
    <row r="146" spans="2:14" s="298" customFormat="1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</row>
    <row r="147" spans="2:14" s="298" customFormat="1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</row>
    <row r="148" spans="2:14" s="298" customFormat="1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</row>
    <row r="149" spans="2:14" s="298" customFormat="1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</row>
    <row r="150" spans="2:14" s="298" customFormat="1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</row>
    <row r="151" spans="2:14" s="298" customFormat="1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</row>
    <row r="152" spans="2:14" s="298" customFormat="1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</row>
    <row r="153" spans="2:14" s="298" customFormat="1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</row>
    <row r="154" spans="2:14" s="298" customFormat="1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</row>
    <row r="155" spans="2:14" s="298" customFormat="1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</row>
    <row r="156" spans="2:14" s="298" customFormat="1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</row>
    <row r="157" spans="2:14" s="298" customFormat="1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</row>
    <row r="158" spans="2:14" s="298" customFormat="1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</row>
    <row r="159" spans="2:14" s="298" customFormat="1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</row>
    <row r="160" spans="2:14" s="298" customFormat="1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</row>
    <row r="161" spans="2:14" s="298" customFormat="1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</row>
    <row r="162" spans="2:14" s="298" customFormat="1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</row>
    <row r="163" spans="2:14" s="298" customFormat="1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</row>
    <row r="164" spans="2:14" s="298" customFormat="1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</row>
    <row r="165" spans="2:14" s="298" customFormat="1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</row>
    <row r="166" spans="2:14" s="298" customFormat="1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</row>
    <row r="167" spans="2:14" s="298" customFormat="1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</row>
    <row r="168" spans="2:14" s="298" customFormat="1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</row>
    <row r="169" spans="2:14" s="298" customFormat="1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</row>
    <row r="170" spans="2:14" s="298" customFormat="1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</row>
    <row r="171" spans="2:14" s="298" customFormat="1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</row>
    <row r="172" spans="2:14" s="298" customFormat="1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</row>
    <row r="173" spans="2:14" s="298" customFormat="1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</row>
    <row r="174" spans="2:14" s="298" customFormat="1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</row>
    <row r="175" spans="2:14" s="298" customFormat="1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</row>
    <row r="176" spans="2:14" s="298" customFormat="1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</row>
    <row r="177" spans="2:14" s="298" customFormat="1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</row>
    <row r="178" spans="2:14" s="298" customFormat="1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</row>
    <row r="179" spans="2:14" s="298" customFormat="1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</row>
    <row r="180" spans="2:14" s="298" customFormat="1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</row>
    <row r="181" spans="2:14" s="298" customFormat="1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</row>
    <row r="182" spans="2:14" s="298" customFormat="1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</row>
    <row r="183" spans="2:14" s="298" customFormat="1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</row>
    <row r="184" spans="2:14" s="298" customFormat="1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</row>
    <row r="185" spans="2:14" s="298" customFormat="1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</row>
    <row r="186" spans="2:14" s="298" customFormat="1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</row>
    <row r="187" spans="2:14" s="298" customFormat="1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</row>
    <row r="188" spans="2:14" s="298" customFormat="1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</row>
    <row r="189" spans="2:14" s="298" customFormat="1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2:14" s="298" customFormat="1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2:14" s="298" customFormat="1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2:14" s="298" customFormat="1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s="298" customFormat="1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s="298" customFormat="1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  <row r="195" spans="2:14" s="298" customFormat="1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</row>
    <row r="196" spans="2:14" s="298" customFormat="1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</row>
    <row r="197" spans="2:14" s="298" customFormat="1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</row>
    <row r="198" spans="2:14" s="298" customFormat="1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</row>
    <row r="199" spans="2:14" s="298" customFormat="1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</row>
    <row r="200" spans="2:14" s="298" customFormat="1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</row>
    <row r="201" spans="2:14" s="298" customFormat="1"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</row>
    <row r="202" spans="2:14" s="298" customFormat="1"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</row>
    <row r="203" spans="2:14" s="298" customFormat="1"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</row>
    <row r="204" spans="2:14" s="298" customFormat="1"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</row>
    <row r="205" spans="2:14" s="298" customFormat="1"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</row>
    <row r="206" spans="2:14" s="298" customFormat="1"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</row>
    <row r="207" spans="2:14" s="298" customFormat="1"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</row>
    <row r="208" spans="2:14" s="298" customFormat="1"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</row>
    <row r="209" spans="2:14" s="298" customFormat="1"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</row>
    <row r="210" spans="2:14" s="298" customFormat="1"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</row>
    <row r="211" spans="2:14" s="298" customFormat="1"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</row>
    <row r="212" spans="2:14" s="298" customFormat="1"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</row>
    <row r="213" spans="2:14" s="298" customFormat="1"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</row>
    <row r="214" spans="2:14" s="298" customFormat="1">
      <c r="B214" s="330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</row>
    <row r="215" spans="2:14" s="298" customFormat="1">
      <c r="B215" s="330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</row>
    <row r="216" spans="2:14" s="298" customFormat="1">
      <c r="B216" s="330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</row>
    <row r="217" spans="2:14" s="298" customFormat="1">
      <c r="B217" s="330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</row>
    <row r="218" spans="2:14" s="298" customFormat="1">
      <c r="B218" s="330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</row>
    <row r="219" spans="2:14" s="298" customFormat="1">
      <c r="B219" s="330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</row>
    <row r="220" spans="2:14" s="298" customFormat="1">
      <c r="B220" s="330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</row>
    <row r="221" spans="2:14" s="298" customFormat="1">
      <c r="B221" s="330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</row>
    <row r="222" spans="2:14" s="298" customFormat="1">
      <c r="B222" s="330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</row>
    <row r="223" spans="2:14" s="298" customFormat="1">
      <c r="B223" s="330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</row>
    <row r="224" spans="2:14" s="298" customFormat="1">
      <c r="B224" s="330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</row>
    <row r="225" spans="2:14" s="298" customFormat="1">
      <c r="B225" s="330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</row>
    <row r="226" spans="2:14" s="298" customFormat="1">
      <c r="B226" s="330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</row>
    <row r="227" spans="2:14" s="298" customFormat="1">
      <c r="B227" s="330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</row>
    <row r="228" spans="2:14" s="298" customFormat="1">
      <c r="B228" s="330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</row>
    <row r="229" spans="2:14" s="298" customFormat="1">
      <c r="B229" s="330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</row>
    <row r="230" spans="2:14" s="298" customFormat="1">
      <c r="B230" s="330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</row>
    <row r="231" spans="2:14" s="298" customFormat="1">
      <c r="B231" s="330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</row>
    <row r="232" spans="2:14" s="298" customFormat="1">
      <c r="B232" s="330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</row>
    <row r="233" spans="2:14" s="298" customFormat="1">
      <c r="B233" s="330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</row>
    <row r="234" spans="2:14" s="298" customFormat="1">
      <c r="B234" s="330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</row>
    <row r="235" spans="2:14" s="298" customFormat="1">
      <c r="B235" s="330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</row>
    <row r="236" spans="2:14" s="298" customFormat="1">
      <c r="B236" s="330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</row>
    <row r="237" spans="2:14" s="298" customFormat="1">
      <c r="B237" s="330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</row>
    <row r="238" spans="2:14" s="298" customFormat="1">
      <c r="B238" s="330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</row>
    <row r="239" spans="2:14" s="298" customFormat="1">
      <c r="B239" s="330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</row>
    <row r="240" spans="2:14" s="298" customFormat="1">
      <c r="B240" s="330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</row>
    <row r="241" spans="2:14" s="298" customFormat="1">
      <c r="B241" s="330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</row>
    <row r="242" spans="2:14" s="298" customFormat="1">
      <c r="B242" s="330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</row>
    <row r="243" spans="2:14" s="298" customFormat="1">
      <c r="B243" s="330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</row>
    <row r="244" spans="2:14" s="298" customFormat="1">
      <c r="B244" s="330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</row>
    <row r="245" spans="2:14" s="298" customFormat="1">
      <c r="B245" s="330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</row>
    <row r="246" spans="2:14" s="298" customFormat="1">
      <c r="B246" s="330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</row>
    <row r="247" spans="2:14" s="298" customFormat="1">
      <c r="B247" s="330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</row>
    <row r="248" spans="2:14" s="298" customFormat="1">
      <c r="B248" s="330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</row>
    <row r="249" spans="2:14" s="298" customFormat="1">
      <c r="B249" s="330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</row>
    <row r="250" spans="2:14" s="298" customFormat="1">
      <c r="B250" s="330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</row>
    <row r="251" spans="2:14" s="298" customFormat="1">
      <c r="B251" s="330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</row>
    <row r="252" spans="2:14" s="298" customFormat="1">
      <c r="B252" s="330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</row>
    <row r="253" spans="2:14" s="298" customFormat="1">
      <c r="B253" s="330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</row>
    <row r="254" spans="2:14" s="298" customFormat="1">
      <c r="B254" s="330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</row>
    <row r="255" spans="2:14" s="298" customFormat="1">
      <c r="B255" s="330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</row>
    <row r="256" spans="2:14" s="298" customFormat="1">
      <c r="B256" s="330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</row>
    <row r="257" spans="2:14" s="298" customFormat="1">
      <c r="B257" s="330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</row>
    <row r="258" spans="2:14" s="298" customFormat="1">
      <c r="B258" s="330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</row>
    <row r="259" spans="2:14" s="298" customFormat="1">
      <c r="B259" s="330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</row>
    <row r="260" spans="2:14" s="298" customFormat="1">
      <c r="B260" s="330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</row>
    <row r="261" spans="2:14" s="298" customFormat="1">
      <c r="B261" s="330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</row>
    <row r="262" spans="2:14" s="298" customFormat="1">
      <c r="B262" s="330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</row>
    <row r="263" spans="2:14" s="298" customFormat="1">
      <c r="B263" s="330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</row>
    <row r="264" spans="2:14" s="298" customFormat="1">
      <c r="B264" s="330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</row>
    <row r="265" spans="2:14" s="298" customFormat="1">
      <c r="B265" s="330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</row>
    <row r="266" spans="2:14" s="298" customFormat="1">
      <c r="B266" s="330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</row>
    <row r="267" spans="2:14" s="298" customFormat="1">
      <c r="B267" s="330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</row>
    <row r="268" spans="2:14" s="298" customFormat="1">
      <c r="B268" s="330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</row>
    <row r="269" spans="2:14" s="298" customFormat="1">
      <c r="B269" s="330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</row>
    <row r="270" spans="2:14" s="298" customFormat="1">
      <c r="B270" s="330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</row>
    <row r="271" spans="2:14" s="298" customFormat="1">
      <c r="B271" s="330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</row>
    <row r="272" spans="2:14" s="298" customFormat="1">
      <c r="B272" s="330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</row>
    <row r="273" spans="2:14" s="298" customFormat="1">
      <c r="B273" s="330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</row>
    <row r="274" spans="2:14" s="298" customFormat="1">
      <c r="B274" s="330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</row>
    <row r="275" spans="2:14" s="298" customFormat="1">
      <c r="B275" s="330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</row>
    <row r="276" spans="2:14" s="298" customFormat="1">
      <c r="B276" s="330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</row>
    <row r="277" spans="2:14" s="298" customFormat="1">
      <c r="B277" s="330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</row>
    <row r="278" spans="2:14" s="298" customFormat="1">
      <c r="B278" s="330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</row>
    <row r="279" spans="2:14" s="298" customFormat="1">
      <c r="B279" s="330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</row>
    <row r="280" spans="2:14" s="298" customFormat="1">
      <c r="B280" s="330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</row>
    <row r="281" spans="2:14" s="298" customFormat="1">
      <c r="B281" s="330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</row>
    <row r="282" spans="2:14" s="298" customFormat="1">
      <c r="B282" s="330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</row>
    <row r="283" spans="2:14" s="298" customFormat="1">
      <c r="B283" s="330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</row>
    <row r="284" spans="2:14" s="298" customFormat="1">
      <c r="B284" s="330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</row>
    <row r="285" spans="2:14" s="298" customFormat="1">
      <c r="B285" s="330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</row>
    <row r="286" spans="2:14" s="298" customFormat="1">
      <c r="B286" s="330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</row>
    <row r="287" spans="2:14" s="298" customFormat="1">
      <c r="B287" s="330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</row>
    <row r="288" spans="2:14" s="298" customFormat="1">
      <c r="B288" s="330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</row>
    <row r="289" spans="2:14" s="298" customFormat="1">
      <c r="B289" s="330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</row>
    <row r="290" spans="2:14" s="298" customFormat="1">
      <c r="B290" s="330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</row>
    <row r="291" spans="2:14" s="298" customFormat="1">
      <c r="B291" s="330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</row>
    <row r="292" spans="2:14" s="298" customFormat="1">
      <c r="B292" s="330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</row>
    <row r="293" spans="2:14" s="298" customFormat="1">
      <c r="B293" s="330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</row>
    <row r="294" spans="2:14" s="298" customFormat="1">
      <c r="B294" s="330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</row>
    <row r="295" spans="2:14" s="298" customFormat="1">
      <c r="B295" s="330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</row>
    <row r="296" spans="2:14" s="298" customFormat="1">
      <c r="B296" s="330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</row>
    <row r="297" spans="2:14" s="298" customFormat="1">
      <c r="B297" s="330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</row>
    <row r="298" spans="2:14" s="298" customFormat="1">
      <c r="B298" s="330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</row>
    <row r="299" spans="2:14" s="298" customFormat="1">
      <c r="B299" s="330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</row>
    <row r="300" spans="2:14" s="298" customFormat="1">
      <c r="B300" s="330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</row>
    <row r="301" spans="2:14" s="298" customFormat="1">
      <c r="B301" s="330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</row>
    <row r="302" spans="2:14" s="298" customFormat="1">
      <c r="B302" s="330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</row>
    <row r="303" spans="2:14" s="298" customFormat="1">
      <c r="B303" s="330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</row>
    <row r="304" spans="2:14" s="298" customFormat="1">
      <c r="B304" s="330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</row>
    <row r="305" spans="2:14" s="298" customFormat="1">
      <c r="B305" s="330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</row>
    <row r="306" spans="2:14" s="298" customFormat="1">
      <c r="B306" s="330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</row>
    <row r="307" spans="2:14" s="298" customFormat="1">
      <c r="B307" s="330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</row>
    <row r="308" spans="2:14" s="298" customFormat="1">
      <c r="B308" s="330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</row>
    <row r="309" spans="2:14" s="298" customFormat="1">
      <c r="B309" s="330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</row>
    <row r="310" spans="2:14" s="298" customFormat="1">
      <c r="B310" s="330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</row>
    <row r="311" spans="2:14" s="298" customFormat="1">
      <c r="B311" s="330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</row>
    <row r="312" spans="2:14" s="298" customFormat="1">
      <c r="B312" s="330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</row>
    <row r="313" spans="2:14" s="298" customFormat="1">
      <c r="B313" s="330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</row>
    <row r="314" spans="2:14" s="298" customFormat="1">
      <c r="B314" s="330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</row>
    <row r="315" spans="2:14" s="298" customFormat="1">
      <c r="B315" s="330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</row>
    <row r="316" spans="2:14" s="298" customFormat="1">
      <c r="B316" s="330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</row>
    <row r="317" spans="2:14" s="298" customFormat="1">
      <c r="B317" s="330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</row>
    <row r="318" spans="2:14" s="298" customFormat="1">
      <c r="B318" s="330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</row>
    <row r="319" spans="2:14" s="298" customFormat="1">
      <c r="B319" s="330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</row>
    <row r="320" spans="2:14" s="298" customFormat="1">
      <c r="B320" s="330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</row>
    <row r="321" spans="2:14" s="298" customFormat="1">
      <c r="B321" s="330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</row>
    <row r="322" spans="2:14" s="298" customFormat="1">
      <c r="B322" s="330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</row>
    <row r="323" spans="2:14" s="298" customFormat="1">
      <c r="B323" s="330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</row>
    <row r="324" spans="2:14" s="298" customFormat="1">
      <c r="B324" s="330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</row>
    <row r="325" spans="2:14" s="298" customFormat="1">
      <c r="B325" s="330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</row>
    <row r="326" spans="2:14" s="298" customFormat="1">
      <c r="B326" s="330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</row>
    <row r="327" spans="2:14" s="298" customFormat="1">
      <c r="B327" s="330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</row>
    <row r="328" spans="2:14" s="298" customFormat="1">
      <c r="B328" s="330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</row>
    <row r="329" spans="2:14" s="298" customFormat="1">
      <c r="B329" s="330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</row>
    <row r="330" spans="2:14" s="298" customFormat="1">
      <c r="B330" s="330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</row>
    <row r="331" spans="2:14" s="298" customFormat="1">
      <c r="B331" s="330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</row>
    <row r="332" spans="2:14" s="298" customFormat="1">
      <c r="B332" s="330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</row>
    <row r="333" spans="2:14" s="298" customFormat="1">
      <c r="B333" s="330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</row>
    <row r="334" spans="2:14" s="298" customFormat="1">
      <c r="B334" s="330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</row>
    <row r="335" spans="2:14" s="298" customFormat="1">
      <c r="B335" s="330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</row>
    <row r="336" spans="2:14" s="298" customFormat="1">
      <c r="B336" s="330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</row>
    <row r="337" spans="2:14" s="298" customFormat="1">
      <c r="B337" s="330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</row>
    <row r="338" spans="2:14" s="298" customFormat="1">
      <c r="B338" s="330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</row>
    <row r="339" spans="2:14" s="298" customFormat="1">
      <c r="B339" s="330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</row>
    <row r="340" spans="2:14" s="298" customFormat="1">
      <c r="B340" s="330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</row>
    <row r="341" spans="2:14" s="298" customFormat="1">
      <c r="B341" s="330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</row>
    <row r="342" spans="2:14" s="298" customFormat="1">
      <c r="B342" s="330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</row>
    <row r="343" spans="2:14" s="298" customFormat="1">
      <c r="B343" s="330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</row>
    <row r="344" spans="2:14" s="298" customFormat="1">
      <c r="B344" s="330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</row>
    <row r="345" spans="2:14" s="298" customFormat="1">
      <c r="B345" s="330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</row>
    <row r="346" spans="2:14" s="298" customFormat="1">
      <c r="B346" s="330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</row>
    <row r="347" spans="2:14" s="298" customFormat="1">
      <c r="B347" s="330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</row>
    <row r="348" spans="2:14" s="298" customFormat="1">
      <c r="B348" s="330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</row>
    <row r="349" spans="2:14" s="298" customFormat="1">
      <c r="B349" s="330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</row>
    <row r="350" spans="2:14" s="298" customFormat="1">
      <c r="B350" s="330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</row>
    <row r="351" spans="2:14" s="298" customFormat="1">
      <c r="B351" s="330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</row>
    <row r="352" spans="2:14" s="298" customFormat="1">
      <c r="B352" s="330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</row>
    <row r="353" spans="2:14" s="298" customFormat="1">
      <c r="B353" s="330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</row>
    <row r="354" spans="2:14" s="298" customFormat="1">
      <c r="B354" s="330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</row>
    <row r="355" spans="2:14" s="298" customFormat="1">
      <c r="B355" s="330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</row>
    <row r="356" spans="2:14" s="298" customFormat="1">
      <c r="B356" s="330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</row>
    <row r="357" spans="2:14" s="298" customFormat="1">
      <c r="B357" s="330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</row>
    <row r="358" spans="2:14" s="298" customFormat="1">
      <c r="B358" s="330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</row>
    <row r="359" spans="2:14" s="298" customFormat="1">
      <c r="B359" s="330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</row>
    <row r="360" spans="2:14" s="298" customFormat="1">
      <c r="B360" s="330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</row>
    <row r="361" spans="2:14" s="298" customFormat="1">
      <c r="B361" s="330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</row>
    <row r="362" spans="2:14" s="298" customFormat="1">
      <c r="B362" s="330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</row>
    <row r="363" spans="2:14" s="298" customFormat="1">
      <c r="B363" s="330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</row>
    <row r="364" spans="2:14" s="298" customFormat="1">
      <c r="B364" s="330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</row>
    <row r="365" spans="2:14" s="298" customFormat="1">
      <c r="B365" s="330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</row>
    <row r="366" spans="2:14" s="298" customFormat="1">
      <c r="B366" s="330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</row>
    <row r="367" spans="2:14" s="298" customFormat="1">
      <c r="B367" s="330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</row>
    <row r="368" spans="2:14" s="298" customFormat="1">
      <c r="B368" s="330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</row>
    <row r="369" spans="2:14" s="298" customFormat="1">
      <c r="B369" s="330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</row>
    <row r="370" spans="2:14" s="298" customFormat="1">
      <c r="B370" s="330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</row>
    <row r="371" spans="2:14" s="298" customFormat="1">
      <c r="B371" s="330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</row>
    <row r="372" spans="2:14" s="298" customFormat="1">
      <c r="B372" s="330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</row>
    <row r="373" spans="2:14" s="298" customFormat="1">
      <c r="B373" s="330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</row>
    <row r="374" spans="2:14" s="298" customFormat="1">
      <c r="B374" s="330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</row>
    <row r="375" spans="2:14" s="298" customFormat="1">
      <c r="B375" s="330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</row>
    <row r="376" spans="2:14" s="298" customFormat="1">
      <c r="B376" s="330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</row>
    <row r="377" spans="2:14" s="298" customFormat="1">
      <c r="B377" s="330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</row>
    <row r="378" spans="2:14" s="298" customFormat="1">
      <c r="B378" s="330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</row>
    <row r="379" spans="2:14" s="298" customFormat="1">
      <c r="B379" s="330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</row>
    <row r="380" spans="2:14" s="298" customFormat="1">
      <c r="B380" s="330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</row>
    <row r="381" spans="2:14" s="298" customFormat="1">
      <c r="B381" s="330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</row>
    <row r="382" spans="2:14" s="298" customFormat="1">
      <c r="B382" s="330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</row>
    <row r="383" spans="2:14" s="298" customFormat="1">
      <c r="B383" s="330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</row>
    <row r="384" spans="2:14" s="298" customFormat="1">
      <c r="B384" s="330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</row>
    <row r="385" spans="2:14" s="298" customFormat="1">
      <c r="B385" s="330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</row>
    <row r="386" spans="2:14" s="298" customFormat="1">
      <c r="B386" s="330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</row>
    <row r="387" spans="2:14" s="298" customFormat="1">
      <c r="B387" s="330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</row>
    <row r="388" spans="2:14" s="298" customFormat="1">
      <c r="B388" s="330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</row>
    <row r="389" spans="2:14" s="298" customFormat="1">
      <c r="B389" s="330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</row>
    <row r="390" spans="2:14" s="298" customFormat="1">
      <c r="B390" s="330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</row>
    <row r="391" spans="2:14" s="298" customFormat="1">
      <c r="B391" s="330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</row>
    <row r="392" spans="2:14" s="298" customFormat="1">
      <c r="B392" s="330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</row>
    <row r="393" spans="2:14" s="298" customFormat="1">
      <c r="B393" s="330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</row>
    <row r="394" spans="2:14" s="298" customFormat="1">
      <c r="B394" s="330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</row>
    <row r="395" spans="2:14" s="298" customFormat="1">
      <c r="B395" s="330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</row>
    <row r="396" spans="2:14" s="298" customFormat="1">
      <c r="B396" s="330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</row>
    <row r="397" spans="2:14" s="298" customFormat="1">
      <c r="B397" s="330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</row>
    <row r="398" spans="2:14" s="298" customFormat="1">
      <c r="B398" s="330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</row>
    <row r="399" spans="2:14" s="298" customFormat="1">
      <c r="B399" s="330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</row>
    <row r="400" spans="2:14" s="298" customFormat="1">
      <c r="B400" s="330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</row>
    <row r="401" spans="2:14" s="298" customFormat="1">
      <c r="B401" s="330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</row>
    <row r="402" spans="2:14" s="298" customFormat="1">
      <c r="B402" s="330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</row>
    <row r="403" spans="2:14" s="298" customFormat="1">
      <c r="B403" s="330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</row>
    <row r="404" spans="2:14" s="298" customFormat="1">
      <c r="B404" s="330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</row>
    <row r="405" spans="2:14" s="298" customFormat="1">
      <c r="B405" s="330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</row>
    <row r="406" spans="2:14" s="298" customFormat="1">
      <c r="B406" s="330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</row>
    <row r="407" spans="2:14" s="298" customFormat="1">
      <c r="B407" s="330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</row>
    <row r="408" spans="2:14" s="298" customFormat="1">
      <c r="B408" s="330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</row>
    <row r="409" spans="2:14" s="298" customFormat="1">
      <c r="B409" s="330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</row>
    <row r="410" spans="2:14" s="298" customFormat="1">
      <c r="B410" s="330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</row>
    <row r="411" spans="2:14" s="298" customFormat="1">
      <c r="B411" s="330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</row>
    <row r="412" spans="2:14" s="298" customFormat="1">
      <c r="B412" s="330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</row>
    <row r="413" spans="2:14" s="298" customFormat="1">
      <c r="B413" s="330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</row>
    <row r="414" spans="2:14" s="298" customFormat="1">
      <c r="B414" s="330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</row>
    <row r="415" spans="2:14" s="298" customFormat="1">
      <c r="B415" s="330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</row>
    <row r="416" spans="2:14" s="298" customFormat="1">
      <c r="B416" s="330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</row>
    <row r="417" spans="2:14" s="298" customFormat="1">
      <c r="B417" s="330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</row>
    <row r="418" spans="2:14" s="298" customFormat="1">
      <c r="B418" s="330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</row>
    <row r="419" spans="2:14" s="298" customFormat="1">
      <c r="B419" s="330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</row>
    <row r="420" spans="2:14" s="298" customFormat="1">
      <c r="B420" s="330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</row>
    <row r="421" spans="2:14" s="298" customFormat="1">
      <c r="B421" s="330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</row>
    <row r="422" spans="2:14" s="298" customFormat="1">
      <c r="B422" s="330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</row>
    <row r="423" spans="2:14" s="298" customFormat="1">
      <c r="B423" s="330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</row>
    <row r="424" spans="2:14" s="298" customFormat="1">
      <c r="B424" s="330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</row>
    <row r="425" spans="2:14" s="298" customFormat="1">
      <c r="B425" s="330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</row>
    <row r="426" spans="2:14" s="298" customFormat="1">
      <c r="B426" s="330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</row>
    <row r="427" spans="2:14" s="298" customFormat="1">
      <c r="B427" s="330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</row>
    <row r="428" spans="2:14" s="298" customFormat="1">
      <c r="B428" s="330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</row>
    <row r="429" spans="2:14" s="298" customFormat="1">
      <c r="B429" s="330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</row>
    <row r="430" spans="2:14" s="298" customFormat="1">
      <c r="B430" s="330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</row>
    <row r="431" spans="2:14" s="298" customFormat="1">
      <c r="B431" s="330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</row>
    <row r="432" spans="2:14" s="298" customFormat="1">
      <c r="B432" s="330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</row>
    <row r="433" spans="2:14" s="298" customFormat="1">
      <c r="B433" s="330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</row>
    <row r="434" spans="2:14" s="298" customFormat="1">
      <c r="B434" s="330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</row>
    <row r="435" spans="2:14" s="298" customFormat="1">
      <c r="B435" s="330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</row>
    <row r="436" spans="2:14" s="298" customFormat="1">
      <c r="B436" s="330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</row>
    <row r="437" spans="2:14" s="298" customFormat="1">
      <c r="B437" s="330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</row>
    <row r="438" spans="2:14" s="298" customFormat="1">
      <c r="B438" s="330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</row>
    <row r="439" spans="2:14" s="298" customFormat="1">
      <c r="B439" s="330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</row>
    <row r="440" spans="2:14" s="298" customFormat="1">
      <c r="B440" s="330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</row>
    <row r="441" spans="2:14" s="298" customFormat="1">
      <c r="B441" s="330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</row>
    <row r="442" spans="2:14" s="298" customFormat="1">
      <c r="B442" s="330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</row>
    <row r="443" spans="2:14" s="298" customFormat="1">
      <c r="B443" s="330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</row>
    <row r="444" spans="2:14" s="298" customFormat="1">
      <c r="B444" s="330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</row>
    <row r="445" spans="2:14" s="298" customFormat="1">
      <c r="B445" s="330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</row>
    <row r="446" spans="2:14" s="298" customFormat="1">
      <c r="B446" s="330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</row>
    <row r="447" spans="2:14" s="298" customFormat="1">
      <c r="B447" s="330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</row>
    <row r="448" spans="2:14" s="298" customFormat="1">
      <c r="B448" s="330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</row>
    <row r="449" spans="2:14" s="298" customFormat="1">
      <c r="B449" s="330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</row>
    <row r="450" spans="2:14" s="298" customFormat="1">
      <c r="B450" s="330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</row>
    <row r="451" spans="2:14" s="298" customFormat="1">
      <c r="B451" s="330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</row>
    <row r="452" spans="2:14" s="298" customFormat="1">
      <c r="B452" s="330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</row>
    <row r="453" spans="2:14" s="298" customFormat="1">
      <c r="B453" s="330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</row>
    <row r="454" spans="2:14" s="298" customFormat="1">
      <c r="B454" s="330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</row>
    <row r="455" spans="2:14" s="298" customFormat="1">
      <c r="B455" s="330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</row>
    <row r="456" spans="2:14" s="298" customFormat="1">
      <c r="B456" s="330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</row>
    <row r="457" spans="2:14" s="298" customFormat="1">
      <c r="B457" s="330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</row>
    <row r="458" spans="2:14" s="298" customFormat="1">
      <c r="B458" s="330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</row>
    <row r="459" spans="2:14" s="298" customFormat="1">
      <c r="B459" s="330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</row>
    <row r="460" spans="2:14" s="298" customFormat="1">
      <c r="B460" s="330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</row>
    <row r="461" spans="2:14" s="298" customFormat="1">
      <c r="B461" s="330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</row>
    <row r="462" spans="2:14" s="298" customFormat="1">
      <c r="B462" s="330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</row>
    <row r="463" spans="2:14" s="298" customFormat="1">
      <c r="B463" s="330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</row>
    <row r="464" spans="2:14" s="298" customFormat="1">
      <c r="B464" s="330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</row>
    <row r="465" spans="2:14" s="298" customFormat="1">
      <c r="B465" s="330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</row>
    <row r="466" spans="2:14" s="298" customFormat="1">
      <c r="B466" s="330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</row>
    <row r="467" spans="2:14" s="298" customFormat="1">
      <c r="B467" s="330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</row>
    <row r="468" spans="2:14" s="298" customFormat="1">
      <c r="B468" s="330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</row>
    <row r="469" spans="2:14" s="298" customFormat="1">
      <c r="B469" s="330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</row>
    <row r="470" spans="2:14" s="298" customFormat="1">
      <c r="B470" s="330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</row>
    <row r="471" spans="2:14" s="298" customFormat="1">
      <c r="B471" s="330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</row>
    <row r="472" spans="2:14" s="298" customFormat="1">
      <c r="B472" s="330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</row>
    <row r="473" spans="2:14" s="298" customFormat="1">
      <c r="B473" s="330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</row>
    <row r="474" spans="2:14" s="298" customFormat="1">
      <c r="B474" s="330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</row>
    <row r="475" spans="2:14" s="298" customFormat="1">
      <c r="B475" s="330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</row>
    <row r="476" spans="2:14" s="298" customFormat="1">
      <c r="B476" s="330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</row>
    <row r="477" spans="2:14" s="298" customFormat="1">
      <c r="B477" s="330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</row>
    <row r="478" spans="2:14" s="298" customFormat="1">
      <c r="B478" s="330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</row>
    <row r="479" spans="2:14" s="298" customFormat="1">
      <c r="B479" s="330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</row>
    <row r="480" spans="2:14" s="298" customFormat="1">
      <c r="B480" s="330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</row>
    <row r="481" spans="2:14" s="298" customFormat="1">
      <c r="B481" s="330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</row>
    <row r="482" spans="2:14" s="298" customFormat="1">
      <c r="B482" s="330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</row>
    <row r="483" spans="2:14" s="298" customFormat="1">
      <c r="B483" s="330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</row>
    <row r="484" spans="2:14" s="298" customFormat="1">
      <c r="B484" s="330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</row>
    <row r="485" spans="2:14" s="298" customFormat="1">
      <c r="B485" s="330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</row>
    <row r="486" spans="2:14" s="298" customFormat="1">
      <c r="B486" s="330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</row>
    <row r="487" spans="2:14" s="298" customFormat="1">
      <c r="B487" s="330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</row>
    <row r="488" spans="2:14" s="298" customFormat="1">
      <c r="B488" s="330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</row>
    <row r="489" spans="2:14" s="298" customFormat="1">
      <c r="B489" s="330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</row>
    <row r="490" spans="2:14" s="298" customFormat="1">
      <c r="B490" s="330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</row>
    <row r="491" spans="2:14" s="298" customFormat="1">
      <c r="B491" s="330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</row>
    <row r="492" spans="2:14" s="298" customFormat="1">
      <c r="B492" s="330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</row>
    <row r="493" spans="2:14" s="298" customFormat="1">
      <c r="B493" s="330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</row>
    <row r="494" spans="2:14" s="298" customFormat="1">
      <c r="B494" s="330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</row>
    <row r="495" spans="2:14" s="298" customFormat="1">
      <c r="B495" s="330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</row>
    <row r="496" spans="2:14" s="298" customFormat="1">
      <c r="B496" s="330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</row>
    <row r="497" spans="2:14" s="298" customFormat="1">
      <c r="B497" s="330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</row>
    <row r="498" spans="2:14" s="298" customFormat="1">
      <c r="B498" s="330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</row>
    <row r="499" spans="2:14" s="298" customFormat="1">
      <c r="B499" s="330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</row>
    <row r="500" spans="2:14" s="298" customFormat="1">
      <c r="B500" s="330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</row>
    <row r="501" spans="2:14" s="298" customFormat="1">
      <c r="B501" s="330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</row>
    <row r="502" spans="2:14" s="298" customFormat="1">
      <c r="B502" s="330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</row>
    <row r="503" spans="2:14" s="298" customFormat="1">
      <c r="B503" s="330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</row>
    <row r="504" spans="2:14" s="298" customFormat="1">
      <c r="B504" s="330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</row>
    <row r="505" spans="2:14" s="298" customFormat="1">
      <c r="B505" s="330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</row>
    <row r="506" spans="2:14" s="298" customFormat="1">
      <c r="B506" s="330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</row>
    <row r="507" spans="2:14" s="298" customFormat="1">
      <c r="B507" s="330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</row>
    <row r="508" spans="2:14" s="298" customFormat="1">
      <c r="B508" s="330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</row>
    <row r="509" spans="2:14" s="298" customFormat="1">
      <c r="B509" s="330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</row>
    <row r="510" spans="2:14" s="298" customFormat="1">
      <c r="B510" s="330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</row>
    <row r="511" spans="2:14" s="298" customFormat="1">
      <c r="B511" s="330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</row>
    <row r="512" spans="2:14" s="298" customFormat="1">
      <c r="B512" s="330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</row>
    <row r="513" spans="2:14" s="298" customFormat="1">
      <c r="B513" s="330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</row>
    <row r="514" spans="2:14" s="298" customFormat="1">
      <c r="B514" s="330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</row>
    <row r="515" spans="2:14" s="298" customFormat="1">
      <c r="B515" s="330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</row>
    <row r="516" spans="2:14" s="298" customFormat="1">
      <c r="B516" s="330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</row>
    <row r="517" spans="2:14" s="298" customFormat="1">
      <c r="B517" s="330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</row>
    <row r="518" spans="2:14" s="298" customFormat="1">
      <c r="B518" s="330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</row>
    <row r="519" spans="2:14" s="298" customFormat="1">
      <c r="B519" s="330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</row>
    <row r="520" spans="2:14" s="298" customFormat="1">
      <c r="B520" s="330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</row>
    <row r="521" spans="2:14" s="298" customFormat="1">
      <c r="B521" s="330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</row>
    <row r="522" spans="2:14" s="298" customFormat="1">
      <c r="B522" s="330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</row>
    <row r="523" spans="2:14" s="298" customFormat="1">
      <c r="B523" s="330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</row>
    <row r="524" spans="2:14" s="298" customFormat="1">
      <c r="B524" s="330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</row>
    <row r="525" spans="2:14" s="298" customFormat="1">
      <c r="B525" s="330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</row>
    <row r="526" spans="2:14" s="298" customFormat="1">
      <c r="B526" s="330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</row>
    <row r="527" spans="2:14" s="298" customFormat="1">
      <c r="B527" s="330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</row>
    <row r="528" spans="2:14" s="298" customFormat="1">
      <c r="B528" s="330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</row>
    <row r="529" spans="2:14" s="298" customFormat="1">
      <c r="B529" s="330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</row>
    <row r="530" spans="2:14" s="298" customFormat="1">
      <c r="B530" s="330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</row>
    <row r="531" spans="2:14" s="298" customFormat="1">
      <c r="B531" s="330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</row>
    <row r="532" spans="2:14" s="298" customFormat="1">
      <c r="B532" s="330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</row>
    <row r="533" spans="2:14" s="298" customFormat="1">
      <c r="B533" s="330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</row>
    <row r="534" spans="2:14" s="298" customFormat="1">
      <c r="B534" s="330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</row>
    <row r="535" spans="2:14" s="298" customFormat="1">
      <c r="B535" s="330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</row>
    <row r="536" spans="2:14" s="298" customFormat="1">
      <c r="B536" s="330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</row>
    <row r="537" spans="2:14" s="298" customFormat="1">
      <c r="B537" s="330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</row>
    <row r="538" spans="2:14" s="298" customFormat="1">
      <c r="B538" s="330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</row>
    <row r="539" spans="2:14" s="298" customFormat="1">
      <c r="B539" s="330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</row>
    <row r="540" spans="2:14" s="298" customFormat="1">
      <c r="B540" s="330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</row>
    <row r="541" spans="2:14" s="298" customFormat="1">
      <c r="B541" s="330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</row>
    <row r="542" spans="2:14" s="298" customFormat="1">
      <c r="B542" s="330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</row>
    <row r="543" spans="2:14" s="298" customFormat="1">
      <c r="B543" s="330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</row>
    <row r="544" spans="2:14" s="298" customFormat="1">
      <c r="B544" s="330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</row>
    <row r="545" spans="2:14" s="298" customFormat="1">
      <c r="B545" s="330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</row>
    <row r="546" spans="2:14" s="298" customFormat="1">
      <c r="B546" s="330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</row>
    <row r="547" spans="2:14" s="298" customFormat="1">
      <c r="B547" s="330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</row>
    <row r="548" spans="2:14" s="298" customFormat="1">
      <c r="B548" s="330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</row>
    <row r="549" spans="2:14" s="298" customFormat="1">
      <c r="B549" s="330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</row>
    <row r="550" spans="2:14" s="298" customFormat="1">
      <c r="B550" s="330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</row>
    <row r="551" spans="2:14" s="298" customFormat="1">
      <c r="B551" s="330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</row>
    <row r="552" spans="2:14" s="298" customFormat="1">
      <c r="B552" s="330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</row>
    <row r="553" spans="2:14" s="298" customFormat="1">
      <c r="B553" s="330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</row>
    <row r="554" spans="2:14" s="298" customFormat="1">
      <c r="B554" s="330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</row>
    <row r="555" spans="2:14" s="298" customFormat="1">
      <c r="B555" s="330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</row>
    <row r="556" spans="2:14" s="298" customFormat="1">
      <c r="B556" s="330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</row>
    <row r="557" spans="2:14" s="298" customFormat="1">
      <c r="B557" s="330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</row>
    <row r="558" spans="2:14" s="298" customFormat="1">
      <c r="B558" s="330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</row>
    <row r="559" spans="2:14" s="298" customFormat="1">
      <c r="B559" s="330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</row>
    <row r="560" spans="2:14" s="298" customFormat="1">
      <c r="B560" s="330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</row>
    <row r="561" spans="2:14" s="298" customFormat="1">
      <c r="B561" s="330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</row>
    <row r="562" spans="2:14" s="298" customFormat="1">
      <c r="B562" s="330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</row>
    <row r="563" spans="2:14" s="298" customFormat="1">
      <c r="B563" s="330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</row>
    <row r="564" spans="2:14" s="298" customFormat="1">
      <c r="B564" s="330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</row>
    <row r="565" spans="2:14" s="298" customFormat="1">
      <c r="B565" s="330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</row>
    <row r="566" spans="2:14" s="298" customFormat="1">
      <c r="B566" s="330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</row>
    <row r="567" spans="2:14" s="298" customFormat="1">
      <c r="B567" s="330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</row>
    <row r="568" spans="2:14" s="298" customFormat="1">
      <c r="B568" s="330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</row>
    <row r="569" spans="2:14" s="298" customFormat="1">
      <c r="B569" s="330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</row>
    <row r="570" spans="2:14" s="298" customFormat="1">
      <c r="B570" s="330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</row>
    <row r="571" spans="2:14" s="298" customFormat="1">
      <c r="B571" s="330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</row>
    <row r="572" spans="2:14" s="298" customFormat="1">
      <c r="B572" s="330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</row>
    <row r="573" spans="2:14" s="298" customFormat="1">
      <c r="B573" s="330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</row>
    <row r="574" spans="2:14" s="298" customFormat="1">
      <c r="B574" s="330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</row>
    <row r="575" spans="2:14" s="298" customFormat="1">
      <c r="B575" s="330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</row>
    <row r="576" spans="2:14" s="298" customFormat="1">
      <c r="B576" s="330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</row>
    <row r="577" spans="2:14" s="298" customFormat="1">
      <c r="B577" s="330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</row>
    <row r="578" spans="2:14" s="298" customFormat="1">
      <c r="B578" s="330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</row>
    <row r="579" spans="2:14" s="298" customFormat="1">
      <c r="B579" s="330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</row>
    <row r="580" spans="2:14" s="298" customFormat="1">
      <c r="B580" s="330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</row>
    <row r="581" spans="2:14" s="298" customFormat="1">
      <c r="B581" s="330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</row>
    <row r="582" spans="2:14" s="298" customFormat="1">
      <c r="B582" s="330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</row>
    <row r="583" spans="2:14" s="298" customFormat="1">
      <c r="B583" s="330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</row>
    <row r="584" spans="2:14" s="298" customFormat="1">
      <c r="B584" s="330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</row>
    <row r="585" spans="2:14" s="298" customFormat="1">
      <c r="B585" s="330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</row>
    <row r="586" spans="2:14" s="298" customFormat="1">
      <c r="B586" s="330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</row>
    <row r="587" spans="2:14" s="298" customFormat="1">
      <c r="B587" s="330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</row>
    <row r="588" spans="2:14" s="298" customFormat="1">
      <c r="B588" s="330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</row>
    <row r="589" spans="2:14" s="298" customFormat="1">
      <c r="B589" s="330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</row>
    <row r="590" spans="2:14" s="298" customFormat="1">
      <c r="B590" s="330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</row>
    <row r="591" spans="2:14" s="298" customFormat="1">
      <c r="B591" s="330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</row>
    <row r="592" spans="2:14" s="298" customFormat="1">
      <c r="B592" s="330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</row>
    <row r="593" spans="2:14" s="298" customFormat="1">
      <c r="B593" s="330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</row>
    <row r="594" spans="2:14" s="298" customFormat="1">
      <c r="B594" s="330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</row>
    <row r="595" spans="2:14" s="298" customFormat="1">
      <c r="B595" s="330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</row>
    <row r="596" spans="2:14" s="298" customFormat="1">
      <c r="B596" s="330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</row>
    <row r="597" spans="2:14" s="298" customFormat="1">
      <c r="B597" s="330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</row>
    <row r="598" spans="2:14" s="298" customFormat="1">
      <c r="B598" s="330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</row>
    <row r="599" spans="2:14" s="298" customFormat="1">
      <c r="B599" s="330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</row>
    <row r="600" spans="2:14" s="298" customFormat="1">
      <c r="B600" s="330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</row>
    <row r="601" spans="2:14" s="298" customFormat="1">
      <c r="B601" s="330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</row>
    <row r="602" spans="2:14" s="298" customFormat="1">
      <c r="B602" s="330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</row>
    <row r="603" spans="2:14" s="298" customFormat="1">
      <c r="B603" s="330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</row>
    <row r="604" spans="2:14" s="298" customFormat="1">
      <c r="B604" s="330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</row>
    <row r="605" spans="2:14" s="298" customFormat="1">
      <c r="B605" s="330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</row>
    <row r="606" spans="2:14" s="298" customFormat="1">
      <c r="B606" s="330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</row>
    <row r="607" spans="2:14" s="298" customFormat="1">
      <c r="B607" s="330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</row>
    <row r="608" spans="2:14" s="298" customFormat="1">
      <c r="B608" s="330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</row>
    <row r="609" spans="2:14" s="298" customFormat="1">
      <c r="B609" s="330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</row>
    <row r="610" spans="2:14" s="298" customFormat="1">
      <c r="B610" s="330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</row>
    <row r="611" spans="2:14" s="298" customFormat="1">
      <c r="B611" s="330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</row>
    <row r="612" spans="2:14" s="298" customFormat="1">
      <c r="B612" s="330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</row>
    <row r="613" spans="2:14" s="298" customFormat="1">
      <c r="B613" s="330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</row>
    <row r="614" spans="2:14" s="298" customFormat="1">
      <c r="B614" s="330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</row>
    <row r="615" spans="2:14" s="298" customFormat="1">
      <c r="B615" s="330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</row>
    <row r="616" spans="2:14" s="298" customFormat="1">
      <c r="B616" s="330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</row>
    <row r="617" spans="2:14" s="298" customFormat="1">
      <c r="B617" s="330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</row>
    <row r="618" spans="2:14" s="298" customFormat="1">
      <c r="B618" s="330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</row>
    <row r="619" spans="2:14" s="298" customFormat="1">
      <c r="B619" s="330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</row>
    <row r="620" spans="2:14" s="298" customFormat="1">
      <c r="B620" s="330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</row>
    <row r="621" spans="2:14" s="298" customFormat="1">
      <c r="B621" s="330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</row>
    <row r="622" spans="2:14" s="298" customFormat="1">
      <c r="B622" s="330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</row>
    <row r="623" spans="2:14" s="298" customFormat="1">
      <c r="B623" s="330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</row>
    <row r="624" spans="2:14" s="298" customFormat="1">
      <c r="B624" s="330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</row>
    <row r="625" spans="2:14" s="298" customFormat="1">
      <c r="B625" s="330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</row>
    <row r="626" spans="2:14" s="298" customFormat="1">
      <c r="B626" s="330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</row>
    <row r="627" spans="2:14" s="298" customFormat="1">
      <c r="B627" s="330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</row>
    <row r="628" spans="2:14" s="298" customFormat="1">
      <c r="B628" s="330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</row>
    <row r="629" spans="2:14" s="298" customFormat="1">
      <c r="B629" s="330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</row>
    <row r="630" spans="2:14" s="298" customFormat="1">
      <c r="B630" s="330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</row>
    <row r="631" spans="2:14" s="298" customFormat="1">
      <c r="B631" s="330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</row>
    <row r="632" spans="2:14" s="298" customFormat="1">
      <c r="B632" s="330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</row>
    <row r="633" spans="2:14" s="298" customFormat="1">
      <c r="B633" s="330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</row>
    <row r="634" spans="2:14" s="298" customFormat="1">
      <c r="B634" s="330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</row>
    <row r="635" spans="2:14" s="298" customFormat="1">
      <c r="B635" s="330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</row>
    <row r="636" spans="2:14" s="298" customFormat="1">
      <c r="B636" s="330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</row>
    <row r="637" spans="2:14" s="298" customFormat="1">
      <c r="B637" s="330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</row>
    <row r="638" spans="2:14" s="298" customFormat="1">
      <c r="B638" s="330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</row>
    <row r="639" spans="2:14" s="298" customFormat="1">
      <c r="B639" s="330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</row>
    <row r="640" spans="2:14" s="298" customFormat="1">
      <c r="B640" s="330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</row>
    <row r="641" spans="2:14" s="298" customFormat="1">
      <c r="B641" s="330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</row>
    <row r="642" spans="2:14" s="298" customFormat="1">
      <c r="B642" s="330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</row>
    <row r="643" spans="2:14" s="298" customFormat="1">
      <c r="B643" s="330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</row>
    <row r="644" spans="2:14" s="298" customFormat="1">
      <c r="B644" s="330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</row>
    <row r="645" spans="2:14" s="298" customFormat="1">
      <c r="B645" s="330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</row>
    <row r="646" spans="2:14" s="298" customFormat="1">
      <c r="B646" s="330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</row>
    <row r="647" spans="2:14" s="298" customFormat="1">
      <c r="B647" s="330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</row>
    <row r="648" spans="2:14" s="298" customFormat="1">
      <c r="B648" s="330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</row>
    <row r="649" spans="2:14" s="298" customFormat="1">
      <c r="B649" s="330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</row>
    <row r="650" spans="2:14" s="298" customFormat="1">
      <c r="B650" s="330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</row>
    <row r="651" spans="2:14" s="298" customFormat="1">
      <c r="B651" s="330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</row>
    <row r="652" spans="2:14" s="298" customFormat="1">
      <c r="B652" s="330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</row>
    <row r="653" spans="2:14" s="298" customFormat="1">
      <c r="B653" s="330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</row>
    <row r="654" spans="2:14" s="298" customFormat="1">
      <c r="B654" s="330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</row>
    <row r="655" spans="2:14" s="298" customFormat="1">
      <c r="B655" s="330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</row>
    <row r="656" spans="2:14" s="298" customFormat="1">
      <c r="B656" s="330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</row>
    <row r="657" spans="2:14" s="298" customFormat="1">
      <c r="B657" s="330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</row>
    <row r="658" spans="2:14" s="298" customFormat="1">
      <c r="B658" s="330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</row>
    <row r="659" spans="2:14" s="298" customFormat="1">
      <c r="B659" s="330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</row>
    <row r="660" spans="2:14" s="298" customFormat="1">
      <c r="B660" s="330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</row>
    <row r="661" spans="2:14" s="298" customFormat="1">
      <c r="B661" s="330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</row>
    <row r="662" spans="2:14" s="298" customFormat="1">
      <c r="B662" s="330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</row>
    <row r="663" spans="2:14" s="298" customFormat="1">
      <c r="B663" s="330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</row>
    <row r="664" spans="2:14" s="298" customFormat="1">
      <c r="B664" s="330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</row>
    <row r="665" spans="2:14" s="298" customFormat="1">
      <c r="B665" s="330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</row>
    <row r="666" spans="2:14" s="298" customFormat="1">
      <c r="B666" s="330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</row>
    <row r="667" spans="2:14" s="298" customFormat="1">
      <c r="B667" s="330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</row>
    <row r="668" spans="2:14" s="298" customFormat="1">
      <c r="B668" s="330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</row>
    <row r="669" spans="2:14" s="298" customFormat="1">
      <c r="B669" s="330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</row>
    <row r="670" spans="2:14" s="298" customFormat="1">
      <c r="B670" s="330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</row>
    <row r="671" spans="2:14" s="298" customFormat="1">
      <c r="B671" s="330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</row>
    <row r="672" spans="2:14" s="298" customFormat="1">
      <c r="B672" s="330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</row>
    <row r="673" spans="2:14" s="298" customFormat="1">
      <c r="B673" s="330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</row>
    <row r="674" spans="2:14" s="298" customFormat="1">
      <c r="B674" s="330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</row>
    <row r="675" spans="2:14" s="298" customFormat="1">
      <c r="B675" s="330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</row>
    <row r="676" spans="2:14" s="298" customFormat="1">
      <c r="B676" s="330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</row>
    <row r="677" spans="2:14" s="298" customFormat="1">
      <c r="B677" s="330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</row>
    <row r="678" spans="2:14" s="298" customFormat="1">
      <c r="B678" s="330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</row>
    <row r="679" spans="2:14" s="298" customFormat="1">
      <c r="B679" s="330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</row>
    <row r="680" spans="2:14" s="298" customFormat="1">
      <c r="B680" s="330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</row>
    <row r="681" spans="2:14" s="298" customFormat="1">
      <c r="B681" s="330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</row>
    <row r="682" spans="2:14" s="298" customFormat="1">
      <c r="B682" s="330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</row>
    <row r="683" spans="2:14" s="298" customFormat="1">
      <c r="B683" s="330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</row>
    <row r="684" spans="2:14" s="298" customFormat="1">
      <c r="B684" s="330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</row>
    <row r="685" spans="2:14" s="298" customFormat="1">
      <c r="B685" s="330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</row>
    <row r="686" spans="2:14" s="298" customFormat="1">
      <c r="B686" s="330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</row>
    <row r="687" spans="2:14" s="298" customFormat="1">
      <c r="B687" s="330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</row>
    <row r="688" spans="2:14" s="298" customFormat="1">
      <c r="B688" s="330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</row>
    <row r="689" spans="2:14" s="298" customFormat="1">
      <c r="B689" s="330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</row>
    <row r="690" spans="2:14" s="298" customFormat="1">
      <c r="B690" s="330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</row>
    <row r="691" spans="2:14" s="298" customFormat="1">
      <c r="B691" s="330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</row>
    <row r="692" spans="2:14" s="298" customFormat="1">
      <c r="B692" s="330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</row>
    <row r="693" spans="2:14" s="298" customFormat="1">
      <c r="B693" s="330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</row>
    <row r="694" spans="2:14" s="298" customFormat="1">
      <c r="B694" s="330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</row>
    <row r="695" spans="2:14" s="298" customFormat="1">
      <c r="B695" s="330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</row>
    <row r="696" spans="2:14" s="298" customFormat="1">
      <c r="B696" s="330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</row>
    <row r="697" spans="2:14" s="298" customFormat="1">
      <c r="B697" s="330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</row>
    <row r="698" spans="2:14" s="298" customFormat="1">
      <c r="B698" s="330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</row>
    <row r="699" spans="2:14" s="298" customFormat="1">
      <c r="B699" s="330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</row>
    <row r="700" spans="2:14" s="298" customFormat="1">
      <c r="B700" s="330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</row>
    <row r="701" spans="2:14" s="298" customFormat="1">
      <c r="B701" s="330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</row>
    <row r="702" spans="2:14" s="298" customFormat="1">
      <c r="B702" s="330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</row>
    <row r="703" spans="2:14" s="298" customFormat="1">
      <c r="B703" s="330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</row>
    <row r="704" spans="2:14" s="298" customFormat="1">
      <c r="B704" s="330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</row>
    <row r="705" spans="2:14" s="298" customFormat="1">
      <c r="B705" s="330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</row>
    <row r="706" spans="2:14" s="298" customFormat="1">
      <c r="B706" s="330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</row>
    <row r="707" spans="2:14" s="298" customFormat="1">
      <c r="B707" s="330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</row>
    <row r="708" spans="2:14" s="298" customFormat="1">
      <c r="B708" s="330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</row>
    <row r="709" spans="2:14" s="298" customFormat="1">
      <c r="B709" s="330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</row>
    <row r="710" spans="2:14" s="298" customFormat="1">
      <c r="B710" s="330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</row>
    <row r="711" spans="2:14" s="298" customFormat="1">
      <c r="B711" s="330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</row>
    <row r="712" spans="2:14" s="298" customFormat="1">
      <c r="B712" s="330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</row>
    <row r="713" spans="2:14" s="298" customFormat="1">
      <c r="B713" s="330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</row>
    <row r="714" spans="2:14" s="298" customFormat="1">
      <c r="B714" s="330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</row>
    <row r="715" spans="2:14" s="298" customFormat="1">
      <c r="B715" s="330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</row>
    <row r="716" spans="2:14" s="298" customFormat="1">
      <c r="B716" s="330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</row>
    <row r="717" spans="2:14" s="298" customFormat="1">
      <c r="B717" s="330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</row>
    <row r="718" spans="2:14" s="298" customFormat="1">
      <c r="B718" s="330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</row>
    <row r="719" spans="2:14" s="298" customFormat="1">
      <c r="B719" s="330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</row>
    <row r="720" spans="2:14" s="298" customFormat="1">
      <c r="B720" s="330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</row>
    <row r="721" spans="2:14" s="298" customFormat="1">
      <c r="B721" s="330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</row>
    <row r="722" spans="2:14" s="298" customFormat="1">
      <c r="B722" s="330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</row>
    <row r="723" spans="2:14" s="298" customFormat="1">
      <c r="B723" s="330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</row>
    <row r="724" spans="2:14" s="298" customFormat="1">
      <c r="B724" s="330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</row>
    <row r="725" spans="2:14" s="298" customFormat="1">
      <c r="B725" s="330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</row>
    <row r="726" spans="2:14" s="298" customFormat="1">
      <c r="B726" s="330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</row>
    <row r="727" spans="2:14" s="298" customFormat="1">
      <c r="B727" s="330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</row>
    <row r="728" spans="2:14" s="298" customFormat="1">
      <c r="B728" s="330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</row>
    <row r="729" spans="2:14" s="298" customFormat="1">
      <c r="B729" s="330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</row>
    <row r="730" spans="2:14" s="298" customFormat="1">
      <c r="B730" s="330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</row>
    <row r="731" spans="2:14" s="298" customFormat="1">
      <c r="B731" s="330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</row>
    <row r="732" spans="2:14" s="298" customFormat="1">
      <c r="B732" s="330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</row>
    <row r="733" spans="2:14" s="298" customFormat="1">
      <c r="B733" s="330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</row>
    <row r="734" spans="2:14" s="298" customFormat="1">
      <c r="B734" s="330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</row>
    <row r="735" spans="2:14" s="298" customFormat="1">
      <c r="B735" s="330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</row>
    <row r="736" spans="2:14" s="298" customFormat="1">
      <c r="B736" s="330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</row>
    <row r="737" spans="2:14" s="298" customFormat="1">
      <c r="B737" s="330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</row>
    <row r="738" spans="2:14" s="298" customFormat="1">
      <c r="B738" s="330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</row>
    <row r="739" spans="2:14" s="298" customFormat="1">
      <c r="B739" s="330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</row>
    <row r="740" spans="2:14" s="298" customFormat="1">
      <c r="B740" s="330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</row>
    <row r="741" spans="2:14" s="298" customFormat="1">
      <c r="B741" s="330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</row>
    <row r="742" spans="2:14" s="298" customFormat="1">
      <c r="B742" s="330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</row>
    <row r="743" spans="2:14" s="298" customFormat="1">
      <c r="B743" s="330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</row>
    <row r="744" spans="2:14" s="298" customFormat="1">
      <c r="B744" s="330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</row>
    <row r="745" spans="2:14" s="298" customFormat="1">
      <c r="B745" s="330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</row>
    <row r="746" spans="2:14" s="298" customFormat="1">
      <c r="B746" s="330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</row>
    <row r="747" spans="2:14" s="298" customFormat="1">
      <c r="B747" s="330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</row>
    <row r="748" spans="2:14" s="298" customFormat="1">
      <c r="B748" s="330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</row>
    <row r="749" spans="2:14" s="298" customFormat="1">
      <c r="B749" s="330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</row>
    <row r="750" spans="2:14" s="298" customFormat="1">
      <c r="B750" s="330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</row>
    <row r="751" spans="2:14" s="298" customFormat="1">
      <c r="B751" s="330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</row>
    <row r="752" spans="2:14" s="298" customFormat="1">
      <c r="B752" s="330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</row>
    <row r="753" spans="2:14" s="298" customFormat="1">
      <c r="B753" s="330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</row>
    <row r="754" spans="2:14" s="298" customFormat="1">
      <c r="B754" s="330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</row>
    <row r="755" spans="2:14" s="298" customFormat="1">
      <c r="B755" s="330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</row>
    <row r="756" spans="2:14" s="298" customFormat="1">
      <c r="B756" s="330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</row>
    <row r="757" spans="2:14" s="298" customFormat="1">
      <c r="B757" s="330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</row>
    <row r="758" spans="2:14" s="298" customFormat="1">
      <c r="B758" s="330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</row>
    <row r="759" spans="2:14" s="298" customFormat="1">
      <c r="B759" s="330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</row>
    <row r="760" spans="2:14" s="298" customFormat="1">
      <c r="B760" s="330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</row>
    <row r="761" spans="2:14" s="298" customFormat="1">
      <c r="B761" s="330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</row>
    <row r="762" spans="2:14" s="298" customFormat="1">
      <c r="B762" s="330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</row>
    <row r="763" spans="2:14" s="298" customFormat="1">
      <c r="B763" s="330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</row>
    <row r="764" spans="2:14" s="298" customFormat="1">
      <c r="B764" s="330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</row>
    <row r="765" spans="2:14" s="298" customFormat="1">
      <c r="B765" s="330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</row>
    <row r="766" spans="2:14" s="298" customFormat="1">
      <c r="B766" s="330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</row>
    <row r="767" spans="2:14" s="298" customFormat="1">
      <c r="B767" s="330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</row>
    <row r="768" spans="2:14" s="298" customFormat="1">
      <c r="B768" s="330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</row>
    <row r="769" spans="2:14" s="298" customFormat="1">
      <c r="B769" s="330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</row>
    <row r="770" spans="2:14" s="298" customFormat="1">
      <c r="B770" s="330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</row>
    <row r="771" spans="2:14" s="298" customFormat="1">
      <c r="B771" s="330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</row>
    <row r="772" spans="2:14" s="298" customFormat="1">
      <c r="B772" s="330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</row>
    <row r="773" spans="2:14" s="298" customFormat="1">
      <c r="B773" s="330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</row>
    <row r="774" spans="2:14" s="298" customFormat="1">
      <c r="B774" s="330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</row>
    <row r="775" spans="2:14" s="298" customFormat="1">
      <c r="B775" s="330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</row>
    <row r="776" spans="2:14" s="298" customFormat="1">
      <c r="B776" s="330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</row>
    <row r="777" spans="2:14" s="298" customFormat="1">
      <c r="B777" s="330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</row>
    <row r="778" spans="2:14" s="298" customFormat="1">
      <c r="B778" s="330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</row>
    <row r="779" spans="2:14" s="298" customFormat="1">
      <c r="B779" s="330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</row>
    <row r="780" spans="2:14" s="298" customFormat="1">
      <c r="B780" s="330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</row>
    <row r="781" spans="2:14" s="298" customFormat="1">
      <c r="B781" s="330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</row>
    <row r="782" spans="2:14" s="298" customFormat="1">
      <c r="B782" s="330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</row>
    <row r="783" spans="2:14" s="298" customFormat="1">
      <c r="B783" s="330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</row>
    <row r="784" spans="2:14" s="298" customFormat="1">
      <c r="B784" s="330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</row>
    <row r="785" spans="2:14" s="298" customFormat="1">
      <c r="B785" s="330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</row>
    <row r="786" spans="2:14" s="298" customFormat="1">
      <c r="B786" s="330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</row>
    <row r="787" spans="2:14" s="298" customFormat="1">
      <c r="B787" s="330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</row>
    <row r="788" spans="2:14" s="298" customFormat="1">
      <c r="B788" s="330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</row>
    <row r="789" spans="2:14" s="298" customFormat="1">
      <c r="B789" s="330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</row>
    <row r="790" spans="2:14" s="298" customFormat="1">
      <c r="B790" s="330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</row>
    <row r="791" spans="2:14" s="298" customFormat="1">
      <c r="B791" s="330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</row>
    <row r="792" spans="2:14" s="298" customFormat="1">
      <c r="B792" s="330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</row>
    <row r="793" spans="2:14" s="298" customFormat="1">
      <c r="B793" s="330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</row>
    <row r="794" spans="2:14" s="298" customFormat="1">
      <c r="B794" s="330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</row>
    <row r="795" spans="2:14" s="298" customFormat="1">
      <c r="B795" s="330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</row>
    <row r="796" spans="2:14" s="298" customFormat="1">
      <c r="B796" s="330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</row>
    <row r="797" spans="2:14" s="298" customFormat="1">
      <c r="B797" s="330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</row>
    <row r="798" spans="2:14" s="298" customFormat="1">
      <c r="B798" s="330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</row>
    <row r="799" spans="2:14" s="298" customFormat="1">
      <c r="B799" s="330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</row>
    <row r="800" spans="2:14" s="298" customFormat="1">
      <c r="B800" s="330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</row>
    <row r="801" spans="2:14" s="298" customFormat="1">
      <c r="B801" s="330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</row>
    <row r="802" spans="2:14" s="298" customFormat="1">
      <c r="B802" s="330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</row>
    <row r="803" spans="2:14" s="298" customFormat="1">
      <c r="B803" s="330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</row>
    <row r="804" spans="2:14" s="298" customFormat="1">
      <c r="B804" s="330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</row>
    <row r="805" spans="2:14" s="298" customFormat="1">
      <c r="B805" s="330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</row>
    <row r="806" spans="2:14" s="298" customFormat="1">
      <c r="B806" s="330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</row>
    <row r="807" spans="2:14" s="298" customFormat="1">
      <c r="B807" s="330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</row>
    <row r="808" spans="2:14" s="298" customFormat="1">
      <c r="B808" s="330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</row>
    <row r="809" spans="2:14" s="298" customFormat="1">
      <c r="B809" s="330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</row>
    <row r="810" spans="2:14" s="298" customFormat="1">
      <c r="B810" s="330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</row>
    <row r="811" spans="2:14" s="298" customFormat="1">
      <c r="B811" s="330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</row>
    <row r="812" spans="2:14" s="298" customFormat="1">
      <c r="B812" s="330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</row>
    <row r="813" spans="2:14" s="298" customFormat="1">
      <c r="B813" s="330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</row>
    <row r="814" spans="2:14" s="298" customFormat="1">
      <c r="B814" s="330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</row>
    <row r="815" spans="2:14" s="298" customFormat="1">
      <c r="B815" s="330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</row>
    <row r="816" spans="2:14" s="298" customFormat="1">
      <c r="B816" s="330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</row>
    <row r="817" spans="2:14" s="298" customFormat="1">
      <c r="B817" s="330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</row>
    <row r="818" spans="2:14" s="298" customFormat="1">
      <c r="B818" s="330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</row>
    <row r="819" spans="2:14" s="298" customFormat="1">
      <c r="B819" s="330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</row>
    <row r="820" spans="2:14" s="298" customFormat="1">
      <c r="B820" s="330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</row>
    <row r="821" spans="2:14" s="298" customFormat="1">
      <c r="B821" s="330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</row>
    <row r="822" spans="2:14" s="298" customFormat="1">
      <c r="B822" s="330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</row>
    <row r="823" spans="2:14" s="298" customFormat="1">
      <c r="B823" s="330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</row>
    <row r="824" spans="2:14" s="298" customFormat="1">
      <c r="B824" s="330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</row>
    <row r="825" spans="2:14" s="298" customFormat="1">
      <c r="B825" s="330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</row>
    <row r="826" spans="2:14" s="298" customFormat="1">
      <c r="B826" s="330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</row>
    <row r="827" spans="2:14" s="298" customFormat="1">
      <c r="B827" s="330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</row>
    <row r="828" spans="2:14" s="298" customFormat="1">
      <c r="B828" s="330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</row>
    <row r="829" spans="2:14" s="298" customFormat="1">
      <c r="B829" s="330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</row>
    <row r="830" spans="2:14" s="298" customFormat="1">
      <c r="B830" s="330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</row>
    <row r="831" spans="2:14" s="298" customFormat="1">
      <c r="B831" s="330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</row>
    <row r="832" spans="2:14" s="298" customFormat="1">
      <c r="B832" s="330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</row>
    <row r="833" spans="2:14" s="298" customFormat="1">
      <c r="B833" s="330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</row>
    <row r="834" spans="2:14" s="298" customFormat="1">
      <c r="B834" s="330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</row>
    <row r="835" spans="2:14" s="298" customFormat="1">
      <c r="B835" s="330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</row>
    <row r="836" spans="2:14" s="298" customFormat="1">
      <c r="B836" s="330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</row>
    <row r="837" spans="2:14" s="298" customFormat="1">
      <c r="B837" s="330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</row>
    <row r="838" spans="2:14" s="298" customFormat="1">
      <c r="B838" s="330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</row>
    <row r="839" spans="2:14" s="298" customFormat="1">
      <c r="B839" s="330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</row>
    <row r="840" spans="2:14" s="298" customFormat="1">
      <c r="B840" s="330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</row>
    <row r="841" spans="2:14" s="298" customFormat="1">
      <c r="B841" s="330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</row>
    <row r="842" spans="2:14" s="298" customFormat="1">
      <c r="B842" s="330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</row>
    <row r="843" spans="2:14" s="298" customFormat="1">
      <c r="B843" s="330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</row>
    <row r="844" spans="2:14" s="298" customFormat="1">
      <c r="B844" s="330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</row>
    <row r="845" spans="2:14" s="298" customFormat="1">
      <c r="B845" s="330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</row>
    <row r="846" spans="2:14" s="298" customFormat="1">
      <c r="B846" s="330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</row>
    <row r="847" spans="2:14" s="298" customFormat="1">
      <c r="B847" s="330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</row>
    <row r="848" spans="2:14" s="298" customFormat="1">
      <c r="B848" s="330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</row>
    <row r="849" spans="2:14" s="298" customFormat="1">
      <c r="B849" s="330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</row>
    <row r="850" spans="2:14" s="298" customFormat="1">
      <c r="B850" s="330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</row>
    <row r="851" spans="2:14" s="298" customFormat="1">
      <c r="B851" s="330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</row>
    <row r="852" spans="2:14" s="298" customFormat="1">
      <c r="B852" s="330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</row>
    <row r="853" spans="2:14" s="298" customFormat="1">
      <c r="B853" s="330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</row>
    <row r="854" spans="2:14" s="298" customFormat="1">
      <c r="B854" s="330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</row>
    <row r="855" spans="2:14" s="298" customFormat="1">
      <c r="B855" s="330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</row>
    <row r="856" spans="2:14" s="298" customFormat="1">
      <c r="B856" s="330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</row>
    <row r="857" spans="2:14" s="298" customFormat="1">
      <c r="B857" s="330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</row>
    <row r="858" spans="2:14" s="298" customFormat="1">
      <c r="B858" s="330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</row>
    <row r="859" spans="2:14" s="298" customFormat="1">
      <c r="B859" s="330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</row>
    <row r="860" spans="2:14" s="298" customFormat="1">
      <c r="B860" s="330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</row>
    <row r="861" spans="2:14" s="298" customFormat="1">
      <c r="B861" s="330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</row>
    <row r="862" spans="2:14" s="298" customFormat="1">
      <c r="B862" s="330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</row>
    <row r="863" spans="2:14" s="298" customFormat="1">
      <c r="B863" s="330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</row>
    <row r="864" spans="2:14" s="298" customFormat="1">
      <c r="B864" s="330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</row>
    <row r="865" spans="2:14" s="298" customFormat="1">
      <c r="B865" s="330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</row>
    <row r="866" spans="2:14" s="298" customFormat="1">
      <c r="B866" s="330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</row>
    <row r="867" spans="2:14" s="298" customFormat="1">
      <c r="B867" s="330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</row>
    <row r="868" spans="2:14" s="298" customFormat="1">
      <c r="B868" s="330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</row>
    <row r="869" spans="2:14" s="298" customFormat="1">
      <c r="B869" s="330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</row>
    <row r="870" spans="2:14" s="298" customFormat="1">
      <c r="B870" s="330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</row>
    <row r="871" spans="2:14" s="298" customFormat="1">
      <c r="B871" s="330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</row>
    <row r="872" spans="2:14" s="298" customFormat="1">
      <c r="B872" s="330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</row>
    <row r="873" spans="2:14" s="298" customFormat="1">
      <c r="B873" s="330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</row>
    <row r="874" spans="2:14" s="298" customFormat="1">
      <c r="B874" s="330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</row>
    <row r="875" spans="2:14" s="298" customFormat="1">
      <c r="B875" s="330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</row>
    <row r="876" spans="2:14" s="298" customFormat="1">
      <c r="B876" s="330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</row>
    <row r="877" spans="2:14" s="298" customFormat="1">
      <c r="B877" s="330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</row>
    <row r="878" spans="2:14" s="298" customFormat="1">
      <c r="B878" s="330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</row>
    <row r="879" spans="2:14" s="298" customFormat="1">
      <c r="B879" s="330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</row>
    <row r="880" spans="2:14" s="298" customFormat="1">
      <c r="B880" s="330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</row>
    <row r="881" spans="2:14" s="298" customFormat="1">
      <c r="B881" s="330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</row>
    <row r="882" spans="2:14" s="298" customFormat="1">
      <c r="B882" s="330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</row>
    <row r="883" spans="2:14" s="298" customFormat="1">
      <c r="B883" s="330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</row>
    <row r="884" spans="2:14" s="298" customFormat="1">
      <c r="B884" s="330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</row>
    <row r="885" spans="2:14" s="298" customFormat="1">
      <c r="B885" s="330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</row>
    <row r="886" spans="2:14" s="298" customFormat="1">
      <c r="B886" s="330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</row>
    <row r="887" spans="2:14" s="298" customFormat="1">
      <c r="B887" s="330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</row>
    <row r="888" spans="2:14" s="298" customFormat="1">
      <c r="B888" s="330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</row>
    <row r="889" spans="2:14" s="298" customFormat="1">
      <c r="B889" s="330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</row>
    <row r="890" spans="2:14" s="298" customFormat="1">
      <c r="B890" s="330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</row>
    <row r="891" spans="2:14" s="298" customFormat="1">
      <c r="B891" s="330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</row>
    <row r="892" spans="2:14" s="298" customFormat="1">
      <c r="B892" s="330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</row>
    <row r="893" spans="2:14" s="298" customFormat="1">
      <c r="B893" s="330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</row>
    <row r="894" spans="2:14" s="298" customFormat="1">
      <c r="B894" s="330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</row>
    <row r="895" spans="2:14" s="298" customFormat="1">
      <c r="B895" s="330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</row>
    <row r="896" spans="2:14" s="298" customFormat="1">
      <c r="B896" s="330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</row>
    <row r="897" spans="2:14" s="298" customFormat="1">
      <c r="B897" s="330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</row>
    <row r="898" spans="2:14" s="298" customFormat="1">
      <c r="B898" s="330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</row>
    <row r="899" spans="2:14" s="298" customFormat="1">
      <c r="B899" s="330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</row>
    <row r="900" spans="2:14" s="298" customFormat="1">
      <c r="B900" s="330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</row>
    <row r="901" spans="2:14" s="298" customFormat="1">
      <c r="B901" s="330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</row>
    <row r="902" spans="2:14" s="298" customFormat="1">
      <c r="B902" s="330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</row>
    <row r="903" spans="2:14" s="298" customFormat="1">
      <c r="B903" s="330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</row>
    <row r="904" spans="2:14" s="298" customFormat="1">
      <c r="B904" s="330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</row>
    <row r="905" spans="2:14" s="298" customFormat="1">
      <c r="B905" s="330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</row>
    <row r="906" spans="2:14" s="298" customFormat="1">
      <c r="B906" s="330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</row>
    <row r="907" spans="2:14" s="298" customFormat="1">
      <c r="B907" s="330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</row>
    <row r="908" spans="2:14" s="298" customFormat="1">
      <c r="B908" s="330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</row>
    <row r="909" spans="2:14" s="298" customFormat="1">
      <c r="B909" s="330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</row>
    <row r="910" spans="2:14" s="298" customFormat="1">
      <c r="B910" s="330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</row>
    <row r="911" spans="2:14" s="298" customFormat="1">
      <c r="B911" s="330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</row>
    <row r="912" spans="2:14" s="298" customFormat="1">
      <c r="B912" s="330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</row>
    <row r="913" spans="2:14" s="298" customFormat="1">
      <c r="B913" s="330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</row>
    <row r="914" spans="2:14" s="298" customFormat="1">
      <c r="B914" s="330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</row>
    <row r="915" spans="2:14" s="298" customFormat="1">
      <c r="B915" s="330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</row>
    <row r="916" spans="2:14" s="298" customFormat="1">
      <c r="B916" s="330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</row>
    <row r="917" spans="2:14" s="298" customFormat="1">
      <c r="B917" s="330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</row>
    <row r="918" spans="2:14" s="298" customFormat="1">
      <c r="B918" s="330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</row>
    <row r="919" spans="2:14" s="298" customFormat="1">
      <c r="B919" s="330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</row>
    <row r="920" spans="2:14" s="298" customFormat="1">
      <c r="B920" s="330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</row>
    <row r="921" spans="2:14" s="298" customFormat="1">
      <c r="B921" s="330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</row>
    <row r="922" spans="2:14" s="298" customFormat="1">
      <c r="B922" s="330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</row>
    <row r="923" spans="2:14" s="298" customFormat="1">
      <c r="B923" s="330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</row>
    <row r="924" spans="2:14" s="298" customFormat="1">
      <c r="B924" s="330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</row>
    <row r="925" spans="2:14" s="298" customFormat="1">
      <c r="B925" s="330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</row>
    <row r="926" spans="2:14" s="298" customFormat="1">
      <c r="B926" s="330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</row>
    <row r="927" spans="2:14" s="298" customFormat="1">
      <c r="B927" s="330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</row>
    <row r="928" spans="2:14" s="298" customFormat="1">
      <c r="B928" s="330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</row>
    <row r="929" spans="2:14" s="298" customFormat="1">
      <c r="B929" s="330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</row>
    <row r="930" spans="2:14" s="298" customFormat="1">
      <c r="B930" s="330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</row>
    <row r="931" spans="2:14" s="298" customFormat="1">
      <c r="B931" s="330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</row>
    <row r="932" spans="2:14" s="298" customFormat="1">
      <c r="B932" s="330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</row>
    <row r="933" spans="2:14" s="298" customFormat="1">
      <c r="B933" s="330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</row>
    <row r="934" spans="2:14" s="298" customFormat="1">
      <c r="B934" s="330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</row>
    <row r="935" spans="2:14" s="298" customFormat="1">
      <c r="B935" s="330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</row>
    <row r="936" spans="2:14" s="298" customFormat="1">
      <c r="B936" s="330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</row>
    <row r="937" spans="2:14" s="298" customFormat="1">
      <c r="B937" s="330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</row>
    <row r="938" spans="2:14" s="298" customFormat="1">
      <c r="B938" s="330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</row>
    <row r="939" spans="2:14" s="298" customFormat="1">
      <c r="B939" s="330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</row>
    <row r="940" spans="2:14" s="298" customFormat="1">
      <c r="B940" s="330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</row>
    <row r="941" spans="2:14" s="298" customFormat="1">
      <c r="B941" s="330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</row>
    <row r="942" spans="2:14" s="298" customFormat="1">
      <c r="B942" s="330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</row>
    <row r="943" spans="2:14" s="298" customFormat="1">
      <c r="B943" s="330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</row>
    <row r="944" spans="2:14" s="298" customFormat="1">
      <c r="B944" s="330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</row>
    <row r="945" spans="2:14" s="298" customFormat="1">
      <c r="B945" s="330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</row>
    <row r="946" spans="2:14" s="298" customFormat="1">
      <c r="B946" s="330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</row>
    <row r="947" spans="2:14" s="298" customFormat="1">
      <c r="B947" s="330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</row>
    <row r="948" spans="2:14" s="298" customFormat="1">
      <c r="B948" s="330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</row>
    <row r="949" spans="2:14" s="298" customFormat="1">
      <c r="B949" s="330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</row>
    <row r="950" spans="2:14" s="298" customFormat="1">
      <c r="B950" s="330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</row>
    <row r="951" spans="2:14" s="298" customFormat="1">
      <c r="B951" s="330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</row>
    <row r="952" spans="2:14" s="298" customFormat="1">
      <c r="B952" s="330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</row>
    <row r="953" spans="2:14" s="298" customFormat="1">
      <c r="B953" s="330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</row>
    <row r="954" spans="2:14" s="298" customFormat="1">
      <c r="B954" s="330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</row>
    <row r="955" spans="2:14" s="298" customFormat="1">
      <c r="B955" s="330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</row>
    <row r="956" spans="2:14" s="298" customFormat="1">
      <c r="B956" s="330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</row>
    <row r="957" spans="2:14" s="298" customFormat="1">
      <c r="B957" s="330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</row>
    <row r="958" spans="2:14" s="298" customFormat="1">
      <c r="B958" s="330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</row>
    <row r="959" spans="2:14" s="298" customFormat="1">
      <c r="B959" s="330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</row>
    <row r="960" spans="2:14" s="298" customFormat="1">
      <c r="B960" s="330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</row>
    <row r="961" spans="2:14" s="298" customFormat="1">
      <c r="B961" s="330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</row>
    <row r="962" spans="2:14" s="298" customFormat="1">
      <c r="B962" s="330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</row>
    <row r="963" spans="2:14" s="298" customFormat="1">
      <c r="B963" s="330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</row>
    <row r="964" spans="2:14" s="298" customFormat="1">
      <c r="B964" s="330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</row>
    <row r="965" spans="2:14" s="298" customFormat="1">
      <c r="B965" s="330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</row>
    <row r="966" spans="2:14" s="298" customFormat="1">
      <c r="B966" s="330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</row>
    <row r="967" spans="2:14" s="298" customFormat="1">
      <c r="B967" s="330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</row>
    <row r="968" spans="2:14" s="298" customFormat="1">
      <c r="B968" s="330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</row>
    <row r="969" spans="2:14" s="298" customFormat="1">
      <c r="B969" s="330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</row>
    <row r="970" spans="2:14" s="298" customFormat="1">
      <c r="B970" s="330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</row>
    <row r="971" spans="2:14" s="298" customFormat="1">
      <c r="B971" s="330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</row>
    <row r="972" spans="2:14" s="298" customFormat="1">
      <c r="B972" s="330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</row>
    <row r="973" spans="2:14" s="298" customFormat="1">
      <c r="B973" s="330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</row>
    <row r="974" spans="2:14" s="298" customFormat="1">
      <c r="B974" s="330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</row>
    <row r="975" spans="2:14" s="298" customFormat="1">
      <c r="B975" s="330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</row>
    <row r="976" spans="2:14" s="298" customFormat="1">
      <c r="B976" s="330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</row>
    <row r="977" spans="2:14" s="298" customFormat="1">
      <c r="B977" s="330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</row>
    <row r="978" spans="2:14" s="298" customFormat="1">
      <c r="B978" s="330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</row>
    <row r="979" spans="2:14" s="298" customFormat="1">
      <c r="B979" s="330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</row>
    <row r="980" spans="2:14" s="298" customFormat="1">
      <c r="B980" s="330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</row>
    <row r="981" spans="2:14" s="298" customFormat="1">
      <c r="B981" s="330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</row>
    <row r="982" spans="2:14" s="298" customFormat="1">
      <c r="B982" s="330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</row>
    <row r="983" spans="2:14" s="298" customFormat="1">
      <c r="B983" s="330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</row>
    <row r="984" spans="2:14" s="298" customFormat="1">
      <c r="B984" s="330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</row>
    <row r="985" spans="2:14" s="298" customFormat="1">
      <c r="B985" s="330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</row>
    <row r="986" spans="2:14" s="298" customFormat="1">
      <c r="B986" s="330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</row>
    <row r="987" spans="2:14" s="298" customFormat="1">
      <c r="B987" s="330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</row>
    <row r="988" spans="2:14" s="298" customFormat="1">
      <c r="B988" s="330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</row>
    <row r="989" spans="2:14" s="298" customFormat="1">
      <c r="B989" s="330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</row>
    <row r="990" spans="2:14" s="298" customFormat="1">
      <c r="B990" s="330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</row>
    <row r="991" spans="2:14" s="298" customFormat="1">
      <c r="B991" s="330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</row>
    <row r="992" spans="2:14" s="298" customFormat="1">
      <c r="B992" s="330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</row>
    <row r="993" spans="2:14" s="298" customFormat="1">
      <c r="B993" s="330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</row>
    <row r="994" spans="2:14" s="298" customFormat="1">
      <c r="B994" s="330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</row>
    <row r="995" spans="2:14" s="298" customFormat="1">
      <c r="B995" s="330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</row>
    <row r="996" spans="2:14" s="298" customFormat="1">
      <c r="B996" s="330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</row>
    <row r="997" spans="2:14" s="298" customFormat="1">
      <c r="B997" s="330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</row>
    <row r="998" spans="2:14" s="298" customFormat="1">
      <c r="B998" s="330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</row>
    <row r="999" spans="2:14" s="298" customFormat="1">
      <c r="B999" s="330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</row>
    <row r="1000" spans="2:14" s="298" customFormat="1">
      <c r="B1000" s="330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</row>
    <row r="1001" spans="2:14" s="298" customFormat="1">
      <c r="B1001" s="330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</row>
    <row r="1002" spans="2:14" s="298" customFormat="1">
      <c r="B1002" s="330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</row>
    <row r="1003" spans="2:14" s="298" customFormat="1">
      <c r="B1003" s="330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</row>
    <row r="1004" spans="2:14" s="298" customFormat="1">
      <c r="B1004" s="330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</row>
    <row r="1005" spans="2:14" s="298" customFormat="1">
      <c r="B1005" s="330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</row>
    <row r="1006" spans="2:14" s="298" customFormat="1">
      <c r="B1006" s="330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</row>
    <row r="1007" spans="2:14" s="298" customFormat="1">
      <c r="B1007" s="330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</row>
    <row r="1008" spans="2:14" s="298" customFormat="1">
      <c r="B1008" s="330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</row>
    <row r="1009" spans="2:14" s="298" customFormat="1">
      <c r="B1009" s="330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</row>
    <row r="1010" spans="2:14" s="298" customFormat="1">
      <c r="B1010" s="330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</row>
    <row r="1011" spans="2:14" s="298" customFormat="1">
      <c r="B1011" s="330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</row>
    <row r="1012" spans="2:14" s="298" customFormat="1">
      <c r="B1012" s="330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</row>
    <row r="1013" spans="2:14" s="298" customFormat="1">
      <c r="B1013" s="330"/>
      <c r="C1013" s="34"/>
      <c r="D1013" s="34"/>
      <c r="E1013" s="34"/>
      <c r="F1013" s="34"/>
      <c r="G1013" s="34"/>
      <c r="H1013" s="34"/>
      <c r="I1013" s="34"/>
      <c r="J1013" s="34"/>
      <c r="K1013" s="34"/>
      <c r="L1013" s="34"/>
      <c r="M1013" s="34"/>
      <c r="N1013" s="34"/>
    </row>
    <row r="1014" spans="2:14" s="298" customFormat="1">
      <c r="B1014" s="330"/>
      <c r="C1014" s="34"/>
      <c r="D1014" s="34"/>
      <c r="E1014" s="34"/>
      <c r="F1014" s="34"/>
      <c r="G1014" s="34"/>
      <c r="H1014" s="34"/>
      <c r="I1014" s="34"/>
      <c r="J1014" s="34"/>
      <c r="K1014" s="34"/>
      <c r="L1014" s="34"/>
      <c r="M1014" s="34"/>
      <c r="N1014" s="34"/>
    </row>
    <row r="1015" spans="2:14" s="298" customFormat="1">
      <c r="B1015" s="330"/>
      <c r="C1015" s="34"/>
      <c r="D1015" s="34"/>
      <c r="E1015" s="34"/>
      <c r="F1015" s="34"/>
      <c r="G1015" s="34"/>
      <c r="H1015" s="34"/>
      <c r="I1015" s="34"/>
      <c r="J1015" s="34"/>
      <c r="K1015" s="34"/>
      <c r="L1015" s="34"/>
      <c r="M1015" s="34"/>
      <c r="N1015" s="34"/>
    </row>
    <row r="1016" spans="2:14" s="298" customFormat="1">
      <c r="B1016" s="330"/>
      <c r="C1016" s="34"/>
      <c r="D1016" s="34"/>
      <c r="E1016" s="34"/>
      <c r="F1016" s="34"/>
      <c r="G1016" s="34"/>
      <c r="H1016" s="34"/>
      <c r="I1016" s="34"/>
      <c r="J1016" s="34"/>
      <c r="K1016" s="34"/>
      <c r="L1016" s="34"/>
      <c r="M1016" s="34"/>
      <c r="N1016" s="34"/>
    </row>
    <row r="1017" spans="2:14" s="298" customFormat="1">
      <c r="B1017" s="330"/>
      <c r="C1017" s="34"/>
      <c r="D1017" s="34"/>
      <c r="E1017" s="34"/>
      <c r="F1017" s="34"/>
      <c r="G1017" s="34"/>
      <c r="H1017" s="34"/>
      <c r="I1017" s="34"/>
      <c r="J1017" s="34"/>
      <c r="K1017" s="34"/>
      <c r="L1017" s="34"/>
      <c r="M1017" s="34"/>
      <c r="N1017" s="34"/>
    </row>
    <row r="1018" spans="2:14" s="298" customFormat="1">
      <c r="B1018" s="330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  <c r="N1018" s="34"/>
    </row>
    <row r="1019" spans="2:14" s="298" customFormat="1">
      <c r="B1019" s="330"/>
      <c r="C1019" s="34"/>
      <c r="D1019" s="34"/>
      <c r="E1019" s="34"/>
      <c r="F1019" s="34"/>
      <c r="G1019" s="34"/>
      <c r="H1019" s="34"/>
      <c r="I1019" s="34"/>
      <c r="J1019" s="34"/>
      <c r="K1019" s="34"/>
      <c r="L1019" s="34"/>
      <c r="M1019" s="34"/>
      <c r="N1019" s="34"/>
    </row>
    <row r="1020" spans="2:14" s="298" customFormat="1">
      <c r="B1020" s="330"/>
      <c r="C1020" s="34"/>
      <c r="D1020" s="34"/>
      <c r="E1020" s="34"/>
      <c r="F1020" s="34"/>
      <c r="G1020" s="34"/>
      <c r="H1020" s="34"/>
      <c r="I1020" s="34"/>
      <c r="J1020" s="34"/>
      <c r="K1020" s="34"/>
      <c r="L1020" s="34"/>
      <c r="M1020" s="34"/>
      <c r="N1020" s="34"/>
    </row>
    <row r="1021" spans="2:14" s="298" customFormat="1">
      <c r="B1021" s="330"/>
      <c r="C1021" s="34"/>
      <c r="D1021" s="34"/>
      <c r="E1021" s="34"/>
      <c r="F1021" s="34"/>
      <c r="G1021" s="34"/>
      <c r="H1021" s="34"/>
      <c r="I1021" s="34"/>
      <c r="J1021" s="34"/>
      <c r="K1021" s="34"/>
      <c r="L1021" s="34"/>
      <c r="M1021" s="34"/>
      <c r="N1021" s="34"/>
    </row>
    <row r="1022" spans="2:14" s="298" customFormat="1">
      <c r="B1022" s="330"/>
      <c r="C1022" s="34"/>
      <c r="D1022" s="34"/>
      <c r="E1022" s="34"/>
      <c r="F1022" s="34"/>
      <c r="G1022" s="34"/>
      <c r="H1022" s="34"/>
      <c r="I1022" s="34"/>
      <c r="J1022" s="34"/>
      <c r="K1022" s="34"/>
      <c r="L1022" s="34"/>
      <c r="M1022" s="34"/>
      <c r="N1022" s="34"/>
    </row>
    <row r="1023" spans="2:14" s="298" customFormat="1">
      <c r="B1023" s="330"/>
      <c r="C1023" s="34"/>
      <c r="D1023" s="34"/>
      <c r="E1023" s="34"/>
      <c r="F1023" s="34"/>
      <c r="G1023" s="34"/>
      <c r="H1023" s="34"/>
      <c r="I1023" s="34"/>
      <c r="J1023" s="34"/>
      <c r="K1023" s="34"/>
      <c r="L1023" s="34"/>
      <c r="M1023" s="34"/>
      <c r="N1023" s="34"/>
    </row>
    <row r="1024" spans="2:14" s="298" customFormat="1">
      <c r="B1024" s="330"/>
      <c r="C1024" s="34"/>
      <c r="D1024" s="34"/>
      <c r="E1024" s="34"/>
      <c r="F1024" s="34"/>
      <c r="G1024" s="34"/>
      <c r="H1024" s="34"/>
      <c r="I1024" s="34"/>
      <c r="J1024" s="34"/>
      <c r="K1024" s="34"/>
      <c r="L1024" s="34"/>
      <c r="M1024" s="34"/>
      <c r="N1024" s="34"/>
    </row>
    <row r="1025" spans="2:14" s="298" customFormat="1">
      <c r="B1025" s="330"/>
      <c r="C1025" s="34"/>
      <c r="D1025" s="34"/>
      <c r="E1025" s="34"/>
      <c r="F1025" s="34"/>
      <c r="G1025" s="34"/>
      <c r="H1025" s="34"/>
      <c r="I1025" s="34"/>
      <c r="J1025" s="34"/>
      <c r="K1025" s="34"/>
      <c r="L1025" s="34"/>
      <c r="M1025" s="34"/>
      <c r="N1025" s="34"/>
    </row>
    <row r="1026" spans="2:14" s="298" customFormat="1">
      <c r="B1026" s="330"/>
      <c r="C1026" s="34"/>
      <c r="D1026" s="34"/>
      <c r="E1026" s="34"/>
      <c r="F1026" s="34"/>
      <c r="G1026" s="34"/>
      <c r="H1026" s="34"/>
      <c r="I1026" s="34"/>
      <c r="J1026" s="34"/>
      <c r="K1026" s="34"/>
      <c r="L1026" s="34"/>
      <c r="M1026" s="34"/>
      <c r="N1026" s="34"/>
    </row>
    <row r="1027" spans="2:14" s="298" customFormat="1">
      <c r="B1027" s="330"/>
      <c r="C1027" s="34"/>
      <c r="D1027" s="34"/>
      <c r="E1027" s="34"/>
      <c r="F1027" s="34"/>
      <c r="G1027" s="34"/>
      <c r="H1027" s="34"/>
      <c r="I1027" s="34"/>
      <c r="J1027" s="34"/>
      <c r="K1027" s="34"/>
      <c r="L1027" s="34"/>
      <c r="M1027" s="34"/>
      <c r="N1027" s="34"/>
    </row>
    <row r="1028" spans="2:14" s="298" customFormat="1">
      <c r="B1028" s="330"/>
      <c r="C1028" s="34"/>
      <c r="D1028" s="34"/>
      <c r="E1028" s="34"/>
      <c r="F1028" s="34"/>
      <c r="G1028" s="34"/>
      <c r="H1028" s="34"/>
      <c r="I1028" s="34"/>
      <c r="J1028" s="34"/>
      <c r="K1028" s="34"/>
      <c r="L1028" s="34"/>
      <c r="M1028" s="34"/>
      <c r="N1028" s="34"/>
    </row>
    <row r="1029" spans="2:14" s="298" customFormat="1">
      <c r="B1029" s="330"/>
      <c r="C1029" s="34"/>
      <c r="D1029" s="34"/>
      <c r="E1029" s="34"/>
      <c r="F1029" s="34"/>
      <c r="G1029" s="34"/>
      <c r="H1029" s="34"/>
      <c r="I1029" s="34"/>
      <c r="J1029" s="34"/>
      <c r="K1029" s="34"/>
      <c r="L1029" s="34"/>
      <c r="M1029" s="34"/>
      <c r="N1029" s="34"/>
    </row>
    <row r="1030" spans="2:14" s="298" customFormat="1">
      <c r="B1030" s="330"/>
      <c r="C1030" s="34"/>
      <c r="D1030" s="34"/>
      <c r="E1030" s="34"/>
      <c r="F1030" s="34"/>
      <c r="G1030" s="34"/>
      <c r="H1030" s="34"/>
      <c r="I1030" s="34"/>
      <c r="J1030" s="34"/>
      <c r="K1030" s="34"/>
      <c r="L1030" s="34"/>
      <c r="M1030" s="34"/>
      <c r="N1030" s="34"/>
    </row>
    <row r="1031" spans="2:14" s="298" customFormat="1">
      <c r="B1031" s="330"/>
      <c r="C1031" s="34"/>
      <c r="D1031" s="34"/>
      <c r="E1031" s="34"/>
      <c r="F1031" s="34"/>
      <c r="G1031" s="34"/>
      <c r="H1031" s="34"/>
      <c r="I1031" s="34"/>
      <c r="J1031" s="34"/>
      <c r="K1031" s="34"/>
      <c r="L1031" s="34"/>
      <c r="M1031" s="34"/>
      <c r="N1031" s="34"/>
    </row>
    <row r="1032" spans="2:14" s="298" customFormat="1">
      <c r="B1032" s="330"/>
      <c r="C1032" s="34"/>
      <c r="D1032" s="34"/>
      <c r="E1032" s="34"/>
      <c r="F1032" s="34"/>
      <c r="G1032" s="34"/>
      <c r="H1032" s="34"/>
      <c r="I1032" s="34"/>
      <c r="J1032" s="34"/>
      <c r="K1032" s="34"/>
      <c r="L1032" s="34"/>
      <c r="M1032" s="34"/>
      <c r="N1032" s="34"/>
    </row>
    <row r="1033" spans="2:14" s="298" customFormat="1">
      <c r="B1033" s="330"/>
      <c r="C1033" s="34"/>
      <c r="D1033" s="34"/>
      <c r="E1033" s="34"/>
      <c r="F1033" s="34"/>
      <c r="G1033" s="34"/>
      <c r="H1033" s="34"/>
      <c r="I1033" s="34"/>
      <c r="J1033" s="34"/>
      <c r="K1033" s="34"/>
      <c r="L1033" s="34"/>
      <c r="M1033" s="34"/>
      <c r="N1033" s="34"/>
    </row>
    <row r="1034" spans="2:14" s="298" customFormat="1">
      <c r="B1034" s="330"/>
      <c r="C1034" s="34"/>
      <c r="D1034" s="34"/>
      <c r="E1034" s="34"/>
      <c r="F1034" s="34"/>
      <c r="G1034" s="34"/>
      <c r="H1034" s="34"/>
      <c r="I1034" s="34"/>
      <c r="J1034" s="34"/>
      <c r="K1034" s="34"/>
      <c r="L1034" s="34"/>
      <c r="M1034" s="34"/>
      <c r="N1034" s="34"/>
    </row>
    <row r="1035" spans="2:14" s="298" customFormat="1">
      <c r="B1035" s="330"/>
      <c r="C1035" s="34"/>
      <c r="D1035" s="34"/>
      <c r="E1035" s="34"/>
      <c r="F1035" s="34"/>
      <c r="G1035" s="34"/>
      <c r="H1035" s="34"/>
      <c r="I1035" s="34"/>
      <c r="J1035" s="34"/>
      <c r="K1035" s="34"/>
      <c r="L1035" s="34"/>
      <c r="M1035" s="34"/>
      <c r="N1035" s="34"/>
    </row>
    <row r="1036" spans="2:14" s="298" customFormat="1">
      <c r="B1036" s="330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  <c r="N1036" s="34"/>
    </row>
    <row r="1037" spans="2:14" s="298" customFormat="1">
      <c r="B1037" s="330"/>
      <c r="C1037" s="34"/>
      <c r="D1037" s="34"/>
      <c r="E1037" s="34"/>
      <c r="F1037" s="34"/>
      <c r="G1037" s="34"/>
      <c r="H1037" s="34"/>
      <c r="I1037" s="34"/>
      <c r="J1037" s="34"/>
      <c r="K1037" s="34"/>
      <c r="L1037" s="34"/>
      <c r="M1037" s="34"/>
      <c r="N1037" s="34"/>
    </row>
    <row r="1038" spans="2:14" s="298" customFormat="1">
      <c r="B1038" s="330"/>
      <c r="C1038" s="34"/>
      <c r="D1038" s="34"/>
      <c r="E1038" s="34"/>
      <c r="F1038" s="34"/>
      <c r="G1038" s="34"/>
      <c r="H1038" s="34"/>
      <c r="I1038" s="34"/>
      <c r="J1038" s="34"/>
      <c r="K1038" s="34"/>
      <c r="L1038" s="34"/>
      <c r="M1038" s="34"/>
      <c r="N1038" s="34"/>
    </row>
    <row r="1039" spans="2:14" s="298" customFormat="1">
      <c r="B1039" s="330"/>
      <c r="C1039" s="34"/>
      <c r="D1039" s="34"/>
      <c r="E1039" s="34"/>
      <c r="F1039" s="34"/>
      <c r="G1039" s="34"/>
      <c r="H1039" s="34"/>
      <c r="I1039" s="34"/>
      <c r="J1039" s="34"/>
      <c r="K1039" s="34"/>
      <c r="L1039" s="34"/>
      <c r="M1039" s="34"/>
      <c r="N1039" s="34"/>
    </row>
    <row r="1040" spans="2:14" s="298" customFormat="1">
      <c r="B1040" s="330"/>
      <c r="C1040" s="34"/>
      <c r="D1040" s="34"/>
      <c r="E1040" s="34"/>
      <c r="F1040" s="34"/>
      <c r="G1040" s="34"/>
      <c r="H1040" s="34"/>
      <c r="I1040" s="34"/>
      <c r="J1040" s="34"/>
      <c r="K1040" s="34"/>
      <c r="L1040" s="34"/>
      <c r="M1040" s="34"/>
      <c r="N1040" s="34"/>
    </row>
    <row r="1041" spans="2:14" s="298" customFormat="1">
      <c r="B1041" s="330"/>
      <c r="C1041" s="34"/>
      <c r="D1041" s="34"/>
      <c r="E1041" s="34"/>
      <c r="F1041" s="34"/>
      <c r="G1041" s="34"/>
      <c r="H1041" s="34"/>
      <c r="I1041" s="34"/>
      <c r="J1041" s="34"/>
      <c r="K1041" s="34"/>
      <c r="L1041" s="34"/>
      <c r="M1041" s="34"/>
      <c r="N1041" s="34"/>
    </row>
    <row r="1042" spans="2:14" s="298" customFormat="1">
      <c r="B1042" s="330"/>
      <c r="C1042" s="34"/>
      <c r="D1042" s="34"/>
      <c r="E1042" s="34"/>
      <c r="F1042" s="34"/>
      <c r="G1042" s="34"/>
      <c r="H1042" s="34"/>
      <c r="I1042" s="34"/>
      <c r="J1042" s="34"/>
      <c r="K1042" s="34"/>
      <c r="L1042" s="34"/>
      <c r="M1042" s="34"/>
      <c r="N1042" s="34"/>
    </row>
    <row r="1043" spans="2:14" s="298" customFormat="1">
      <c r="B1043" s="330"/>
      <c r="C1043" s="34"/>
      <c r="D1043" s="34"/>
      <c r="E1043" s="34"/>
      <c r="F1043" s="34"/>
      <c r="G1043" s="34"/>
      <c r="H1043" s="34"/>
      <c r="I1043" s="34"/>
      <c r="J1043" s="34"/>
      <c r="K1043" s="34"/>
      <c r="L1043" s="34"/>
      <c r="M1043" s="34"/>
      <c r="N1043" s="34"/>
    </row>
    <row r="1044" spans="2:14" s="298" customFormat="1">
      <c r="B1044" s="330"/>
      <c r="C1044" s="34"/>
      <c r="D1044" s="34"/>
      <c r="E1044" s="34"/>
      <c r="F1044" s="34"/>
      <c r="G1044" s="34"/>
      <c r="H1044" s="34"/>
      <c r="I1044" s="34"/>
      <c r="J1044" s="34"/>
      <c r="K1044" s="34"/>
      <c r="L1044" s="34"/>
      <c r="M1044" s="34"/>
      <c r="N1044" s="34"/>
    </row>
    <row r="1045" spans="2:14" s="298" customFormat="1">
      <c r="B1045" s="330"/>
      <c r="C1045" s="34"/>
      <c r="D1045" s="34"/>
      <c r="E1045" s="34"/>
      <c r="F1045" s="34"/>
      <c r="G1045" s="34"/>
      <c r="H1045" s="34"/>
      <c r="I1045" s="34"/>
      <c r="J1045" s="34"/>
      <c r="K1045" s="34"/>
      <c r="L1045" s="34"/>
      <c r="M1045" s="34"/>
      <c r="N1045" s="34"/>
    </row>
    <row r="1046" spans="2:14" s="298" customFormat="1">
      <c r="B1046" s="330"/>
      <c r="C1046" s="34"/>
      <c r="D1046" s="34"/>
      <c r="E1046" s="34"/>
      <c r="F1046" s="34"/>
      <c r="G1046" s="34"/>
      <c r="H1046" s="34"/>
      <c r="I1046" s="34"/>
      <c r="J1046" s="34"/>
      <c r="K1046" s="34"/>
      <c r="L1046" s="34"/>
      <c r="M1046" s="34"/>
      <c r="N1046" s="34"/>
    </row>
    <row r="1047" spans="2:14" s="298" customFormat="1">
      <c r="B1047" s="330"/>
      <c r="C1047" s="34"/>
      <c r="D1047" s="34"/>
      <c r="E1047" s="34"/>
      <c r="F1047" s="34"/>
      <c r="G1047" s="34"/>
      <c r="H1047" s="34"/>
      <c r="I1047" s="34"/>
      <c r="J1047" s="34"/>
      <c r="K1047" s="34"/>
      <c r="L1047" s="34"/>
      <c r="M1047" s="34"/>
      <c r="N1047" s="34"/>
    </row>
    <row r="1048" spans="2:14" s="298" customFormat="1">
      <c r="B1048" s="330"/>
      <c r="C1048" s="34"/>
      <c r="D1048" s="34"/>
      <c r="E1048" s="34"/>
      <c r="F1048" s="34"/>
      <c r="G1048" s="34"/>
      <c r="H1048" s="34"/>
      <c r="I1048" s="34"/>
      <c r="J1048" s="34"/>
      <c r="K1048" s="34"/>
      <c r="L1048" s="34"/>
      <c r="M1048" s="34"/>
      <c r="N1048" s="34"/>
    </row>
    <row r="1049" spans="2:14" s="298" customFormat="1">
      <c r="B1049" s="330"/>
      <c r="C1049" s="34"/>
      <c r="D1049" s="34"/>
      <c r="E1049" s="34"/>
      <c r="F1049" s="34"/>
      <c r="G1049" s="34"/>
      <c r="H1049" s="34"/>
      <c r="I1049" s="34"/>
      <c r="J1049" s="34"/>
      <c r="K1049" s="34"/>
      <c r="L1049" s="34"/>
      <c r="M1049" s="34"/>
      <c r="N1049" s="34"/>
    </row>
    <row r="1050" spans="2:14" s="298" customFormat="1">
      <c r="B1050" s="330"/>
      <c r="C1050" s="34"/>
      <c r="D1050" s="34"/>
      <c r="E1050" s="34"/>
      <c r="F1050" s="34"/>
      <c r="G1050" s="34"/>
      <c r="H1050" s="34"/>
      <c r="I1050" s="34"/>
      <c r="J1050" s="34"/>
      <c r="K1050" s="34"/>
      <c r="L1050" s="34"/>
      <c r="M1050" s="34"/>
      <c r="N1050" s="34"/>
    </row>
    <row r="1051" spans="2:14" s="298" customFormat="1">
      <c r="B1051" s="330"/>
      <c r="C1051" s="34"/>
      <c r="D1051" s="34"/>
      <c r="E1051" s="34"/>
      <c r="F1051" s="34"/>
      <c r="G1051" s="34"/>
      <c r="H1051" s="34"/>
      <c r="I1051" s="34"/>
      <c r="J1051" s="34"/>
      <c r="K1051" s="34"/>
      <c r="L1051" s="34"/>
      <c r="M1051" s="34"/>
      <c r="N1051" s="34"/>
    </row>
    <row r="1052" spans="2:14" s="298" customFormat="1">
      <c r="B1052" s="330"/>
      <c r="C1052" s="34"/>
      <c r="D1052" s="34"/>
      <c r="E1052" s="34"/>
      <c r="F1052" s="34"/>
      <c r="G1052" s="34"/>
      <c r="H1052" s="34"/>
      <c r="I1052" s="34"/>
      <c r="J1052" s="34"/>
      <c r="K1052" s="34"/>
      <c r="L1052" s="34"/>
      <c r="M1052" s="34"/>
      <c r="N1052" s="34"/>
    </row>
    <row r="1053" spans="2:14" s="298" customFormat="1">
      <c r="B1053" s="330"/>
      <c r="C1053" s="34"/>
      <c r="D1053" s="34"/>
      <c r="E1053" s="34"/>
      <c r="F1053" s="34"/>
      <c r="G1053" s="34"/>
      <c r="H1053" s="34"/>
      <c r="I1053" s="34"/>
      <c r="J1053" s="34"/>
      <c r="K1053" s="34"/>
      <c r="L1053" s="34"/>
      <c r="M1053" s="34"/>
      <c r="N1053" s="34"/>
    </row>
    <row r="1054" spans="2:14" s="298" customFormat="1">
      <c r="B1054" s="330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  <c r="N1054" s="34"/>
    </row>
    <row r="1055" spans="2:14" s="298" customFormat="1">
      <c r="B1055" s="330"/>
      <c r="C1055" s="34"/>
      <c r="D1055" s="34"/>
      <c r="E1055" s="34"/>
      <c r="F1055" s="34"/>
      <c r="G1055" s="34"/>
      <c r="H1055" s="34"/>
      <c r="I1055" s="34"/>
      <c r="J1055" s="34"/>
      <c r="K1055" s="34"/>
      <c r="L1055" s="34"/>
      <c r="M1055" s="34"/>
      <c r="N1055" s="34"/>
    </row>
    <row r="1056" spans="2:14" s="298" customFormat="1">
      <c r="B1056" s="330"/>
      <c r="C1056" s="34"/>
      <c r="D1056" s="34"/>
      <c r="E1056" s="34"/>
      <c r="F1056" s="34"/>
      <c r="G1056" s="34"/>
      <c r="H1056" s="34"/>
      <c r="I1056" s="34"/>
      <c r="J1056" s="34"/>
      <c r="K1056" s="34"/>
      <c r="L1056" s="34"/>
      <c r="M1056" s="34"/>
      <c r="N1056" s="34"/>
    </row>
    <row r="1057" spans="2:14" s="298" customFormat="1">
      <c r="B1057" s="330"/>
      <c r="C1057" s="34"/>
      <c r="D1057" s="34"/>
      <c r="E1057" s="34"/>
      <c r="F1057" s="34"/>
      <c r="G1057" s="34"/>
      <c r="H1057" s="34"/>
      <c r="I1057" s="34"/>
      <c r="J1057" s="34"/>
      <c r="K1057" s="34"/>
      <c r="L1057" s="34"/>
      <c r="M1057" s="34"/>
      <c r="N1057" s="34"/>
    </row>
    <row r="1058" spans="2:14" s="298" customFormat="1">
      <c r="B1058" s="330"/>
      <c r="C1058" s="34"/>
      <c r="D1058" s="34"/>
      <c r="E1058" s="34"/>
      <c r="F1058" s="34"/>
      <c r="G1058" s="34"/>
      <c r="H1058" s="34"/>
      <c r="I1058" s="34"/>
      <c r="J1058" s="34"/>
      <c r="K1058" s="34"/>
      <c r="L1058" s="34"/>
      <c r="M1058" s="34"/>
      <c r="N1058" s="34"/>
    </row>
    <row r="1059" spans="2:14" s="298" customFormat="1">
      <c r="B1059" s="330"/>
      <c r="C1059" s="34"/>
      <c r="D1059" s="34"/>
      <c r="E1059" s="34"/>
      <c r="F1059" s="34"/>
      <c r="G1059" s="34"/>
      <c r="H1059" s="34"/>
      <c r="I1059" s="34"/>
      <c r="J1059" s="34"/>
      <c r="K1059" s="34"/>
      <c r="L1059" s="34"/>
      <c r="M1059" s="34"/>
      <c r="N1059" s="34"/>
    </row>
    <row r="1060" spans="2:14" s="298" customFormat="1">
      <c r="B1060" s="330"/>
      <c r="C1060" s="34"/>
      <c r="D1060" s="34"/>
      <c r="E1060" s="34"/>
      <c r="F1060" s="34"/>
      <c r="G1060" s="34"/>
      <c r="H1060" s="34"/>
      <c r="I1060" s="34"/>
      <c r="J1060" s="34"/>
      <c r="K1060" s="34"/>
      <c r="L1060" s="34"/>
      <c r="M1060" s="34"/>
      <c r="N1060" s="34"/>
    </row>
    <row r="1061" spans="2:14" s="298" customFormat="1">
      <c r="B1061" s="330"/>
      <c r="C1061" s="34"/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</row>
    <row r="1062" spans="2:14" s="298" customFormat="1">
      <c r="B1062" s="330"/>
      <c r="C1062" s="34"/>
      <c r="D1062" s="34"/>
      <c r="E1062" s="34"/>
      <c r="F1062" s="34"/>
      <c r="G1062" s="34"/>
      <c r="H1062" s="34"/>
      <c r="I1062" s="34"/>
      <c r="J1062" s="34"/>
      <c r="K1062" s="34"/>
      <c r="L1062" s="34"/>
      <c r="M1062" s="34"/>
      <c r="N1062" s="34"/>
    </row>
    <row r="1063" spans="2:14" s="298" customFormat="1">
      <c r="B1063" s="330"/>
      <c r="C1063" s="34"/>
      <c r="D1063" s="34"/>
      <c r="E1063" s="34"/>
      <c r="F1063" s="34"/>
      <c r="G1063" s="34"/>
      <c r="H1063" s="34"/>
      <c r="I1063" s="34"/>
      <c r="J1063" s="34"/>
      <c r="K1063" s="34"/>
      <c r="L1063" s="34"/>
      <c r="M1063" s="34"/>
      <c r="N1063" s="34"/>
    </row>
    <row r="1064" spans="2:14" s="298" customFormat="1">
      <c r="B1064" s="330"/>
      <c r="C1064" s="34"/>
      <c r="D1064" s="34"/>
      <c r="E1064" s="34"/>
      <c r="F1064" s="34"/>
      <c r="G1064" s="34"/>
      <c r="H1064" s="34"/>
      <c r="I1064" s="34"/>
      <c r="J1064" s="34"/>
      <c r="K1064" s="34"/>
      <c r="L1064" s="34"/>
      <c r="M1064" s="34"/>
      <c r="N1064" s="34"/>
    </row>
    <row r="1065" spans="2:14" s="298" customFormat="1">
      <c r="B1065" s="330"/>
      <c r="C1065" s="34"/>
      <c r="D1065" s="34"/>
      <c r="E1065" s="34"/>
      <c r="F1065" s="34"/>
      <c r="G1065" s="34"/>
      <c r="H1065" s="34"/>
      <c r="I1065" s="34"/>
      <c r="J1065" s="34"/>
      <c r="K1065" s="34"/>
      <c r="L1065" s="34"/>
      <c r="M1065" s="34"/>
      <c r="N1065" s="34"/>
    </row>
    <row r="1066" spans="2:14" s="298" customFormat="1">
      <c r="B1066" s="330"/>
      <c r="C1066" s="34"/>
      <c r="D1066" s="34"/>
      <c r="E1066" s="34"/>
      <c r="F1066" s="34"/>
      <c r="G1066" s="34"/>
      <c r="H1066" s="34"/>
      <c r="I1066" s="34"/>
      <c r="J1066" s="34"/>
      <c r="K1066" s="34"/>
      <c r="L1066" s="34"/>
      <c r="M1066" s="34"/>
      <c r="N1066" s="34"/>
    </row>
    <row r="1067" spans="2:14" s="298" customFormat="1">
      <c r="B1067" s="330"/>
      <c r="C1067" s="34"/>
      <c r="D1067" s="34"/>
      <c r="E1067" s="34"/>
      <c r="F1067" s="34"/>
      <c r="G1067" s="34"/>
      <c r="H1067" s="34"/>
      <c r="I1067" s="34"/>
      <c r="J1067" s="34"/>
      <c r="K1067" s="34"/>
      <c r="L1067" s="34"/>
      <c r="M1067" s="34"/>
      <c r="N1067" s="34"/>
    </row>
    <row r="1068" spans="2:14" s="298" customFormat="1">
      <c r="B1068" s="330"/>
      <c r="C1068" s="34"/>
      <c r="D1068" s="34"/>
      <c r="E1068" s="34"/>
      <c r="F1068" s="34"/>
      <c r="G1068" s="34"/>
      <c r="H1068" s="34"/>
      <c r="I1068" s="34"/>
      <c r="J1068" s="34"/>
      <c r="K1068" s="34"/>
      <c r="L1068" s="34"/>
      <c r="M1068" s="34"/>
      <c r="N1068" s="34"/>
    </row>
    <row r="1069" spans="2:14" s="298" customFormat="1">
      <c r="B1069" s="330"/>
      <c r="C1069" s="34"/>
      <c r="D1069" s="34"/>
      <c r="E1069" s="34"/>
      <c r="F1069" s="34"/>
      <c r="G1069" s="34"/>
      <c r="H1069" s="34"/>
      <c r="I1069" s="34"/>
      <c r="J1069" s="34"/>
      <c r="K1069" s="34"/>
      <c r="L1069" s="34"/>
      <c r="M1069" s="34"/>
      <c r="N1069" s="34"/>
    </row>
    <row r="1070" spans="2:14" s="298" customFormat="1">
      <c r="B1070" s="330"/>
      <c r="C1070" s="34"/>
      <c r="D1070" s="34"/>
      <c r="E1070" s="34"/>
      <c r="F1070" s="34"/>
      <c r="G1070" s="34"/>
      <c r="H1070" s="34"/>
      <c r="I1070" s="34"/>
      <c r="J1070" s="34"/>
      <c r="K1070" s="34"/>
      <c r="L1070" s="34"/>
      <c r="M1070" s="34"/>
      <c r="N1070" s="34"/>
    </row>
    <row r="1071" spans="2:14" s="298" customFormat="1">
      <c r="B1071" s="330"/>
      <c r="C1071" s="34"/>
      <c r="D1071" s="34"/>
      <c r="E1071" s="34"/>
      <c r="F1071" s="34"/>
      <c r="G1071" s="34"/>
      <c r="H1071" s="34"/>
      <c r="I1071" s="34"/>
      <c r="J1071" s="34"/>
      <c r="K1071" s="34"/>
      <c r="L1071" s="34"/>
      <c r="M1071" s="34"/>
      <c r="N1071" s="34"/>
    </row>
    <row r="1072" spans="2:14" s="298" customFormat="1">
      <c r="B1072" s="330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  <c r="N1072" s="34"/>
    </row>
    <row r="1073" spans="2:14" s="298" customFormat="1">
      <c r="B1073" s="330"/>
      <c r="C1073" s="34"/>
      <c r="D1073" s="34"/>
      <c r="E1073" s="34"/>
      <c r="F1073" s="34"/>
      <c r="G1073" s="34"/>
      <c r="H1073" s="34"/>
      <c r="I1073" s="34"/>
      <c r="J1073" s="34"/>
      <c r="K1073" s="34"/>
      <c r="L1073" s="34"/>
      <c r="M1073" s="34"/>
      <c r="N1073" s="34"/>
    </row>
    <row r="1074" spans="2:14" s="298" customFormat="1">
      <c r="B1074" s="330"/>
      <c r="C1074" s="34"/>
      <c r="D1074" s="34"/>
      <c r="E1074" s="34"/>
      <c r="F1074" s="34"/>
      <c r="G1074" s="34"/>
      <c r="H1074" s="34"/>
      <c r="I1074" s="34"/>
      <c r="J1074" s="34"/>
      <c r="K1074" s="34"/>
      <c r="L1074" s="34"/>
      <c r="M1074" s="34"/>
      <c r="N1074" s="34"/>
    </row>
    <row r="1075" spans="2:14" s="298" customFormat="1">
      <c r="B1075" s="330"/>
      <c r="C1075" s="34"/>
      <c r="D1075" s="34"/>
      <c r="E1075" s="34"/>
      <c r="F1075" s="34"/>
      <c r="G1075" s="34"/>
      <c r="H1075" s="34"/>
      <c r="I1075" s="34"/>
      <c r="J1075" s="34"/>
      <c r="K1075" s="34"/>
      <c r="L1075" s="34"/>
      <c r="M1075" s="34"/>
      <c r="N1075" s="34"/>
    </row>
    <row r="1076" spans="2:14" s="298" customFormat="1">
      <c r="B1076" s="330"/>
      <c r="C1076" s="34"/>
      <c r="D1076" s="34"/>
      <c r="E1076" s="34"/>
      <c r="F1076" s="34"/>
      <c r="G1076" s="34"/>
      <c r="H1076" s="34"/>
      <c r="I1076" s="34"/>
      <c r="J1076" s="34"/>
      <c r="K1076" s="34"/>
      <c r="L1076" s="34"/>
      <c r="M1076" s="34"/>
      <c r="N1076" s="34"/>
    </row>
    <row r="1077" spans="2:14" s="298" customFormat="1">
      <c r="B1077" s="330"/>
      <c r="C1077" s="34"/>
      <c r="D1077" s="34"/>
      <c r="E1077" s="34"/>
      <c r="F1077" s="34"/>
      <c r="G1077" s="34"/>
      <c r="H1077" s="34"/>
      <c r="I1077" s="34"/>
      <c r="J1077" s="34"/>
      <c r="K1077" s="34"/>
      <c r="L1077" s="34"/>
      <c r="M1077" s="34"/>
      <c r="N1077" s="34"/>
    </row>
    <row r="1078" spans="2:14" s="298" customFormat="1">
      <c r="B1078" s="330"/>
      <c r="C1078" s="34"/>
      <c r="D1078" s="34"/>
      <c r="E1078" s="34"/>
      <c r="F1078" s="34"/>
      <c r="G1078" s="34"/>
      <c r="H1078" s="34"/>
      <c r="I1078" s="34"/>
      <c r="J1078" s="34"/>
      <c r="K1078" s="34"/>
      <c r="L1078" s="34"/>
      <c r="M1078" s="34"/>
      <c r="N1078" s="34"/>
    </row>
    <row r="1079" spans="2:14" s="298" customFormat="1">
      <c r="B1079" s="330"/>
      <c r="C1079" s="34"/>
      <c r="D1079" s="34"/>
      <c r="E1079" s="34"/>
      <c r="F1079" s="34"/>
      <c r="G1079" s="34"/>
      <c r="H1079" s="34"/>
      <c r="I1079" s="34"/>
      <c r="J1079" s="34"/>
      <c r="K1079" s="34"/>
      <c r="L1079" s="34"/>
      <c r="M1079" s="34"/>
      <c r="N1079" s="34"/>
    </row>
    <row r="1080" spans="2:14" s="298" customFormat="1">
      <c r="B1080" s="330"/>
      <c r="C1080" s="34"/>
      <c r="D1080" s="34"/>
      <c r="E1080" s="34"/>
      <c r="F1080" s="34"/>
      <c r="G1080" s="34"/>
      <c r="H1080" s="34"/>
      <c r="I1080" s="34"/>
      <c r="J1080" s="34"/>
      <c r="K1080" s="34"/>
      <c r="L1080" s="34"/>
      <c r="M1080" s="34"/>
      <c r="N1080" s="34"/>
    </row>
    <row r="1081" spans="2:14" s="298" customFormat="1">
      <c r="B1081" s="330"/>
      <c r="C1081" s="34"/>
      <c r="D1081" s="34"/>
      <c r="E1081" s="34"/>
      <c r="F1081" s="34"/>
      <c r="G1081" s="34"/>
      <c r="H1081" s="34"/>
      <c r="I1081" s="34"/>
      <c r="J1081" s="34"/>
      <c r="K1081" s="34"/>
      <c r="L1081" s="34"/>
      <c r="M1081" s="34"/>
      <c r="N1081" s="34"/>
    </row>
    <row r="1082" spans="2:14" s="298" customFormat="1">
      <c r="B1082" s="330"/>
      <c r="C1082" s="34"/>
      <c r="D1082" s="34"/>
      <c r="E1082" s="34"/>
      <c r="F1082" s="34"/>
      <c r="G1082" s="34"/>
      <c r="H1082" s="34"/>
      <c r="I1082" s="34"/>
      <c r="J1082" s="34"/>
      <c r="K1082" s="34"/>
      <c r="L1082" s="34"/>
      <c r="M1082" s="34"/>
      <c r="N1082" s="34"/>
    </row>
    <row r="1083" spans="2:14" s="298" customFormat="1">
      <c r="B1083" s="330"/>
      <c r="C1083" s="34"/>
      <c r="D1083" s="34"/>
      <c r="E1083" s="34"/>
      <c r="F1083" s="34"/>
      <c r="G1083" s="34"/>
      <c r="H1083" s="34"/>
      <c r="I1083" s="34"/>
      <c r="J1083" s="34"/>
      <c r="K1083" s="34"/>
      <c r="L1083" s="34"/>
      <c r="M1083" s="34"/>
      <c r="N1083" s="34"/>
    </row>
    <row r="1084" spans="2:14" s="298" customFormat="1">
      <c r="B1084" s="330"/>
      <c r="C1084" s="34"/>
      <c r="D1084" s="34"/>
      <c r="E1084" s="34"/>
      <c r="F1084" s="34"/>
      <c r="G1084" s="34"/>
      <c r="H1084" s="34"/>
      <c r="I1084" s="34"/>
      <c r="J1084" s="34"/>
      <c r="K1084" s="34"/>
      <c r="L1084" s="34"/>
      <c r="M1084" s="34"/>
      <c r="N1084" s="34"/>
    </row>
    <row r="1085" spans="2:14" s="298" customFormat="1">
      <c r="B1085" s="330"/>
      <c r="C1085" s="34"/>
      <c r="D1085" s="34"/>
      <c r="E1085" s="34"/>
      <c r="F1085" s="34"/>
      <c r="G1085" s="34"/>
      <c r="H1085" s="34"/>
      <c r="I1085" s="34"/>
      <c r="J1085" s="34"/>
      <c r="K1085" s="34"/>
      <c r="L1085" s="34"/>
      <c r="M1085" s="34"/>
      <c r="N1085" s="34"/>
    </row>
    <row r="1086" spans="2:14" s="298" customFormat="1">
      <c r="B1086" s="330"/>
      <c r="C1086" s="34"/>
      <c r="D1086" s="34"/>
      <c r="E1086" s="34"/>
      <c r="F1086" s="34"/>
      <c r="G1086" s="34"/>
      <c r="H1086" s="34"/>
      <c r="I1086" s="34"/>
      <c r="J1086" s="34"/>
      <c r="K1086" s="34"/>
      <c r="L1086" s="34"/>
      <c r="M1086" s="34"/>
      <c r="N1086" s="34"/>
    </row>
    <row r="1087" spans="2:14" s="298" customFormat="1">
      <c r="B1087" s="330"/>
      <c r="C1087" s="34"/>
      <c r="D1087" s="34"/>
      <c r="E1087" s="34"/>
      <c r="F1087" s="34"/>
      <c r="G1087" s="34"/>
      <c r="H1087" s="34"/>
      <c r="I1087" s="34"/>
      <c r="J1087" s="34"/>
      <c r="K1087" s="34"/>
      <c r="L1087" s="34"/>
      <c r="M1087" s="34"/>
      <c r="N1087" s="34"/>
    </row>
    <row r="1088" spans="2:14" s="298" customFormat="1">
      <c r="B1088" s="330"/>
      <c r="C1088" s="34"/>
      <c r="D1088" s="34"/>
      <c r="E1088" s="34"/>
      <c r="F1088" s="34"/>
      <c r="G1088" s="34"/>
      <c r="H1088" s="34"/>
      <c r="I1088" s="34"/>
      <c r="J1088" s="34"/>
      <c r="K1088" s="34"/>
      <c r="L1088" s="34"/>
      <c r="M1088" s="34"/>
      <c r="N1088" s="34"/>
    </row>
    <row r="1089" spans="2:14" s="298" customFormat="1">
      <c r="B1089" s="330"/>
      <c r="C1089" s="34"/>
      <c r="D1089" s="34"/>
      <c r="E1089" s="34"/>
      <c r="F1089" s="34"/>
      <c r="G1089" s="34"/>
      <c r="H1089" s="34"/>
      <c r="I1089" s="34"/>
      <c r="J1089" s="34"/>
      <c r="K1089" s="34"/>
      <c r="L1089" s="34"/>
      <c r="M1089" s="34"/>
      <c r="N1089" s="34"/>
    </row>
    <row r="1090" spans="2:14" s="298" customFormat="1">
      <c r="B1090" s="330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  <c r="N1090" s="34"/>
    </row>
    <row r="1091" spans="2:14" s="298" customFormat="1">
      <c r="B1091" s="330"/>
      <c r="C1091" s="34"/>
      <c r="D1091" s="34"/>
      <c r="E1091" s="34"/>
      <c r="F1091" s="34"/>
      <c r="G1091" s="34"/>
      <c r="H1091" s="34"/>
      <c r="I1091" s="34"/>
      <c r="J1091" s="34"/>
      <c r="K1091" s="34"/>
      <c r="L1091" s="34"/>
      <c r="M1091" s="34"/>
      <c r="N1091" s="34"/>
    </row>
    <row r="1092" spans="2:14" s="298" customFormat="1">
      <c r="B1092" s="330"/>
      <c r="C1092" s="34"/>
      <c r="D1092" s="34"/>
      <c r="E1092" s="34"/>
      <c r="F1092" s="34"/>
      <c r="G1092" s="34"/>
      <c r="H1092" s="34"/>
      <c r="I1092" s="34"/>
      <c r="J1092" s="34"/>
      <c r="K1092" s="34"/>
      <c r="L1092" s="34"/>
      <c r="M1092" s="34"/>
      <c r="N1092" s="34"/>
    </row>
    <row r="1093" spans="2:14" s="298" customFormat="1">
      <c r="B1093" s="330"/>
      <c r="C1093" s="34"/>
      <c r="D1093" s="34"/>
      <c r="E1093" s="34"/>
      <c r="F1093" s="34"/>
      <c r="G1093" s="34"/>
      <c r="H1093" s="34"/>
      <c r="I1093" s="34"/>
      <c r="J1093" s="34"/>
      <c r="K1093" s="34"/>
      <c r="L1093" s="34"/>
      <c r="M1093" s="34"/>
      <c r="N1093" s="34"/>
    </row>
    <row r="1094" spans="2:14" s="298" customFormat="1">
      <c r="B1094" s="330"/>
      <c r="C1094" s="34"/>
      <c r="D1094" s="34"/>
      <c r="E1094" s="34"/>
      <c r="F1094" s="34"/>
      <c r="G1094" s="34"/>
      <c r="H1094" s="34"/>
      <c r="I1094" s="34"/>
      <c r="J1094" s="34"/>
      <c r="K1094" s="34"/>
      <c r="L1094" s="34"/>
      <c r="M1094" s="34"/>
      <c r="N1094" s="34"/>
    </row>
    <row r="1095" spans="2:14" s="298" customFormat="1">
      <c r="B1095" s="330"/>
      <c r="C1095" s="34"/>
      <c r="D1095" s="34"/>
      <c r="E1095" s="34"/>
      <c r="F1095" s="34"/>
      <c r="G1095" s="34"/>
      <c r="H1095" s="34"/>
      <c r="I1095" s="34"/>
      <c r="J1095" s="34"/>
      <c r="K1095" s="34"/>
      <c r="L1095" s="34"/>
      <c r="M1095" s="34"/>
      <c r="N1095" s="34"/>
    </row>
    <row r="1096" spans="2:14" s="298" customFormat="1">
      <c r="B1096" s="330"/>
      <c r="C1096" s="34"/>
      <c r="D1096" s="34"/>
      <c r="E1096" s="34"/>
      <c r="F1096" s="34"/>
      <c r="G1096" s="34"/>
      <c r="H1096" s="34"/>
      <c r="I1096" s="34"/>
      <c r="J1096" s="34"/>
      <c r="K1096" s="34"/>
      <c r="L1096" s="34"/>
      <c r="M1096" s="34"/>
      <c r="N1096" s="34"/>
    </row>
    <row r="1097" spans="2:14" s="298" customFormat="1">
      <c r="B1097" s="330"/>
      <c r="C1097" s="34"/>
      <c r="D1097" s="34"/>
      <c r="E1097" s="34"/>
      <c r="F1097" s="34"/>
      <c r="G1097" s="34"/>
      <c r="H1097" s="34"/>
      <c r="I1097" s="34"/>
      <c r="J1097" s="34"/>
      <c r="K1097" s="34"/>
      <c r="L1097" s="34"/>
      <c r="M1097" s="34"/>
      <c r="N1097" s="34"/>
    </row>
    <row r="1098" spans="2:14" s="298" customFormat="1">
      <c r="B1098" s="330"/>
      <c r="C1098" s="34"/>
      <c r="D1098" s="34"/>
      <c r="E1098" s="34"/>
      <c r="F1098" s="34"/>
      <c r="G1098" s="34"/>
      <c r="H1098" s="34"/>
      <c r="I1098" s="34"/>
      <c r="J1098" s="34"/>
      <c r="K1098" s="34"/>
      <c r="L1098" s="34"/>
      <c r="M1098" s="34"/>
      <c r="N1098" s="34"/>
    </row>
    <row r="1099" spans="2:14" s="298" customFormat="1">
      <c r="B1099" s="330"/>
      <c r="C1099" s="34"/>
      <c r="D1099" s="34"/>
      <c r="E1099" s="34"/>
      <c r="F1099" s="34"/>
      <c r="G1099" s="34"/>
      <c r="H1099" s="34"/>
      <c r="I1099" s="34"/>
      <c r="J1099" s="34"/>
      <c r="K1099" s="34"/>
      <c r="L1099" s="34"/>
      <c r="M1099" s="34"/>
      <c r="N1099" s="34"/>
    </row>
    <row r="1100" spans="2:14" s="298" customFormat="1">
      <c r="B1100" s="330"/>
      <c r="C1100" s="34"/>
      <c r="D1100" s="34"/>
      <c r="E1100" s="34"/>
      <c r="F1100" s="34"/>
      <c r="G1100" s="34"/>
      <c r="H1100" s="34"/>
      <c r="I1100" s="34"/>
      <c r="J1100" s="34"/>
      <c r="K1100" s="34"/>
      <c r="L1100" s="34"/>
      <c r="M1100" s="34"/>
      <c r="N1100" s="34"/>
    </row>
    <row r="1101" spans="2:14" s="298" customFormat="1">
      <c r="B1101" s="330"/>
      <c r="C1101" s="34"/>
      <c r="D1101" s="34"/>
      <c r="E1101" s="34"/>
      <c r="F1101" s="34"/>
      <c r="G1101" s="34"/>
      <c r="H1101" s="34"/>
      <c r="I1101" s="34"/>
      <c r="J1101" s="34"/>
      <c r="K1101" s="34"/>
      <c r="L1101" s="34"/>
      <c r="M1101" s="34"/>
      <c r="N1101" s="34"/>
    </row>
    <row r="1102" spans="2:14" s="298" customFormat="1">
      <c r="B1102" s="330"/>
      <c r="C1102" s="34"/>
      <c r="D1102" s="34"/>
      <c r="E1102" s="34"/>
      <c r="F1102" s="34"/>
      <c r="G1102" s="34"/>
      <c r="H1102" s="34"/>
      <c r="I1102" s="34"/>
      <c r="J1102" s="34"/>
      <c r="K1102" s="34"/>
      <c r="L1102" s="34"/>
      <c r="M1102" s="34"/>
      <c r="N1102" s="34"/>
    </row>
    <row r="1103" spans="2:14" s="298" customFormat="1">
      <c r="B1103" s="330"/>
      <c r="C1103" s="34"/>
      <c r="D1103" s="34"/>
      <c r="E1103" s="34"/>
      <c r="F1103" s="34"/>
      <c r="G1103" s="34"/>
      <c r="H1103" s="34"/>
      <c r="I1103" s="34"/>
      <c r="J1103" s="34"/>
      <c r="K1103" s="34"/>
      <c r="L1103" s="34"/>
      <c r="M1103" s="34"/>
      <c r="N1103" s="34"/>
    </row>
    <row r="1104" spans="2:14" s="298" customFormat="1">
      <c r="B1104" s="330"/>
      <c r="C1104" s="34"/>
      <c r="D1104" s="34"/>
      <c r="E1104" s="34"/>
      <c r="F1104" s="34"/>
      <c r="G1104" s="34"/>
      <c r="H1104" s="34"/>
      <c r="I1104" s="34"/>
      <c r="J1104" s="34"/>
      <c r="K1104" s="34"/>
      <c r="L1104" s="34"/>
      <c r="M1104" s="34"/>
      <c r="N1104" s="34"/>
    </row>
    <row r="1105" spans="2:14" s="298" customFormat="1">
      <c r="B1105" s="330"/>
      <c r="C1105" s="34"/>
      <c r="D1105" s="34"/>
      <c r="E1105" s="34"/>
      <c r="F1105" s="34"/>
      <c r="G1105" s="34"/>
      <c r="H1105" s="34"/>
      <c r="I1105" s="34"/>
      <c r="J1105" s="34"/>
      <c r="K1105" s="34"/>
      <c r="L1105" s="34"/>
      <c r="M1105" s="34"/>
      <c r="N1105" s="34"/>
    </row>
    <row r="1106" spans="2:14" s="298" customFormat="1">
      <c r="B1106" s="330"/>
      <c r="C1106" s="34"/>
      <c r="D1106" s="34"/>
      <c r="E1106" s="34"/>
      <c r="F1106" s="34"/>
      <c r="G1106" s="34"/>
      <c r="H1106" s="34"/>
      <c r="I1106" s="34"/>
      <c r="J1106" s="34"/>
      <c r="K1106" s="34"/>
      <c r="L1106" s="34"/>
      <c r="M1106" s="34"/>
      <c r="N1106" s="34"/>
    </row>
    <row r="1107" spans="2:14" s="298" customFormat="1">
      <c r="B1107" s="330"/>
      <c r="C1107" s="34"/>
      <c r="D1107" s="34"/>
      <c r="E1107" s="34"/>
      <c r="F1107" s="34"/>
      <c r="G1107" s="34"/>
      <c r="H1107" s="34"/>
      <c r="I1107" s="34"/>
      <c r="J1107" s="34"/>
      <c r="K1107" s="34"/>
      <c r="L1107" s="34"/>
      <c r="M1107" s="34"/>
      <c r="N1107" s="34"/>
    </row>
    <row r="1108" spans="2:14" s="298" customFormat="1">
      <c r="B1108" s="330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  <c r="N1108" s="34"/>
    </row>
    <row r="1109" spans="2:14" s="298" customFormat="1">
      <c r="B1109" s="330"/>
      <c r="C1109" s="34"/>
      <c r="D1109" s="34"/>
      <c r="E1109" s="34"/>
      <c r="F1109" s="34"/>
      <c r="G1109" s="34"/>
      <c r="H1109" s="34"/>
      <c r="I1109" s="34"/>
      <c r="J1109" s="34"/>
      <c r="K1109" s="34"/>
      <c r="L1109" s="34"/>
      <c r="M1109" s="34"/>
      <c r="N1109" s="34"/>
    </row>
    <row r="1110" spans="2:14" s="298" customFormat="1">
      <c r="B1110" s="330"/>
      <c r="C1110" s="34"/>
      <c r="D1110" s="34"/>
      <c r="E1110" s="34"/>
      <c r="F1110" s="34"/>
      <c r="G1110" s="34"/>
      <c r="H1110" s="34"/>
      <c r="I1110" s="34"/>
      <c r="J1110" s="34"/>
      <c r="K1110" s="34"/>
      <c r="L1110" s="34"/>
      <c r="M1110" s="34"/>
      <c r="N1110" s="34"/>
    </row>
    <row r="1111" spans="2:14" s="298" customFormat="1">
      <c r="B1111" s="330"/>
      <c r="C1111" s="34"/>
      <c r="D1111" s="34"/>
      <c r="E1111" s="34"/>
      <c r="F1111" s="34"/>
      <c r="G1111" s="34"/>
      <c r="H1111" s="34"/>
      <c r="I1111" s="34"/>
      <c r="J1111" s="34"/>
      <c r="K1111" s="34"/>
      <c r="L1111" s="34"/>
      <c r="M1111" s="34"/>
      <c r="N1111" s="34"/>
    </row>
    <row r="1112" spans="2:14" s="298" customFormat="1">
      <c r="B1112" s="330"/>
      <c r="C1112" s="34"/>
      <c r="D1112" s="34"/>
      <c r="E1112" s="34"/>
      <c r="F1112" s="34"/>
      <c r="G1112" s="34"/>
      <c r="H1112" s="34"/>
      <c r="I1112" s="34"/>
      <c r="J1112" s="34"/>
      <c r="K1112" s="34"/>
      <c r="L1112" s="34"/>
      <c r="M1112" s="34"/>
      <c r="N1112" s="34"/>
    </row>
    <row r="1113" spans="2:14" s="298" customFormat="1">
      <c r="B1113" s="330"/>
      <c r="C1113" s="34"/>
      <c r="D1113" s="34"/>
      <c r="E1113" s="34"/>
      <c r="F1113" s="34"/>
      <c r="G1113" s="34"/>
      <c r="H1113" s="34"/>
      <c r="I1113" s="34"/>
      <c r="J1113" s="34"/>
      <c r="K1113" s="34"/>
      <c r="L1113" s="34"/>
      <c r="M1113" s="34"/>
      <c r="N1113" s="34"/>
    </row>
    <row r="1114" spans="2:14" s="298" customFormat="1">
      <c r="B1114" s="330"/>
      <c r="C1114" s="34"/>
      <c r="D1114" s="34"/>
      <c r="E1114" s="34"/>
      <c r="F1114" s="34"/>
      <c r="G1114" s="34"/>
      <c r="H1114" s="34"/>
      <c r="I1114" s="34"/>
      <c r="J1114" s="34"/>
      <c r="K1114" s="34"/>
      <c r="L1114" s="34"/>
      <c r="M1114" s="34"/>
      <c r="N1114" s="34"/>
    </row>
    <row r="1115" spans="2:14" s="298" customFormat="1">
      <c r="B1115" s="330"/>
      <c r="C1115" s="34"/>
      <c r="D1115" s="34"/>
      <c r="E1115" s="34"/>
      <c r="F1115" s="34"/>
      <c r="G1115" s="34"/>
      <c r="H1115" s="34"/>
      <c r="I1115" s="34"/>
      <c r="J1115" s="34"/>
      <c r="K1115" s="34"/>
      <c r="L1115" s="34"/>
      <c r="M1115" s="34"/>
      <c r="N1115" s="34"/>
    </row>
    <row r="1116" spans="2:14" s="298" customFormat="1">
      <c r="B1116" s="330"/>
      <c r="C1116" s="34"/>
      <c r="D1116" s="34"/>
      <c r="E1116" s="34"/>
      <c r="F1116" s="34"/>
      <c r="G1116" s="34"/>
      <c r="H1116" s="34"/>
      <c r="I1116" s="34"/>
      <c r="J1116" s="34"/>
      <c r="K1116" s="34"/>
      <c r="L1116" s="34"/>
      <c r="M1116" s="34"/>
      <c r="N1116" s="34"/>
    </row>
    <row r="1117" spans="2:14" s="298" customFormat="1">
      <c r="B1117" s="330"/>
      <c r="C1117" s="34"/>
      <c r="D1117" s="34"/>
      <c r="E1117" s="34"/>
      <c r="F1117" s="34"/>
      <c r="G1117" s="34"/>
      <c r="H1117" s="34"/>
      <c r="I1117" s="34"/>
      <c r="J1117" s="34"/>
      <c r="K1117" s="34"/>
      <c r="L1117" s="34"/>
      <c r="M1117" s="34"/>
      <c r="N1117" s="34"/>
    </row>
    <row r="1118" spans="2:14" s="298" customFormat="1">
      <c r="B1118" s="330"/>
      <c r="C1118" s="34"/>
      <c r="D1118" s="34"/>
      <c r="E1118" s="34"/>
      <c r="F1118" s="34"/>
      <c r="G1118" s="34"/>
      <c r="H1118" s="34"/>
      <c r="I1118" s="34"/>
      <c r="J1118" s="34"/>
      <c r="K1118" s="34"/>
      <c r="L1118" s="34"/>
      <c r="M1118" s="34"/>
      <c r="N1118" s="34"/>
    </row>
    <row r="1119" spans="2:14" s="298" customFormat="1">
      <c r="B1119" s="330"/>
      <c r="C1119" s="34"/>
      <c r="D1119" s="34"/>
      <c r="E1119" s="34"/>
      <c r="F1119" s="34"/>
      <c r="G1119" s="34"/>
      <c r="H1119" s="34"/>
      <c r="I1119" s="34"/>
      <c r="J1119" s="34"/>
      <c r="K1119" s="34"/>
      <c r="L1119" s="34"/>
      <c r="M1119" s="34"/>
      <c r="N1119" s="34"/>
    </row>
    <row r="1120" spans="2:14" s="298" customFormat="1">
      <c r="B1120" s="330"/>
      <c r="C1120" s="34"/>
      <c r="D1120" s="34"/>
      <c r="E1120" s="34"/>
      <c r="F1120" s="34"/>
      <c r="G1120" s="34"/>
      <c r="H1120" s="34"/>
      <c r="I1120" s="34"/>
      <c r="J1120" s="34"/>
      <c r="K1120" s="34"/>
      <c r="L1120" s="34"/>
      <c r="M1120" s="34"/>
      <c r="N1120" s="34"/>
    </row>
    <row r="1121" spans="2:14" s="298" customFormat="1">
      <c r="B1121" s="330"/>
      <c r="C1121" s="34"/>
      <c r="D1121" s="34"/>
      <c r="E1121" s="34"/>
      <c r="F1121" s="34"/>
      <c r="G1121" s="34"/>
      <c r="H1121" s="34"/>
      <c r="I1121" s="34"/>
      <c r="J1121" s="34"/>
      <c r="K1121" s="34"/>
      <c r="L1121" s="34"/>
      <c r="M1121" s="34"/>
      <c r="N1121" s="34"/>
    </row>
    <row r="1122" spans="2:14" s="298" customFormat="1">
      <c r="B1122" s="330"/>
      <c r="C1122" s="34"/>
      <c r="D1122" s="34"/>
      <c r="E1122" s="34"/>
      <c r="F1122" s="34"/>
      <c r="G1122" s="34"/>
      <c r="H1122" s="34"/>
      <c r="I1122" s="34"/>
      <c r="J1122" s="34"/>
      <c r="K1122" s="34"/>
      <c r="L1122" s="34"/>
      <c r="M1122" s="34"/>
      <c r="N1122" s="34"/>
    </row>
    <row r="1123" spans="2:14" s="298" customFormat="1">
      <c r="B1123" s="330"/>
      <c r="C1123" s="34"/>
      <c r="D1123" s="34"/>
      <c r="E1123" s="34"/>
      <c r="F1123" s="34"/>
      <c r="G1123" s="34"/>
      <c r="H1123" s="34"/>
      <c r="I1123" s="34"/>
      <c r="J1123" s="34"/>
      <c r="K1123" s="34"/>
      <c r="L1123" s="34"/>
      <c r="M1123" s="34"/>
      <c r="N1123" s="34"/>
    </row>
    <row r="1124" spans="2:14" s="298" customFormat="1">
      <c r="B1124" s="330"/>
      <c r="C1124" s="34"/>
      <c r="D1124" s="34"/>
      <c r="E1124" s="34"/>
      <c r="F1124" s="34"/>
      <c r="G1124" s="34"/>
      <c r="H1124" s="34"/>
      <c r="I1124" s="34"/>
      <c r="J1124" s="34"/>
      <c r="K1124" s="34"/>
      <c r="L1124" s="34"/>
      <c r="M1124" s="34"/>
      <c r="N1124" s="34"/>
    </row>
    <row r="1125" spans="2:14" s="298" customFormat="1">
      <c r="B1125" s="330"/>
      <c r="C1125" s="34"/>
      <c r="D1125" s="34"/>
      <c r="E1125" s="34"/>
      <c r="F1125" s="34"/>
      <c r="G1125" s="34"/>
      <c r="H1125" s="34"/>
      <c r="I1125" s="34"/>
      <c r="J1125" s="34"/>
      <c r="K1125" s="34"/>
      <c r="L1125" s="34"/>
      <c r="M1125" s="34"/>
      <c r="N1125" s="34"/>
    </row>
    <row r="1126" spans="2:14" s="298" customFormat="1">
      <c r="B1126" s="330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  <c r="N1126" s="34"/>
    </row>
    <row r="1127" spans="2:14" s="298" customFormat="1">
      <c r="B1127" s="330"/>
      <c r="C1127" s="34"/>
      <c r="D1127" s="34"/>
      <c r="E1127" s="34"/>
      <c r="F1127" s="34"/>
      <c r="G1127" s="34"/>
      <c r="H1127" s="34"/>
      <c r="I1127" s="34"/>
      <c r="J1127" s="34"/>
      <c r="K1127" s="34"/>
      <c r="L1127" s="34"/>
      <c r="M1127" s="34"/>
      <c r="N1127" s="34"/>
    </row>
    <row r="1128" spans="2:14" s="298" customFormat="1">
      <c r="B1128" s="330"/>
      <c r="C1128" s="34"/>
      <c r="D1128" s="34"/>
      <c r="E1128" s="34"/>
      <c r="F1128" s="34"/>
      <c r="G1128" s="34"/>
      <c r="H1128" s="34"/>
      <c r="I1128" s="34"/>
      <c r="J1128" s="34"/>
      <c r="K1128" s="34"/>
      <c r="L1128" s="34"/>
      <c r="M1128" s="34"/>
      <c r="N1128" s="34"/>
    </row>
    <row r="1129" spans="2:14" s="298" customFormat="1">
      <c r="B1129" s="330"/>
      <c r="C1129" s="34"/>
      <c r="D1129" s="34"/>
      <c r="E1129" s="34"/>
      <c r="F1129" s="34"/>
      <c r="G1129" s="34"/>
      <c r="H1129" s="34"/>
      <c r="I1129" s="34"/>
      <c r="J1129" s="34"/>
      <c r="K1129" s="34"/>
      <c r="L1129" s="34"/>
      <c r="M1129" s="34"/>
      <c r="N1129" s="34"/>
    </row>
    <row r="1130" spans="2:14" s="298" customFormat="1">
      <c r="B1130" s="330"/>
      <c r="C1130" s="34"/>
      <c r="D1130" s="34"/>
      <c r="E1130" s="34"/>
      <c r="F1130" s="34"/>
      <c r="G1130" s="34"/>
      <c r="H1130" s="34"/>
      <c r="I1130" s="34"/>
      <c r="J1130" s="34"/>
      <c r="K1130" s="34"/>
      <c r="L1130" s="34"/>
      <c r="M1130" s="34"/>
      <c r="N1130" s="34"/>
    </row>
    <row r="1131" spans="2:14" s="298" customFormat="1">
      <c r="B1131" s="330"/>
      <c r="C1131" s="34"/>
      <c r="D1131" s="34"/>
      <c r="E1131" s="34"/>
      <c r="F1131" s="34"/>
      <c r="G1131" s="34"/>
      <c r="H1131" s="34"/>
      <c r="I1131" s="34"/>
      <c r="J1131" s="34"/>
      <c r="K1131" s="34"/>
      <c r="L1131" s="34"/>
      <c r="M1131" s="34"/>
      <c r="N1131" s="34"/>
    </row>
    <row r="1132" spans="2:14" s="298" customFormat="1">
      <c r="B1132" s="330"/>
      <c r="C1132" s="34"/>
      <c r="D1132" s="34"/>
      <c r="E1132" s="34"/>
      <c r="F1132" s="34"/>
      <c r="G1132" s="34"/>
      <c r="H1132" s="34"/>
      <c r="I1132" s="34"/>
      <c r="J1132" s="34"/>
      <c r="K1132" s="34"/>
      <c r="L1132" s="34"/>
      <c r="M1132" s="34"/>
      <c r="N1132" s="34"/>
    </row>
    <row r="1133" spans="2:14" s="298" customFormat="1">
      <c r="B1133" s="330"/>
      <c r="C1133" s="34"/>
      <c r="D1133" s="34"/>
      <c r="E1133" s="34"/>
      <c r="F1133" s="34"/>
      <c r="G1133" s="34"/>
      <c r="H1133" s="34"/>
      <c r="I1133" s="34"/>
      <c r="J1133" s="34"/>
      <c r="K1133" s="34"/>
      <c r="L1133" s="34"/>
      <c r="M1133" s="34"/>
      <c r="N1133" s="34"/>
    </row>
    <row r="1134" spans="2:14" s="298" customFormat="1">
      <c r="B1134" s="330"/>
      <c r="C1134" s="34"/>
      <c r="D1134" s="34"/>
      <c r="E1134" s="34"/>
      <c r="F1134" s="34"/>
      <c r="G1134" s="34"/>
      <c r="H1134" s="34"/>
      <c r="I1134" s="34"/>
      <c r="J1134" s="34"/>
      <c r="K1134" s="34"/>
      <c r="L1134" s="34"/>
      <c r="M1134" s="34"/>
      <c r="N1134" s="34"/>
    </row>
    <row r="1135" spans="2:14" s="298" customFormat="1">
      <c r="B1135" s="330"/>
      <c r="C1135" s="34"/>
      <c r="D1135" s="34"/>
      <c r="E1135" s="34"/>
      <c r="F1135" s="34"/>
      <c r="G1135" s="34"/>
      <c r="H1135" s="34"/>
      <c r="I1135" s="34"/>
      <c r="J1135" s="34"/>
      <c r="K1135" s="34"/>
      <c r="L1135" s="34"/>
      <c r="M1135" s="34"/>
      <c r="N1135" s="34"/>
    </row>
    <row r="1136" spans="2:14" s="298" customFormat="1">
      <c r="B1136" s="330"/>
      <c r="C1136" s="34"/>
      <c r="D1136" s="34"/>
      <c r="E1136" s="34"/>
      <c r="F1136" s="34"/>
      <c r="G1136" s="34"/>
      <c r="H1136" s="34"/>
      <c r="I1136" s="34"/>
      <c r="J1136" s="34"/>
      <c r="K1136" s="34"/>
      <c r="L1136" s="34"/>
      <c r="M1136" s="34"/>
      <c r="N1136" s="34"/>
    </row>
    <row r="1137" spans="2:14" s="298" customFormat="1">
      <c r="B1137" s="330"/>
      <c r="C1137" s="34"/>
      <c r="D1137" s="34"/>
      <c r="E1137" s="34"/>
      <c r="F1137" s="34"/>
      <c r="G1137" s="34"/>
      <c r="H1137" s="34"/>
      <c r="I1137" s="34"/>
      <c r="J1137" s="34"/>
      <c r="K1137" s="34"/>
      <c r="L1137" s="34"/>
      <c r="M1137" s="34"/>
      <c r="N1137" s="34"/>
    </row>
    <row r="1138" spans="2:14" s="298" customFormat="1">
      <c r="B1138" s="330"/>
      <c r="C1138" s="34"/>
      <c r="D1138" s="34"/>
      <c r="E1138" s="34"/>
      <c r="F1138" s="34"/>
      <c r="G1138" s="34"/>
      <c r="H1138" s="34"/>
      <c r="I1138" s="34"/>
      <c r="J1138" s="34"/>
      <c r="K1138" s="34"/>
      <c r="L1138" s="34"/>
      <c r="M1138" s="34"/>
      <c r="N1138" s="34"/>
    </row>
    <row r="1139" spans="2:14" s="298" customFormat="1">
      <c r="B1139" s="330"/>
      <c r="C1139" s="34"/>
      <c r="D1139" s="34"/>
      <c r="E1139" s="34"/>
      <c r="F1139" s="34"/>
      <c r="G1139" s="34"/>
      <c r="H1139" s="34"/>
      <c r="I1139" s="34"/>
      <c r="J1139" s="34"/>
      <c r="K1139" s="34"/>
      <c r="L1139" s="34"/>
      <c r="M1139" s="34"/>
      <c r="N1139" s="34"/>
    </row>
    <row r="1140" spans="2:14" s="298" customFormat="1">
      <c r="B1140" s="330"/>
      <c r="C1140" s="34"/>
      <c r="D1140" s="34"/>
      <c r="E1140" s="34"/>
      <c r="F1140" s="34"/>
      <c r="G1140" s="34"/>
      <c r="H1140" s="34"/>
      <c r="I1140" s="34"/>
      <c r="J1140" s="34"/>
      <c r="K1140" s="34"/>
      <c r="L1140" s="34"/>
      <c r="M1140" s="34"/>
      <c r="N1140" s="34"/>
    </row>
    <row r="1141" spans="2:14" s="298" customFormat="1">
      <c r="B1141" s="330"/>
      <c r="C1141" s="34"/>
      <c r="D1141" s="34"/>
      <c r="E1141" s="34"/>
      <c r="F1141" s="34"/>
      <c r="G1141" s="34"/>
      <c r="H1141" s="34"/>
      <c r="I1141" s="34"/>
      <c r="J1141" s="34"/>
      <c r="K1141" s="34"/>
      <c r="L1141" s="34"/>
      <c r="M1141" s="34"/>
      <c r="N1141" s="34"/>
    </row>
    <row r="1142" spans="2:14" s="298" customFormat="1">
      <c r="B1142" s="330"/>
      <c r="C1142" s="34"/>
      <c r="D1142" s="34"/>
      <c r="E1142" s="34"/>
      <c r="F1142" s="34"/>
      <c r="G1142" s="34"/>
      <c r="H1142" s="34"/>
      <c r="I1142" s="34"/>
      <c r="J1142" s="34"/>
      <c r="K1142" s="34"/>
      <c r="L1142" s="34"/>
      <c r="M1142" s="34"/>
      <c r="N1142" s="34"/>
    </row>
    <row r="1143" spans="2:14" s="298" customFormat="1">
      <c r="B1143" s="330"/>
      <c r="C1143" s="34"/>
      <c r="D1143" s="34"/>
      <c r="E1143" s="34"/>
      <c r="F1143" s="34"/>
      <c r="G1143" s="34"/>
      <c r="H1143" s="34"/>
      <c r="I1143" s="34"/>
      <c r="J1143" s="34"/>
      <c r="K1143" s="34"/>
      <c r="L1143" s="34"/>
      <c r="M1143" s="34"/>
      <c r="N1143" s="34"/>
    </row>
    <row r="1144" spans="2:14" s="298" customFormat="1">
      <c r="B1144" s="330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  <c r="N1144" s="34"/>
    </row>
    <row r="1145" spans="2:14" s="298" customFormat="1">
      <c r="B1145" s="330"/>
      <c r="C1145" s="34"/>
      <c r="D1145" s="34"/>
      <c r="E1145" s="34"/>
      <c r="F1145" s="34"/>
      <c r="G1145" s="34"/>
      <c r="H1145" s="34"/>
      <c r="I1145" s="34"/>
      <c r="J1145" s="34"/>
      <c r="K1145" s="34"/>
      <c r="L1145" s="34"/>
      <c r="M1145" s="34"/>
      <c r="N1145" s="34"/>
    </row>
    <row r="1146" spans="2:14" s="298" customFormat="1">
      <c r="B1146" s="330"/>
      <c r="C1146" s="34"/>
      <c r="D1146" s="34"/>
      <c r="E1146" s="34"/>
      <c r="F1146" s="34"/>
      <c r="G1146" s="34"/>
      <c r="H1146" s="34"/>
      <c r="I1146" s="34"/>
      <c r="J1146" s="34"/>
      <c r="K1146" s="34"/>
      <c r="L1146" s="34"/>
      <c r="M1146" s="34"/>
      <c r="N1146" s="34"/>
    </row>
    <row r="1147" spans="2:14" s="298" customFormat="1">
      <c r="B1147" s="330"/>
      <c r="C1147" s="34"/>
      <c r="D1147" s="34"/>
      <c r="E1147" s="34"/>
      <c r="F1147" s="34"/>
      <c r="G1147" s="34"/>
      <c r="H1147" s="34"/>
      <c r="I1147" s="34"/>
      <c r="J1147" s="34"/>
      <c r="K1147" s="34"/>
      <c r="L1147" s="34"/>
      <c r="M1147" s="34"/>
      <c r="N1147" s="34"/>
    </row>
    <row r="1148" spans="2:14" s="298" customFormat="1">
      <c r="B1148" s="330"/>
      <c r="C1148" s="34"/>
      <c r="D1148" s="34"/>
      <c r="E1148" s="34"/>
      <c r="F1148" s="34"/>
      <c r="G1148" s="34"/>
      <c r="H1148" s="34"/>
      <c r="I1148" s="34"/>
      <c r="J1148" s="34"/>
      <c r="K1148" s="34"/>
      <c r="L1148" s="34"/>
      <c r="M1148" s="34"/>
      <c r="N1148" s="34"/>
    </row>
    <row r="1149" spans="2:14" s="298" customFormat="1">
      <c r="B1149" s="330"/>
      <c r="C1149" s="34"/>
      <c r="D1149" s="34"/>
      <c r="E1149" s="34"/>
      <c r="F1149" s="34"/>
      <c r="G1149" s="34"/>
      <c r="H1149" s="34"/>
      <c r="I1149" s="34"/>
      <c r="J1149" s="34"/>
      <c r="K1149" s="34"/>
      <c r="L1149" s="34"/>
      <c r="M1149" s="34"/>
      <c r="N1149" s="34"/>
    </row>
    <row r="1150" spans="2:14" s="298" customFormat="1">
      <c r="B1150" s="330"/>
      <c r="C1150" s="34"/>
      <c r="D1150" s="34"/>
      <c r="E1150" s="34"/>
      <c r="F1150" s="34"/>
      <c r="G1150" s="34"/>
      <c r="H1150" s="34"/>
      <c r="I1150" s="34"/>
      <c r="J1150" s="34"/>
      <c r="K1150" s="34"/>
      <c r="L1150" s="34"/>
      <c r="M1150" s="34"/>
      <c r="N1150" s="34"/>
    </row>
    <row r="1151" spans="2:14" s="298" customFormat="1">
      <c r="B1151" s="330"/>
      <c r="C1151" s="34"/>
      <c r="D1151" s="34"/>
      <c r="E1151" s="34"/>
      <c r="F1151" s="34"/>
      <c r="G1151" s="34"/>
      <c r="H1151" s="34"/>
      <c r="I1151" s="34"/>
      <c r="J1151" s="34"/>
      <c r="K1151" s="34"/>
      <c r="L1151" s="34"/>
      <c r="M1151" s="34"/>
      <c r="N1151" s="34"/>
    </row>
    <row r="1152" spans="2:14" s="298" customFormat="1">
      <c r="B1152" s="330"/>
      <c r="C1152" s="34"/>
      <c r="D1152" s="34"/>
      <c r="E1152" s="34"/>
      <c r="F1152" s="34"/>
      <c r="G1152" s="34"/>
      <c r="H1152" s="34"/>
      <c r="I1152" s="34"/>
      <c r="J1152" s="34"/>
      <c r="K1152" s="34"/>
      <c r="L1152" s="34"/>
      <c r="M1152" s="34"/>
      <c r="N1152" s="34"/>
    </row>
    <row r="1153" spans="2:14" s="298" customFormat="1">
      <c r="B1153" s="330"/>
      <c r="C1153" s="34"/>
      <c r="D1153" s="34"/>
      <c r="E1153" s="34"/>
      <c r="F1153" s="34"/>
      <c r="G1153" s="34"/>
      <c r="H1153" s="34"/>
      <c r="I1153" s="34"/>
      <c r="J1153" s="34"/>
      <c r="K1153" s="34"/>
      <c r="L1153" s="34"/>
      <c r="M1153" s="34"/>
      <c r="N1153" s="34"/>
    </row>
    <row r="1154" spans="2:14" s="298" customFormat="1">
      <c r="B1154" s="330"/>
      <c r="C1154" s="34"/>
      <c r="D1154" s="34"/>
      <c r="E1154" s="34"/>
      <c r="F1154" s="34"/>
      <c r="G1154" s="34"/>
      <c r="H1154" s="34"/>
      <c r="I1154" s="34"/>
      <c r="J1154" s="34"/>
      <c r="K1154" s="34"/>
      <c r="L1154" s="34"/>
      <c r="M1154" s="34"/>
      <c r="N1154" s="34"/>
    </row>
    <row r="1155" spans="2:14" s="298" customFormat="1">
      <c r="B1155" s="330"/>
      <c r="C1155" s="34"/>
      <c r="D1155" s="34"/>
      <c r="E1155" s="34"/>
      <c r="F1155" s="34"/>
      <c r="G1155" s="34"/>
      <c r="H1155" s="34"/>
      <c r="I1155" s="34"/>
      <c r="J1155" s="34"/>
      <c r="K1155" s="34"/>
      <c r="L1155" s="34"/>
      <c r="M1155" s="34"/>
      <c r="N1155" s="34"/>
    </row>
    <row r="1156" spans="2:14" s="298" customFormat="1">
      <c r="B1156" s="330"/>
      <c r="C1156" s="34"/>
      <c r="D1156" s="34"/>
      <c r="E1156" s="34"/>
      <c r="F1156" s="34"/>
      <c r="G1156" s="34"/>
      <c r="H1156" s="34"/>
      <c r="I1156" s="34"/>
      <c r="J1156" s="34"/>
      <c r="K1156" s="34"/>
      <c r="L1156" s="34"/>
      <c r="M1156" s="34"/>
      <c r="N1156" s="34"/>
    </row>
    <row r="1157" spans="2:14" s="298" customFormat="1">
      <c r="B1157" s="330"/>
      <c r="C1157" s="34"/>
      <c r="D1157" s="34"/>
      <c r="E1157" s="34"/>
      <c r="F1157" s="34"/>
      <c r="G1157" s="34"/>
      <c r="H1157" s="34"/>
      <c r="I1157" s="34"/>
      <c r="J1157" s="34"/>
      <c r="K1157" s="34"/>
      <c r="L1157" s="34"/>
      <c r="M1157" s="34"/>
      <c r="N1157" s="34"/>
    </row>
    <row r="1158" spans="2:14" s="298" customFormat="1">
      <c r="B1158" s="330"/>
      <c r="C1158" s="34"/>
      <c r="D1158" s="34"/>
      <c r="E1158" s="34"/>
      <c r="F1158" s="34"/>
      <c r="G1158" s="34"/>
      <c r="H1158" s="34"/>
      <c r="I1158" s="34"/>
      <c r="J1158" s="34"/>
      <c r="K1158" s="34"/>
      <c r="L1158" s="34"/>
      <c r="M1158" s="34"/>
      <c r="N1158" s="34"/>
    </row>
    <row r="1159" spans="2:14" s="298" customFormat="1">
      <c r="B1159" s="330"/>
      <c r="C1159" s="34"/>
      <c r="D1159" s="34"/>
      <c r="E1159" s="34"/>
      <c r="F1159" s="34"/>
      <c r="G1159" s="34"/>
      <c r="H1159" s="34"/>
      <c r="I1159" s="34"/>
      <c r="J1159" s="34"/>
      <c r="K1159" s="34"/>
      <c r="L1159" s="34"/>
      <c r="M1159" s="34"/>
      <c r="N1159" s="34"/>
    </row>
    <row r="1160" spans="2:14" s="298" customFormat="1">
      <c r="B1160" s="330"/>
      <c r="C1160" s="34"/>
      <c r="D1160" s="34"/>
      <c r="E1160" s="34"/>
      <c r="F1160" s="34"/>
      <c r="G1160" s="34"/>
      <c r="H1160" s="34"/>
      <c r="I1160" s="34"/>
      <c r="J1160" s="34"/>
      <c r="K1160" s="34"/>
      <c r="L1160" s="34"/>
      <c r="M1160" s="34"/>
      <c r="N1160" s="34"/>
    </row>
    <row r="1161" spans="2:14" s="298" customFormat="1">
      <c r="B1161" s="330"/>
      <c r="C1161" s="34"/>
      <c r="D1161" s="34"/>
      <c r="E1161" s="34"/>
      <c r="F1161" s="34"/>
      <c r="G1161" s="34"/>
      <c r="H1161" s="34"/>
      <c r="I1161" s="34"/>
      <c r="J1161" s="34"/>
      <c r="K1161" s="34"/>
      <c r="L1161" s="34"/>
      <c r="M1161" s="34"/>
      <c r="N1161" s="34"/>
    </row>
    <row r="1162" spans="2:14" s="298" customFormat="1">
      <c r="B1162" s="330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  <c r="N1162" s="34"/>
    </row>
    <row r="1163" spans="2:14" s="298" customFormat="1">
      <c r="B1163" s="330"/>
      <c r="C1163" s="34"/>
      <c r="D1163" s="34"/>
      <c r="E1163" s="34"/>
      <c r="F1163" s="34"/>
      <c r="G1163" s="34"/>
      <c r="H1163" s="34"/>
      <c r="I1163" s="34"/>
      <c r="J1163" s="34"/>
      <c r="K1163" s="34"/>
      <c r="L1163" s="34"/>
      <c r="M1163" s="34"/>
      <c r="N1163" s="34"/>
    </row>
    <row r="1164" spans="2:14" s="298" customFormat="1">
      <c r="B1164" s="330"/>
      <c r="C1164" s="34"/>
      <c r="D1164" s="34"/>
      <c r="E1164" s="34"/>
      <c r="F1164" s="34"/>
      <c r="G1164" s="34"/>
      <c r="H1164" s="34"/>
      <c r="I1164" s="34"/>
      <c r="J1164" s="34"/>
      <c r="K1164" s="34"/>
      <c r="L1164" s="34"/>
      <c r="M1164" s="34"/>
      <c r="N1164" s="34"/>
    </row>
    <row r="1165" spans="2:14" s="298" customFormat="1">
      <c r="B1165" s="330"/>
      <c r="C1165" s="34"/>
      <c r="D1165" s="34"/>
      <c r="E1165" s="34"/>
      <c r="F1165" s="34"/>
      <c r="G1165" s="34"/>
      <c r="H1165" s="34"/>
      <c r="I1165" s="34"/>
      <c r="J1165" s="34"/>
      <c r="K1165" s="34"/>
      <c r="L1165" s="34"/>
      <c r="M1165" s="34"/>
      <c r="N1165" s="34"/>
    </row>
    <row r="1166" spans="2:14" s="298" customFormat="1">
      <c r="B1166" s="330"/>
      <c r="C1166" s="34"/>
      <c r="D1166" s="34"/>
      <c r="E1166" s="34"/>
      <c r="F1166" s="34"/>
      <c r="G1166" s="34"/>
      <c r="H1166" s="34"/>
      <c r="I1166" s="34"/>
      <c r="J1166" s="34"/>
      <c r="K1166" s="34"/>
      <c r="L1166" s="34"/>
      <c r="M1166" s="34"/>
      <c r="N1166" s="34"/>
    </row>
    <row r="1167" spans="2:14" s="298" customFormat="1">
      <c r="B1167" s="330"/>
      <c r="C1167" s="34"/>
      <c r="D1167" s="34"/>
      <c r="E1167" s="34"/>
      <c r="F1167" s="34"/>
      <c r="G1167" s="34"/>
      <c r="H1167" s="34"/>
      <c r="I1167" s="34"/>
      <c r="J1167" s="34"/>
      <c r="K1167" s="34"/>
      <c r="L1167" s="34"/>
      <c r="M1167" s="34"/>
      <c r="N1167" s="34"/>
    </row>
    <row r="1168" spans="2:14" s="298" customFormat="1">
      <c r="B1168" s="330"/>
      <c r="C1168" s="34"/>
      <c r="D1168" s="34"/>
      <c r="E1168" s="34"/>
      <c r="F1168" s="34"/>
      <c r="G1168" s="34"/>
      <c r="H1168" s="34"/>
      <c r="I1168" s="34"/>
      <c r="J1168" s="34"/>
      <c r="K1168" s="34"/>
      <c r="L1168" s="34"/>
      <c r="M1168" s="34"/>
      <c r="N1168" s="34"/>
    </row>
    <row r="1169" spans="2:14" s="298" customFormat="1">
      <c r="B1169" s="330"/>
      <c r="C1169" s="34"/>
      <c r="D1169" s="34"/>
      <c r="E1169" s="34"/>
      <c r="F1169" s="34"/>
      <c r="G1169" s="34"/>
      <c r="H1169" s="34"/>
      <c r="I1169" s="34"/>
      <c r="J1169" s="34"/>
      <c r="K1169" s="34"/>
      <c r="L1169" s="34"/>
      <c r="M1169" s="34"/>
      <c r="N1169" s="34"/>
    </row>
    <row r="1170" spans="2:14" s="298" customFormat="1">
      <c r="B1170" s="330"/>
      <c r="C1170" s="34"/>
      <c r="D1170" s="34"/>
      <c r="E1170" s="34"/>
      <c r="F1170" s="34"/>
      <c r="G1170" s="34"/>
      <c r="H1170" s="34"/>
      <c r="I1170" s="34"/>
      <c r="J1170" s="34"/>
      <c r="K1170" s="34"/>
      <c r="L1170" s="34"/>
      <c r="M1170" s="34"/>
      <c r="N1170" s="34"/>
    </row>
    <row r="1171" spans="2:14" s="298" customFormat="1">
      <c r="B1171" s="330"/>
      <c r="C1171" s="34"/>
      <c r="D1171" s="34"/>
      <c r="E1171" s="34"/>
      <c r="F1171" s="34"/>
      <c r="G1171" s="34"/>
      <c r="H1171" s="34"/>
      <c r="I1171" s="34"/>
      <c r="J1171" s="34"/>
      <c r="K1171" s="34"/>
      <c r="L1171" s="34"/>
      <c r="M1171" s="34"/>
      <c r="N1171" s="34"/>
    </row>
    <row r="1172" spans="2:14" s="298" customFormat="1">
      <c r="B1172" s="330"/>
      <c r="C1172" s="34"/>
      <c r="D1172" s="34"/>
      <c r="E1172" s="34"/>
      <c r="F1172" s="34"/>
      <c r="G1172" s="34"/>
      <c r="H1172" s="34"/>
      <c r="I1172" s="34"/>
      <c r="J1172" s="34"/>
      <c r="K1172" s="34"/>
      <c r="L1172" s="34"/>
      <c r="M1172" s="34"/>
      <c r="N1172" s="34"/>
    </row>
    <row r="1173" spans="2:14" s="298" customFormat="1">
      <c r="B1173" s="330"/>
      <c r="C1173" s="34"/>
      <c r="D1173" s="34"/>
      <c r="E1173" s="34"/>
      <c r="F1173" s="34"/>
      <c r="G1173" s="34"/>
      <c r="H1173" s="34"/>
      <c r="I1173" s="34"/>
      <c r="J1173" s="34"/>
      <c r="K1173" s="34"/>
      <c r="L1173" s="34"/>
      <c r="M1173" s="34"/>
      <c r="N1173" s="34"/>
    </row>
    <row r="1174" spans="2:14" s="298" customFormat="1">
      <c r="B1174" s="330"/>
      <c r="C1174" s="34"/>
      <c r="D1174" s="34"/>
      <c r="E1174" s="34"/>
      <c r="F1174" s="34"/>
      <c r="G1174" s="34"/>
      <c r="H1174" s="34"/>
      <c r="I1174" s="34"/>
      <c r="J1174" s="34"/>
      <c r="K1174" s="34"/>
      <c r="L1174" s="34"/>
      <c r="M1174" s="34"/>
      <c r="N1174" s="34"/>
    </row>
    <row r="1175" spans="2:14" s="298" customFormat="1">
      <c r="B1175" s="330"/>
      <c r="C1175" s="34"/>
      <c r="D1175" s="34"/>
      <c r="E1175" s="34"/>
      <c r="F1175" s="34"/>
      <c r="G1175" s="34"/>
      <c r="H1175" s="34"/>
      <c r="I1175" s="34"/>
      <c r="J1175" s="34"/>
      <c r="K1175" s="34"/>
      <c r="L1175" s="34"/>
      <c r="M1175" s="34"/>
      <c r="N1175" s="34"/>
    </row>
    <row r="1176" spans="2:14" s="298" customFormat="1">
      <c r="B1176" s="330"/>
      <c r="C1176" s="34"/>
      <c r="D1176" s="34"/>
      <c r="E1176" s="34"/>
      <c r="F1176" s="34"/>
      <c r="G1176" s="34"/>
      <c r="H1176" s="34"/>
      <c r="I1176" s="34"/>
      <c r="J1176" s="34"/>
      <c r="K1176" s="34"/>
      <c r="L1176" s="34"/>
      <c r="M1176" s="34"/>
      <c r="N1176" s="34"/>
    </row>
    <row r="1177" spans="2:14" s="298" customFormat="1">
      <c r="B1177" s="330"/>
      <c r="C1177" s="34"/>
      <c r="D1177" s="34"/>
      <c r="E1177" s="34"/>
      <c r="F1177" s="34"/>
      <c r="G1177" s="34"/>
      <c r="H1177" s="34"/>
      <c r="I1177" s="34"/>
      <c r="J1177" s="34"/>
      <c r="K1177" s="34"/>
      <c r="L1177" s="34"/>
      <c r="M1177" s="34"/>
      <c r="N1177" s="34"/>
    </row>
    <row r="1178" spans="2:14" s="298" customFormat="1">
      <c r="B1178" s="330"/>
      <c r="C1178" s="34"/>
      <c r="D1178" s="34"/>
      <c r="E1178" s="34"/>
      <c r="F1178" s="34"/>
      <c r="G1178" s="34"/>
      <c r="H1178" s="34"/>
      <c r="I1178" s="34"/>
      <c r="J1178" s="34"/>
      <c r="K1178" s="34"/>
      <c r="L1178" s="34"/>
      <c r="M1178" s="34"/>
      <c r="N1178" s="34"/>
    </row>
    <row r="1179" spans="2:14" s="298" customFormat="1">
      <c r="B1179" s="330"/>
      <c r="C1179" s="34"/>
      <c r="D1179" s="34"/>
      <c r="E1179" s="34"/>
      <c r="F1179" s="34"/>
      <c r="G1179" s="34"/>
      <c r="H1179" s="34"/>
      <c r="I1179" s="34"/>
      <c r="J1179" s="34"/>
      <c r="K1179" s="34"/>
      <c r="L1179" s="34"/>
      <c r="M1179" s="34"/>
      <c r="N1179" s="34"/>
    </row>
    <row r="1180" spans="2:14" s="298" customFormat="1">
      <c r="B1180" s="330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  <c r="N1180" s="34"/>
    </row>
    <row r="1181" spans="2:14" s="298" customFormat="1">
      <c r="B1181" s="330"/>
      <c r="C1181" s="34"/>
      <c r="D1181" s="34"/>
      <c r="E1181" s="34"/>
      <c r="F1181" s="34"/>
      <c r="G1181" s="34"/>
      <c r="H1181" s="34"/>
      <c r="I1181" s="34"/>
      <c r="J1181" s="34"/>
      <c r="K1181" s="34"/>
      <c r="L1181" s="34"/>
      <c r="M1181" s="34"/>
      <c r="N1181" s="34"/>
    </row>
    <row r="1182" spans="2:14" s="298" customFormat="1">
      <c r="B1182" s="330"/>
      <c r="C1182" s="34"/>
      <c r="D1182" s="34"/>
      <c r="E1182" s="34"/>
      <c r="F1182" s="34"/>
      <c r="G1182" s="34"/>
      <c r="H1182" s="34"/>
      <c r="I1182" s="34"/>
      <c r="J1182" s="34"/>
      <c r="K1182" s="34"/>
      <c r="L1182" s="34"/>
      <c r="M1182" s="34"/>
      <c r="N1182" s="34"/>
    </row>
    <row r="1183" spans="2:14" s="298" customFormat="1">
      <c r="B1183" s="330"/>
      <c r="C1183" s="34"/>
      <c r="D1183" s="34"/>
      <c r="E1183" s="34"/>
      <c r="F1183" s="34"/>
      <c r="G1183" s="34"/>
      <c r="H1183" s="34"/>
      <c r="I1183" s="34"/>
      <c r="J1183" s="34"/>
      <c r="K1183" s="34"/>
      <c r="L1183" s="34"/>
      <c r="M1183" s="34"/>
      <c r="N1183" s="34"/>
    </row>
    <row r="1184" spans="2:14" s="298" customFormat="1">
      <c r="B1184" s="330"/>
      <c r="C1184" s="34"/>
      <c r="D1184" s="34"/>
      <c r="E1184" s="34"/>
      <c r="F1184" s="34"/>
      <c r="G1184" s="34"/>
      <c r="H1184" s="34"/>
      <c r="I1184" s="34"/>
      <c r="J1184" s="34"/>
      <c r="K1184" s="34"/>
      <c r="L1184" s="34"/>
      <c r="M1184" s="34"/>
      <c r="N1184" s="34"/>
    </row>
    <row r="1185" spans="2:14" s="298" customFormat="1">
      <c r="B1185" s="330"/>
      <c r="C1185" s="34"/>
      <c r="D1185" s="34"/>
      <c r="E1185" s="34"/>
      <c r="F1185" s="34"/>
      <c r="G1185" s="34"/>
      <c r="H1185" s="34"/>
      <c r="I1185" s="34"/>
      <c r="J1185" s="34"/>
      <c r="K1185" s="34"/>
      <c r="L1185" s="34"/>
      <c r="M1185" s="34"/>
      <c r="N1185" s="34"/>
    </row>
    <row r="1186" spans="2:14" s="298" customFormat="1">
      <c r="B1186" s="330"/>
      <c r="C1186" s="34"/>
      <c r="D1186" s="34"/>
      <c r="E1186" s="34"/>
      <c r="F1186" s="34"/>
      <c r="G1186" s="34"/>
      <c r="H1186" s="34"/>
      <c r="I1186" s="34"/>
      <c r="J1186" s="34"/>
      <c r="K1186" s="34"/>
      <c r="L1186" s="34"/>
      <c r="M1186" s="34"/>
      <c r="N1186" s="34"/>
    </row>
    <row r="1187" spans="2:14" s="298" customFormat="1">
      <c r="B1187" s="330"/>
      <c r="C1187" s="34"/>
      <c r="D1187" s="34"/>
      <c r="E1187" s="34"/>
      <c r="F1187" s="34"/>
      <c r="G1187" s="34"/>
      <c r="H1187" s="34"/>
      <c r="I1187" s="34"/>
      <c r="J1187" s="34"/>
      <c r="K1187" s="34"/>
      <c r="L1187" s="34"/>
      <c r="M1187" s="34"/>
      <c r="N1187" s="34"/>
    </row>
    <row r="1188" spans="2:14" s="298" customFormat="1">
      <c r="B1188" s="330"/>
      <c r="C1188" s="34"/>
      <c r="D1188" s="34"/>
      <c r="E1188" s="34"/>
      <c r="F1188" s="34"/>
      <c r="G1188" s="34"/>
      <c r="H1188" s="34"/>
      <c r="I1188" s="34"/>
      <c r="J1188" s="34"/>
      <c r="K1188" s="34"/>
      <c r="L1188" s="34"/>
      <c r="M1188" s="34"/>
      <c r="N1188" s="34"/>
    </row>
    <row r="1189" spans="2:14" s="298" customFormat="1">
      <c r="B1189" s="330"/>
      <c r="C1189" s="34"/>
      <c r="D1189" s="34"/>
      <c r="E1189" s="34"/>
      <c r="F1189" s="34"/>
      <c r="G1189" s="34"/>
      <c r="H1189" s="34"/>
      <c r="I1189" s="34"/>
      <c r="J1189" s="34"/>
      <c r="K1189" s="34"/>
      <c r="L1189" s="34"/>
      <c r="M1189" s="34"/>
      <c r="N1189" s="34"/>
    </row>
    <row r="1190" spans="2:14" s="298" customFormat="1">
      <c r="B1190" s="330"/>
      <c r="C1190" s="34"/>
      <c r="D1190" s="34"/>
      <c r="E1190" s="34"/>
      <c r="F1190" s="34"/>
      <c r="G1190" s="34"/>
      <c r="H1190" s="34"/>
      <c r="I1190" s="34"/>
      <c r="J1190" s="34"/>
      <c r="K1190" s="34"/>
      <c r="L1190" s="34"/>
      <c r="M1190" s="34"/>
      <c r="N1190" s="34"/>
    </row>
    <row r="1191" spans="2:14" s="298" customFormat="1">
      <c r="B1191" s="330"/>
      <c r="C1191" s="34"/>
      <c r="D1191" s="34"/>
      <c r="E1191" s="34"/>
      <c r="F1191" s="34"/>
      <c r="G1191" s="34"/>
      <c r="H1191" s="34"/>
      <c r="I1191" s="34"/>
      <c r="J1191" s="34"/>
      <c r="K1191" s="34"/>
      <c r="L1191" s="34"/>
      <c r="M1191" s="34"/>
      <c r="N1191" s="34"/>
    </row>
    <row r="1192" spans="2:14" s="298" customFormat="1">
      <c r="B1192" s="330"/>
      <c r="C1192" s="34"/>
      <c r="D1192" s="34"/>
      <c r="E1192" s="34"/>
      <c r="F1192" s="34"/>
      <c r="G1192" s="34"/>
      <c r="H1192" s="34"/>
      <c r="I1192" s="34"/>
      <c r="J1192" s="34"/>
      <c r="K1192" s="34"/>
      <c r="L1192" s="34"/>
      <c r="M1192" s="34"/>
      <c r="N1192" s="34"/>
    </row>
    <row r="1193" spans="2:14" s="298" customFormat="1">
      <c r="B1193" s="330"/>
      <c r="C1193" s="34"/>
      <c r="D1193" s="34"/>
      <c r="E1193" s="34"/>
      <c r="F1193" s="34"/>
      <c r="G1193" s="34"/>
      <c r="H1193" s="34"/>
      <c r="I1193" s="34"/>
      <c r="J1193" s="34"/>
      <c r="K1193" s="34"/>
      <c r="L1193" s="34"/>
      <c r="M1193" s="34"/>
      <c r="N1193" s="34"/>
    </row>
    <row r="1194" spans="2:14" s="298" customFormat="1">
      <c r="B1194" s="330"/>
      <c r="C1194" s="34"/>
      <c r="D1194" s="34"/>
      <c r="E1194" s="34"/>
      <c r="F1194" s="34"/>
      <c r="G1194" s="34"/>
      <c r="H1194" s="34"/>
      <c r="I1194" s="34"/>
      <c r="J1194" s="34"/>
      <c r="K1194" s="34"/>
      <c r="L1194" s="34"/>
      <c r="M1194" s="34"/>
      <c r="N1194" s="34"/>
    </row>
    <row r="1195" spans="2:14" s="298" customFormat="1">
      <c r="B1195" s="330"/>
      <c r="C1195" s="34"/>
      <c r="D1195" s="34"/>
      <c r="E1195" s="34"/>
      <c r="F1195" s="34"/>
      <c r="G1195" s="34"/>
      <c r="H1195" s="34"/>
      <c r="I1195" s="34"/>
      <c r="J1195" s="34"/>
      <c r="K1195" s="34"/>
      <c r="L1195" s="34"/>
      <c r="M1195" s="34"/>
      <c r="N1195" s="34"/>
    </row>
    <row r="1196" spans="2:14" s="298" customFormat="1">
      <c r="B1196" s="330"/>
      <c r="C1196" s="34"/>
      <c r="D1196" s="34"/>
      <c r="E1196" s="34"/>
      <c r="F1196" s="34"/>
      <c r="G1196" s="34"/>
      <c r="H1196" s="34"/>
      <c r="I1196" s="34"/>
      <c r="J1196" s="34"/>
      <c r="K1196" s="34"/>
      <c r="L1196" s="34"/>
      <c r="M1196" s="34"/>
      <c r="N1196" s="34"/>
    </row>
    <row r="1197" spans="2:14" s="298" customFormat="1">
      <c r="B1197" s="330"/>
      <c r="C1197" s="34"/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</row>
    <row r="1198" spans="2:14" s="298" customFormat="1">
      <c r="B1198" s="330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  <c r="N1198" s="34"/>
    </row>
    <row r="1199" spans="2:14" s="298" customFormat="1">
      <c r="B1199" s="330"/>
      <c r="C1199" s="34"/>
      <c r="D1199" s="34"/>
      <c r="E1199" s="34"/>
      <c r="F1199" s="34"/>
      <c r="G1199" s="34"/>
      <c r="H1199" s="34"/>
      <c r="I1199" s="34"/>
      <c r="J1199" s="34"/>
      <c r="K1199" s="34"/>
      <c r="L1199" s="34"/>
      <c r="M1199" s="34"/>
      <c r="N1199" s="34"/>
    </row>
    <row r="1200" spans="2:14" s="298" customFormat="1">
      <c r="B1200" s="330"/>
      <c r="C1200" s="34"/>
      <c r="D1200" s="34"/>
      <c r="E1200" s="34"/>
      <c r="F1200" s="34"/>
      <c r="G1200" s="34"/>
      <c r="H1200" s="34"/>
      <c r="I1200" s="34"/>
      <c r="J1200" s="34"/>
      <c r="K1200" s="34"/>
      <c r="L1200" s="34"/>
      <c r="M1200" s="34"/>
      <c r="N1200" s="34"/>
    </row>
    <row r="1201" spans="2:14" s="298" customFormat="1">
      <c r="B1201" s="330"/>
      <c r="C1201" s="34"/>
      <c r="D1201" s="34"/>
      <c r="E1201" s="34"/>
      <c r="F1201" s="34"/>
      <c r="G1201" s="34"/>
      <c r="H1201" s="34"/>
      <c r="I1201" s="34"/>
      <c r="J1201" s="34"/>
      <c r="K1201" s="34"/>
      <c r="L1201" s="34"/>
      <c r="M1201" s="34"/>
      <c r="N1201" s="34"/>
    </row>
    <row r="1202" spans="2:14" s="298" customFormat="1">
      <c r="B1202" s="330"/>
      <c r="C1202" s="34"/>
      <c r="D1202" s="34"/>
      <c r="E1202" s="34"/>
      <c r="F1202" s="34"/>
      <c r="G1202" s="34"/>
      <c r="H1202" s="34"/>
      <c r="I1202" s="34"/>
      <c r="J1202" s="34"/>
      <c r="K1202" s="34"/>
      <c r="L1202" s="34"/>
      <c r="M1202" s="34"/>
      <c r="N1202" s="34"/>
    </row>
    <row r="1203" spans="2:14" s="298" customFormat="1">
      <c r="B1203" s="330"/>
      <c r="C1203" s="34"/>
      <c r="D1203" s="34"/>
      <c r="E1203" s="34"/>
      <c r="F1203" s="34"/>
      <c r="G1203" s="34"/>
      <c r="H1203" s="34"/>
      <c r="I1203" s="34"/>
      <c r="J1203" s="34"/>
      <c r="K1203" s="34"/>
      <c r="L1203" s="34"/>
      <c r="M1203" s="34"/>
      <c r="N1203" s="34"/>
    </row>
    <row r="1204" spans="2:14" s="298" customFormat="1">
      <c r="B1204" s="330"/>
      <c r="C1204" s="34"/>
      <c r="D1204" s="34"/>
      <c r="E1204" s="34"/>
      <c r="F1204" s="34"/>
      <c r="G1204" s="34"/>
      <c r="H1204" s="34"/>
      <c r="I1204" s="34"/>
      <c r="J1204" s="34"/>
      <c r="K1204" s="34"/>
      <c r="L1204" s="34"/>
      <c r="M1204" s="34"/>
      <c r="N1204" s="34"/>
    </row>
    <row r="1205" spans="2:14" s="298" customFormat="1">
      <c r="B1205" s="330"/>
      <c r="C1205" s="34"/>
      <c r="D1205" s="34"/>
      <c r="E1205" s="34"/>
      <c r="F1205" s="34"/>
      <c r="G1205" s="34"/>
      <c r="H1205" s="34"/>
      <c r="I1205" s="34"/>
      <c r="J1205" s="34"/>
      <c r="K1205" s="34"/>
      <c r="L1205" s="34"/>
      <c r="M1205" s="34"/>
      <c r="N1205" s="34"/>
    </row>
    <row r="1206" spans="2:14" s="298" customFormat="1">
      <c r="B1206" s="330"/>
      <c r="C1206" s="34"/>
      <c r="D1206" s="34"/>
      <c r="E1206" s="34"/>
      <c r="F1206" s="34"/>
      <c r="G1206" s="34"/>
      <c r="H1206" s="34"/>
      <c r="I1206" s="34"/>
      <c r="J1206" s="34"/>
      <c r="K1206" s="34"/>
      <c r="L1206" s="34"/>
      <c r="M1206" s="34"/>
      <c r="N1206" s="34"/>
    </row>
    <row r="1207" spans="2:14" s="298" customFormat="1">
      <c r="B1207" s="330"/>
      <c r="C1207" s="34"/>
      <c r="D1207" s="34"/>
      <c r="E1207" s="34"/>
      <c r="F1207" s="34"/>
      <c r="G1207" s="34"/>
      <c r="H1207" s="34"/>
      <c r="I1207" s="34"/>
      <c r="J1207" s="34"/>
      <c r="K1207" s="34"/>
      <c r="L1207" s="34"/>
      <c r="M1207" s="34"/>
      <c r="N1207" s="34"/>
    </row>
    <row r="1208" spans="2:14" s="298" customFormat="1">
      <c r="B1208" s="330"/>
      <c r="C1208" s="34"/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</row>
    <row r="1209" spans="2:14" s="298" customFormat="1">
      <c r="B1209" s="330"/>
      <c r="C1209" s="34"/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</row>
    <row r="1210" spans="2:14" s="298" customFormat="1">
      <c r="B1210" s="330"/>
      <c r="C1210" s="34"/>
      <c r="D1210" s="34"/>
      <c r="E1210" s="34"/>
      <c r="F1210" s="34"/>
      <c r="G1210" s="34"/>
      <c r="H1210" s="34"/>
      <c r="I1210" s="34"/>
      <c r="J1210" s="34"/>
      <c r="K1210" s="34"/>
      <c r="L1210" s="34"/>
      <c r="M1210" s="34"/>
      <c r="N1210" s="34"/>
    </row>
    <row r="1211" spans="2:14" s="298" customFormat="1">
      <c r="B1211" s="330"/>
      <c r="C1211" s="34"/>
      <c r="D1211" s="34"/>
      <c r="E1211" s="34"/>
      <c r="F1211" s="34"/>
      <c r="G1211" s="34"/>
      <c r="H1211" s="34"/>
      <c r="I1211" s="34"/>
      <c r="J1211" s="34"/>
      <c r="K1211" s="34"/>
      <c r="L1211" s="34"/>
      <c r="M1211" s="34"/>
      <c r="N1211" s="34"/>
    </row>
    <row r="1212" spans="2:14" s="298" customFormat="1">
      <c r="B1212" s="330"/>
      <c r="C1212" s="34"/>
      <c r="D1212" s="34"/>
      <c r="E1212" s="34"/>
      <c r="F1212" s="34"/>
      <c r="G1212" s="34"/>
      <c r="H1212" s="34"/>
      <c r="I1212" s="34"/>
      <c r="J1212" s="34"/>
      <c r="K1212" s="34"/>
      <c r="L1212" s="34"/>
      <c r="M1212" s="34"/>
      <c r="N1212" s="34"/>
    </row>
    <row r="1213" spans="2:14" s="298" customFormat="1">
      <c r="B1213" s="330"/>
      <c r="C1213" s="34"/>
      <c r="D1213" s="34"/>
      <c r="E1213" s="34"/>
      <c r="F1213" s="34"/>
      <c r="G1213" s="34"/>
      <c r="H1213" s="34"/>
      <c r="I1213" s="34"/>
      <c r="J1213" s="34"/>
      <c r="K1213" s="34"/>
      <c r="L1213" s="34"/>
      <c r="M1213" s="34"/>
      <c r="N1213" s="34"/>
    </row>
    <row r="1214" spans="2:14" s="298" customFormat="1">
      <c r="B1214" s="330"/>
      <c r="C1214" s="34"/>
      <c r="D1214" s="34"/>
      <c r="E1214" s="34"/>
      <c r="F1214" s="34"/>
      <c r="G1214" s="34"/>
      <c r="H1214" s="34"/>
      <c r="I1214" s="34"/>
      <c r="J1214" s="34"/>
      <c r="K1214" s="34"/>
      <c r="L1214" s="34"/>
      <c r="M1214" s="34"/>
      <c r="N1214" s="34"/>
    </row>
    <row r="1215" spans="2:14" s="298" customFormat="1">
      <c r="B1215" s="330"/>
      <c r="C1215" s="34"/>
      <c r="D1215" s="34"/>
      <c r="E1215" s="34"/>
      <c r="F1215" s="34"/>
      <c r="G1215" s="34"/>
      <c r="H1215" s="34"/>
      <c r="I1215" s="34"/>
      <c r="J1215" s="34"/>
      <c r="K1215" s="34"/>
      <c r="L1215" s="34"/>
      <c r="M1215" s="34"/>
      <c r="N1215" s="34"/>
    </row>
    <row r="1216" spans="2:14" s="298" customFormat="1">
      <c r="B1216" s="330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</row>
    <row r="1217" spans="2:14" s="298" customFormat="1">
      <c r="B1217" s="330"/>
      <c r="C1217" s="34"/>
      <c r="D1217" s="34"/>
      <c r="E1217" s="34"/>
      <c r="F1217" s="34"/>
      <c r="G1217" s="34"/>
      <c r="H1217" s="34"/>
      <c r="I1217" s="34"/>
      <c r="J1217" s="34"/>
      <c r="K1217" s="34"/>
      <c r="L1217" s="34"/>
      <c r="M1217" s="34"/>
      <c r="N1217" s="34"/>
    </row>
    <row r="1218" spans="2:14" s="298" customFormat="1">
      <c r="B1218" s="330"/>
      <c r="C1218" s="34"/>
      <c r="D1218" s="34"/>
      <c r="E1218" s="34"/>
      <c r="F1218" s="34"/>
      <c r="G1218" s="34"/>
      <c r="H1218" s="34"/>
      <c r="I1218" s="34"/>
      <c r="J1218" s="34"/>
      <c r="K1218" s="34"/>
      <c r="L1218" s="34"/>
      <c r="M1218" s="34"/>
      <c r="N1218" s="34"/>
    </row>
    <row r="1219" spans="2:14" s="298" customFormat="1">
      <c r="B1219" s="330"/>
      <c r="C1219" s="34"/>
      <c r="D1219" s="34"/>
      <c r="E1219" s="34"/>
      <c r="F1219" s="34"/>
      <c r="G1219" s="34"/>
      <c r="H1219" s="34"/>
      <c r="I1219" s="34"/>
      <c r="J1219" s="34"/>
      <c r="K1219" s="34"/>
      <c r="L1219" s="34"/>
      <c r="M1219" s="34"/>
      <c r="N1219" s="34"/>
    </row>
    <row r="1220" spans="2:14" s="298" customFormat="1">
      <c r="B1220" s="330"/>
      <c r="C1220" s="34"/>
      <c r="D1220" s="34"/>
      <c r="E1220" s="34"/>
      <c r="F1220" s="34"/>
      <c r="G1220" s="34"/>
      <c r="H1220" s="34"/>
      <c r="I1220" s="34"/>
      <c r="J1220" s="34"/>
      <c r="K1220" s="34"/>
      <c r="L1220" s="34"/>
      <c r="M1220" s="34"/>
      <c r="N1220" s="34"/>
    </row>
    <row r="1221" spans="2:14" s="298" customFormat="1">
      <c r="B1221" s="330"/>
      <c r="C1221" s="34"/>
      <c r="D1221" s="34"/>
      <c r="E1221" s="34"/>
      <c r="F1221" s="34"/>
      <c r="G1221" s="34"/>
      <c r="H1221" s="34"/>
      <c r="I1221" s="34"/>
      <c r="J1221" s="34"/>
      <c r="K1221" s="34"/>
      <c r="L1221" s="34"/>
      <c r="M1221" s="34"/>
      <c r="N1221" s="34"/>
    </row>
    <row r="1222" spans="2:14" s="298" customFormat="1">
      <c r="B1222" s="330"/>
      <c r="C1222" s="34"/>
      <c r="D1222" s="34"/>
      <c r="E1222" s="34"/>
      <c r="F1222" s="34"/>
      <c r="G1222" s="34"/>
      <c r="H1222" s="34"/>
      <c r="I1222" s="34"/>
      <c r="J1222" s="34"/>
      <c r="K1222" s="34"/>
      <c r="L1222" s="34"/>
      <c r="M1222" s="34"/>
      <c r="N1222" s="34"/>
    </row>
    <row r="1223" spans="2:14" s="298" customFormat="1">
      <c r="B1223" s="330"/>
      <c r="C1223" s="34"/>
      <c r="D1223" s="34"/>
      <c r="E1223" s="34"/>
      <c r="F1223" s="34"/>
      <c r="G1223" s="34"/>
      <c r="H1223" s="34"/>
      <c r="I1223" s="34"/>
      <c r="J1223" s="34"/>
      <c r="K1223" s="34"/>
      <c r="L1223" s="34"/>
      <c r="M1223" s="34"/>
      <c r="N1223" s="34"/>
    </row>
    <row r="1224" spans="2:14" s="298" customFormat="1">
      <c r="B1224" s="330"/>
      <c r="C1224" s="34"/>
      <c r="D1224" s="34"/>
      <c r="E1224" s="34"/>
      <c r="F1224" s="34"/>
      <c r="G1224" s="34"/>
      <c r="H1224" s="34"/>
      <c r="I1224" s="34"/>
      <c r="J1224" s="34"/>
      <c r="K1224" s="34"/>
      <c r="L1224" s="34"/>
      <c r="M1224" s="34"/>
      <c r="N1224" s="34"/>
    </row>
    <row r="1225" spans="2:14" s="298" customFormat="1">
      <c r="B1225" s="330"/>
      <c r="C1225" s="34"/>
      <c r="D1225" s="34"/>
      <c r="E1225" s="34"/>
      <c r="F1225" s="34"/>
      <c r="G1225" s="34"/>
      <c r="H1225" s="34"/>
      <c r="I1225" s="34"/>
      <c r="J1225" s="34"/>
      <c r="K1225" s="34"/>
      <c r="L1225" s="34"/>
      <c r="M1225" s="34"/>
      <c r="N1225" s="34"/>
    </row>
    <row r="1226" spans="2:14" s="298" customFormat="1">
      <c r="B1226" s="330"/>
      <c r="C1226" s="34"/>
      <c r="D1226" s="34"/>
      <c r="E1226" s="34"/>
      <c r="F1226" s="34"/>
      <c r="G1226" s="34"/>
      <c r="H1226" s="34"/>
      <c r="I1226" s="34"/>
      <c r="J1226" s="34"/>
      <c r="K1226" s="34"/>
      <c r="L1226" s="34"/>
      <c r="M1226" s="34"/>
      <c r="N1226" s="34"/>
    </row>
    <row r="1227" spans="2:14" s="298" customFormat="1">
      <c r="B1227" s="330"/>
      <c r="C1227" s="34"/>
      <c r="D1227" s="34"/>
      <c r="E1227" s="34"/>
      <c r="F1227" s="34"/>
      <c r="G1227" s="34"/>
      <c r="H1227" s="34"/>
      <c r="I1227" s="34"/>
      <c r="J1227" s="34"/>
      <c r="K1227" s="34"/>
      <c r="L1227" s="34"/>
      <c r="M1227" s="34"/>
      <c r="N1227" s="34"/>
    </row>
    <row r="1228" spans="2:14" s="298" customFormat="1">
      <c r="B1228" s="330"/>
      <c r="C1228" s="34"/>
      <c r="D1228" s="34"/>
      <c r="E1228" s="34"/>
      <c r="F1228" s="34"/>
      <c r="G1228" s="34"/>
      <c r="H1228" s="34"/>
      <c r="I1228" s="34"/>
      <c r="J1228" s="34"/>
      <c r="K1228" s="34"/>
      <c r="L1228" s="34"/>
      <c r="M1228" s="34"/>
      <c r="N1228" s="34"/>
    </row>
    <row r="1229" spans="2:14" s="298" customFormat="1">
      <c r="B1229" s="330"/>
      <c r="C1229" s="34"/>
      <c r="D1229" s="34"/>
      <c r="E1229" s="34"/>
      <c r="F1229" s="34"/>
      <c r="G1229" s="34"/>
      <c r="H1229" s="34"/>
      <c r="I1229" s="34"/>
      <c r="J1229" s="34"/>
      <c r="K1229" s="34"/>
      <c r="L1229" s="34"/>
      <c r="M1229" s="34"/>
      <c r="N1229" s="34"/>
    </row>
    <row r="1230" spans="2:14" s="298" customFormat="1">
      <c r="B1230" s="330"/>
      <c r="C1230" s="34"/>
      <c r="D1230" s="34"/>
      <c r="E1230" s="34"/>
      <c r="F1230" s="34"/>
      <c r="G1230" s="34"/>
      <c r="H1230" s="34"/>
      <c r="I1230" s="34"/>
      <c r="J1230" s="34"/>
      <c r="K1230" s="34"/>
      <c r="L1230" s="34"/>
      <c r="M1230" s="34"/>
      <c r="N1230" s="34"/>
    </row>
    <row r="1231" spans="2:14" s="298" customFormat="1">
      <c r="B1231" s="330"/>
      <c r="C1231" s="34"/>
      <c r="D1231" s="34"/>
      <c r="E1231" s="34"/>
      <c r="F1231" s="34"/>
      <c r="G1231" s="34"/>
      <c r="H1231" s="34"/>
      <c r="I1231" s="34"/>
      <c r="J1231" s="34"/>
      <c r="K1231" s="34"/>
      <c r="L1231" s="34"/>
      <c r="M1231" s="34"/>
      <c r="N1231" s="34"/>
    </row>
    <row r="1232" spans="2:14" s="298" customFormat="1">
      <c r="B1232" s="330"/>
      <c r="C1232" s="34"/>
      <c r="D1232" s="34"/>
      <c r="E1232" s="34"/>
      <c r="F1232" s="34"/>
      <c r="G1232" s="34"/>
      <c r="H1232" s="34"/>
      <c r="I1232" s="34"/>
      <c r="J1232" s="34"/>
      <c r="K1232" s="34"/>
      <c r="L1232" s="34"/>
      <c r="M1232" s="34"/>
      <c r="N1232" s="34"/>
    </row>
    <row r="1233" spans="2:14" s="298" customFormat="1">
      <c r="B1233" s="330"/>
      <c r="C1233" s="34"/>
      <c r="D1233" s="34"/>
      <c r="E1233" s="34"/>
      <c r="F1233" s="34"/>
      <c r="G1233" s="34"/>
      <c r="H1233" s="34"/>
      <c r="I1233" s="34"/>
      <c r="J1233" s="34"/>
      <c r="K1233" s="34"/>
      <c r="L1233" s="34"/>
      <c r="M1233" s="34"/>
      <c r="N1233" s="34"/>
    </row>
    <row r="1234" spans="2:14" s="298" customFormat="1">
      <c r="B1234" s="330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  <c r="N1234" s="34"/>
    </row>
    <row r="1235" spans="2:14" s="298" customFormat="1">
      <c r="B1235" s="330"/>
      <c r="C1235" s="34"/>
      <c r="D1235" s="34"/>
      <c r="E1235" s="34"/>
      <c r="F1235" s="34"/>
      <c r="G1235" s="34"/>
      <c r="H1235" s="34"/>
      <c r="I1235" s="34"/>
      <c r="J1235" s="34"/>
      <c r="K1235" s="34"/>
      <c r="L1235" s="34"/>
      <c r="M1235" s="34"/>
      <c r="N1235" s="34"/>
    </row>
    <row r="1236" spans="2:14" s="298" customFormat="1">
      <c r="B1236" s="330"/>
      <c r="C1236" s="34"/>
      <c r="D1236" s="34"/>
      <c r="E1236" s="34"/>
      <c r="F1236" s="34"/>
      <c r="G1236" s="34"/>
      <c r="H1236" s="34"/>
      <c r="I1236" s="34"/>
      <c r="J1236" s="34"/>
      <c r="K1236" s="34"/>
      <c r="L1236" s="34"/>
      <c r="M1236" s="34"/>
      <c r="N1236" s="34"/>
    </row>
    <row r="1237" spans="2:14" s="298" customFormat="1">
      <c r="B1237" s="330"/>
      <c r="C1237" s="34"/>
      <c r="D1237" s="34"/>
      <c r="E1237" s="34"/>
      <c r="F1237" s="34"/>
      <c r="G1237" s="34"/>
      <c r="H1237" s="34"/>
      <c r="I1237" s="34"/>
      <c r="J1237" s="34"/>
      <c r="K1237" s="34"/>
      <c r="L1237" s="34"/>
      <c r="M1237" s="34"/>
      <c r="N1237" s="34"/>
    </row>
    <row r="1238" spans="2:14" s="298" customFormat="1">
      <c r="B1238" s="330"/>
      <c r="C1238" s="34"/>
      <c r="D1238" s="34"/>
      <c r="E1238" s="34"/>
      <c r="F1238" s="34"/>
      <c r="G1238" s="34"/>
      <c r="H1238" s="34"/>
      <c r="I1238" s="34"/>
      <c r="J1238" s="34"/>
      <c r="K1238" s="34"/>
      <c r="L1238" s="34"/>
      <c r="M1238" s="34"/>
      <c r="N1238" s="34"/>
    </row>
    <row r="1239" spans="2:14" s="298" customFormat="1">
      <c r="B1239" s="330"/>
      <c r="C1239" s="34"/>
      <c r="D1239" s="34"/>
      <c r="E1239" s="34"/>
      <c r="F1239" s="34"/>
      <c r="G1239" s="34"/>
      <c r="H1239" s="34"/>
      <c r="I1239" s="34"/>
      <c r="J1239" s="34"/>
      <c r="K1239" s="34"/>
      <c r="L1239" s="34"/>
      <c r="M1239" s="34"/>
      <c r="N1239" s="34"/>
    </row>
    <row r="1240" spans="2:14" s="298" customFormat="1">
      <c r="B1240" s="330"/>
      <c r="C1240" s="34"/>
      <c r="D1240" s="34"/>
      <c r="E1240" s="34"/>
      <c r="F1240" s="34"/>
      <c r="G1240" s="34"/>
      <c r="H1240" s="34"/>
      <c r="I1240" s="34"/>
      <c r="J1240" s="34"/>
      <c r="K1240" s="34"/>
      <c r="L1240" s="34"/>
      <c r="M1240" s="34"/>
      <c r="N1240" s="34"/>
    </row>
    <row r="1241" spans="2:14" s="298" customFormat="1">
      <c r="B1241" s="330"/>
      <c r="C1241" s="34"/>
      <c r="D1241" s="34"/>
      <c r="E1241" s="34"/>
      <c r="F1241" s="34"/>
      <c r="G1241" s="34"/>
      <c r="H1241" s="34"/>
      <c r="I1241" s="34"/>
      <c r="J1241" s="34"/>
      <c r="K1241" s="34"/>
      <c r="L1241" s="34"/>
      <c r="M1241" s="34"/>
      <c r="N1241" s="34"/>
    </row>
    <row r="1242" spans="2:14" s="298" customFormat="1">
      <c r="B1242" s="330"/>
      <c r="C1242" s="34"/>
      <c r="D1242" s="34"/>
      <c r="E1242" s="34"/>
      <c r="F1242" s="34"/>
      <c r="G1242" s="34"/>
      <c r="H1242" s="34"/>
      <c r="I1242" s="34"/>
      <c r="J1242" s="34"/>
      <c r="K1242" s="34"/>
      <c r="L1242" s="34"/>
      <c r="M1242" s="34"/>
      <c r="N1242" s="34"/>
    </row>
    <row r="1243" spans="2:14" s="298" customFormat="1">
      <c r="B1243" s="330"/>
      <c r="C1243" s="34"/>
      <c r="D1243" s="34"/>
      <c r="E1243" s="34"/>
      <c r="F1243" s="34"/>
      <c r="G1243" s="34"/>
      <c r="H1243" s="34"/>
      <c r="I1243" s="34"/>
      <c r="J1243" s="34"/>
      <c r="K1243" s="34"/>
      <c r="L1243" s="34"/>
      <c r="M1243" s="34"/>
      <c r="N1243" s="34"/>
    </row>
    <row r="1244" spans="2:14" s="298" customFormat="1">
      <c r="B1244" s="330"/>
      <c r="C1244" s="34"/>
      <c r="D1244" s="34"/>
      <c r="E1244" s="34"/>
      <c r="F1244" s="34"/>
      <c r="G1244" s="34"/>
      <c r="H1244" s="34"/>
      <c r="I1244" s="34"/>
      <c r="J1244" s="34"/>
      <c r="K1244" s="34"/>
      <c r="L1244" s="34"/>
      <c r="M1244" s="34"/>
      <c r="N1244" s="34"/>
    </row>
    <row r="1245" spans="2:14" s="298" customFormat="1">
      <c r="B1245" s="330"/>
      <c r="C1245" s="34"/>
      <c r="D1245" s="34"/>
      <c r="E1245" s="34"/>
      <c r="F1245" s="34"/>
      <c r="G1245" s="34"/>
      <c r="H1245" s="34"/>
      <c r="I1245" s="34"/>
      <c r="J1245" s="34"/>
      <c r="K1245" s="34"/>
      <c r="L1245" s="34"/>
      <c r="M1245" s="34"/>
      <c r="N1245" s="34"/>
    </row>
    <row r="1246" spans="2:14" s="298" customFormat="1">
      <c r="B1246" s="330"/>
      <c r="C1246" s="34"/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</row>
    <row r="1247" spans="2:14" s="298" customFormat="1">
      <c r="B1247" s="330"/>
      <c r="C1247" s="34"/>
      <c r="D1247" s="34"/>
      <c r="E1247" s="34"/>
      <c r="F1247" s="34"/>
      <c r="G1247" s="34"/>
      <c r="H1247" s="34"/>
      <c r="I1247" s="34"/>
      <c r="J1247" s="34"/>
      <c r="K1247" s="34"/>
      <c r="L1247" s="34"/>
      <c r="M1247" s="34"/>
      <c r="N1247" s="34"/>
    </row>
    <row r="1248" spans="2:14" s="298" customFormat="1">
      <c r="B1248" s="330"/>
      <c r="C1248" s="34"/>
      <c r="D1248" s="34"/>
      <c r="E1248" s="34"/>
      <c r="F1248" s="34"/>
      <c r="G1248" s="34"/>
      <c r="H1248" s="34"/>
      <c r="I1248" s="34"/>
      <c r="J1248" s="34"/>
      <c r="K1248" s="34"/>
      <c r="L1248" s="34"/>
      <c r="M1248" s="34"/>
      <c r="N1248" s="34"/>
    </row>
    <row r="1249" spans="2:14" s="298" customFormat="1">
      <c r="B1249" s="330"/>
      <c r="C1249" s="34"/>
      <c r="D1249" s="34"/>
      <c r="E1249" s="34"/>
      <c r="F1249" s="34"/>
      <c r="G1249" s="34"/>
      <c r="H1249" s="34"/>
      <c r="I1249" s="34"/>
      <c r="J1249" s="34"/>
      <c r="K1249" s="34"/>
      <c r="L1249" s="34"/>
      <c r="M1249" s="34"/>
      <c r="N1249" s="34"/>
    </row>
    <row r="1250" spans="2:14" s="298" customFormat="1">
      <c r="B1250" s="330"/>
      <c r="C1250" s="34"/>
      <c r="D1250" s="34"/>
      <c r="E1250" s="34"/>
      <c r="F1250" s="34"/>
      <c r="G1250" s="34"/>
      <c r="H1250" s="34"/>
      <c r="I1250" s="34"/>
      <c r="J1250" s="34"/>
      <c r="K1250" s="34"/>
      <c r="L1250" s="34"/>
      <c r="M1250" s="34"/>
      <c r="N1250" s="34"/>
    </row>
    <row r="1251" spans="2:14" s="298" customFormat="1">
      <c r="B1251" s="330"/>
      <c r="C1251" s="34"/>
      <c r="D1251" s="34"/>
      <c r="E1251" s="34"/>
      <c r="F1251" s="34"/>
      <c r="G1251" s="34"/>
      <c r="H1251" s="34"/>
      <c r="I1251" s="34"/>
      <c r="J1251" s="34"/>
      <c r="K1251" s="34"/>
      <c r="L1251" s="34"/>
      <c r="M1251" s="34"/>
      <c r="N1251" s="34"/>
    </row>
    <row r="1252" spans="2:14" s="298" customFormat="1">
      <c r="B1252" s="330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  <c r="N1252" s="34"/>
    </row>
    <row r="1253" spans="2:14" s="298" customFormat="1">
      <c r="B1253" s="330"/>
      <c r="C1253" s="34"/>
      <c r="D1253" s="34"/>
      <c r="E1253" s="34"/>
      <c r="F1253" s="34"/>
      <c r="G1253" s="34"/>
      <c r="H1253" s="34"/>
      <c r="I1253" s="34"/>
      <c r="J1253" s="34"/>
      <c r="K1253" s="34"/>
      <c r="L1253" s="34"/>
      <c r="M1253" s="34"/>
      <c r="N1253" s="34"/>
    </row>
    <row r="1254" spans="2:14" s="298" customFormat="1">
      <c r="B1254" s="330"/>
      <c r="C1254" s="34"/>
      <c r="D1254" s="34"/>
      <c r="E1254" s="34"/>
      <c r="F1254" s="34"/>
      <c r="G1254" s="34"/>
      <c r="H1254" s="34"/>
      <c r="I1254" s="34"/>
      <c r="J1254" s="34"/>
      <c r="K1254" s="34"/>
      <c r="L1254" s="34"/>
      <c r="M1254" s="34"/>
      <c r="N1254" s="34"/>
    </row>
    <row r="1255" spans="2:14" s="298" customFormat="1">
      <c r="B1255" s="330"/>
      <c r="C1255" s="34"/>
      <c r="D1255" s="34"/>
      <c r="E1255" s="34"/>
      <c r="F1255" s="34"/>
      <c r="G1255" s="34"/>
      <c r="H1255" s="34"/>
      <c r="I1255" s="34"/>
      <c r="J1255" s="34"/>
      <c r="K1255" s="34"/>
      <c r="L1255" s="34"/>
      <c r="M1255" s="34"/>
      <c r="N1255" s="34"/>
    </row>
    <row r="1256" spans="2:14" s="298" customFormat="1">
      <c r="B1256" s="330"/>
      <c r="C1256" s="34"/>
      <c r="D1256" s="34"/>
      <c r="E1256" s="34"/>
      <c r="F1256" s="34"/>
      <c r="G1256" s="34"/>
      <c r="H1256" s="34"/>
      <c r="I1256" s="34"/>
      <c r="J1256" s="34"/>
      <c r="K1256" s="34"/>
      <c r="L1256" s="34"/>
      <c r="M1256" s="34"/>
      <c r="N1256" s="34"/>
    </row>
    <row r="1257" spans="2:14" s="298" customFormat="1">
      <c r="B1257" s="330"/>
      <c r="C1257" s="34"/>
      <c r="D1257" s="34"/>
      <c r="E1257" s="34"/>
      <c r="F1257" s="34"/>
      <c r="G1257" s="34"/>
      <c r="H1257" s="34"/>
      <c r="I1257" s="34"/>
      <c r="J1257" s="34"/>
      <c r="K1257" s="34"/>
      <c r="L1257" s="34"/>
      <c r="M1257" s="34"/>
      <c r="N1257" s="34"/>
    </row>
    <row r="1258" spans="2:14" s="298" customFormat="1">
      <c r="B1258" s="330"/>
      <c r="C1258" s="34"/>
      <c r="D1258" s="34"/>
      <c r="E1258" s="34"/>
      <c r="F1258" s="34"/>
      <c r="G1258" s="34"/>
      <c r="H1258" s="34"/>
      <c r="I1258" s="34"/>
      <c r="J1258" s="34"/>
      <c r="K1258" s="34"/>
      <c r="L1258" s="34"/>
      <c r="M1258" s="34"/>
      <c r="N1258" s="34"/>
    </row>
    <row r="1259" spans="2:14" s="298" customFormat="1">
      <c r="B1259" s="330"/>
      <c r="C1259" s="34"/>
      <c r="D1259" s="34"/>
      <c r="E1259" s="34"/>
      <c r="F1259" s="34"/>
      <c r="G1259" s="34"/>
      <c r="H1259" s="34"/>
      <c r="I1259" s="34"/>
      <c r="J1259" s="34"/>
      <c r="K1259" s="34"/>
      <c r="L1259" s="34"/>
      <c r="M1259" s="34"/>
      <c r="N1259" s="34"/>
    </row>
    <row r="1260" spans="2:14" s="298" customFormat="1">
      <c r="B1260" s="330"/>
      <c r="C1260" s="34"/>
      <c r="D1260" s="34"/>
      <c r="E1260" s="34"/>
      <c r="F1260" s="34"/>
      <c r="G1260" s="34"/>
      <c r="H1260" s="34"/>
      <c r="I1260" s="34"/>
      <c r="J1260" s="34"/>
      <c r="K1260" s="34"/>
      <c r="L1260" s="34"/>
      <c r="M1260" s="34"/>
      <c r="N1260" s="34"/>
    </row>
    <row r="1261" spans="2:14" s="298" customFormat="1">
      <c r="B1261" s="330"/>
      <c r="C1261" s="34"/>
      <c r="D1261" s="34"/>
      <c r="E1261" s="34"/>
      <c r="F1261" s="34"/>
      <c r="G1261" s="34"/>
      <c r="H1261" s="34"/>
      <c r="I1261" s="34"/>
      <c r="J1261" s="34"/>
      <c r="K1261" s="34"/>
      <c r="L1261" s="34"/>
      <c r="M1261" s="34"/>
      <c r="N1261" s="34"/>
    </row>
    <row r="1262" spans="2:14" s="298" customFormat="1">
      <c r="B1262" s="330"/>
      <c r="C1262" s="34"/>
      <c r="D1262" s="34"/>
      <c r="E1262" s="34"/>
      <c r="F1262" s="34"/>
      <c r="G1262" s="34"/>
      <c r="H1262" s="34"/>
      <c r="I1262" s="34"/>
      <c r="J1262" s="34"/>
      <c r="K1262" s="34"/>
      <c r="L1262" s="34"/>
      <c r="M1262" s="34"/>
      <c r="N1262" s="34"/>
    </row>
    <row r="1263" spans="2:14" s="298" customFormat="1">
      <c r="B1263" s="330"/>
      <c r="C1263" s="34"/>
      <c r="D1263" s="34"/>
      <c r="E1263" s="34"/>
      <c r="F1263" s="34"/>
      <c r="G1263" s="34"/>
      <c r="H1263" s="34"/>
      <c r="I1263" s="34"/>
      <c r="J1263" s="34"/>
      <c r="K1263" s="34"/>
      <c r="L1263" s="34"/>
      <c r="M1263" s="34"/>
      <c r="N1263" s="34"/>
    </row>
    <row r="1264" spans="2:14" s="298" customFormat="1">
      <c r="B1264" s="330"/>
      <c r="C1264" s="34"/>
      <c r="D1264" s="34"/>
      <c r="E1264" s="34"/>
      <c r="F1264" s="34"/>
      <c r="G1264" s="34"/>
      <c r="H1264" s="34"/>
      <c r="I1264" s="34"/>
      <c r="J1264" s="34"/>
      <c r="K1264" s="34"/>
      <c r="L1264" s="34"/>
      <c r="M1264" s="34"/>
      <c r="N1264" s="34"/>
    </row>
    <row r="1265" spans="2:14" s="298" customFormat="1">
      <c r="B1265" s="330"/>
      <c r="C1265" s="34"/>
      <c r="D1265" s="34"/>
      <c r="E1265" s="34"/>
      <c r="F1265" s="34"/>
      <c r="G1265" s="34"/>
      <c r="H1265" s="34"/>
      <c r="I1265" s="34"/>
      <c r="J1265" s="34"/>
      <c r="K1265" s="34"/>
      <c r="L1265" s="34"/>
      <c r="M1265" s="34"/>
      <c r="N1265" s="34"/>
    </row>
    <row r="1266" spans="2:14" s="298" customFormat="1">
      <c r="B1266" s="330"/>
      <c r="C1266" s="34"/>
      <c r="D1266" s="34"/>
      <c r="E1266" s="34"/>
      <c r="F1266" s="34"/>
      <c r="G1266" s="34"/>
      <c r="H1266" s="34"/>
      <c r="I1266" s="34"/>
      <c r="J1266" s="34"/>
      <c r="K1266" s="34"/>
      <c r="L1266" s="34"/>
      <c r="M1266" s="34"/>
      <c r="N1266" s="34"/>
    </row>
    <row r="1267" spans="2:14" s="298" customFormat="1">
      <c r="B1267" s="330"/>
      <c r="C1267" s="34"/>
      <c r="D1267" s="34"/>
      <c r="E1267" s="34"/>
      <c r="F1267" s="34"/>
      <c r="G1267" s="34"/>
      <c r="H1267" s="34"/>
      <c r="I1267" s="34"/>
      <c r="J1267" s="34"/>
      <c r="K1267" s="34"/>
      <c r="L1267" s="34"/>
      <c r="M1267" s="34"/>
      <c r="N1267" s="34"/>
    </row>
    <row r="1268" spans="2:14" s="298" customFormat="1">
      <c r="B1268" s="330"/>
      <c r="C1268" s="34"/>
      <c r="D1268" s="34"/>
      <c r="E1268" s="34"/>
      <c r="F1268" s="34"/>
      <c r="G1268" s="34"/>
      <c r="H1268" s="34"/>
      <c r="I1268" s="34"/>
      <c r="J1268" s="34"/>
      <c r="K1268" s="34"/>
      <c r="L1268" s="34"/>
      <c r="M1268" s="34"/>
      <c r="N1268" s="34"/>
    </row>
    <row r="1269" spans="2:14" s="298" customFormat="1">
      <c r="B1269" s="330"/>
      <c r="C1269" s="34"/>
      <c r="D1269" s="34"/>
      <c r="E1269" s="34"/>
      <c r="F1269" s="34"/>
      <c r="G1269" s="34"/>
      <c r="H1269" s="34"/>
      <c r="I1269" s="34"/>
      <c r="J1269" s="34"/>
      <c r="K1269" s="34"/>
      <c r="L1269" s="34"/>
      <c r="M1269" s="34"/>
      <c r="N1269" s="34"/>
    </row>
    <row r="1270" spans="2:14" s="298" customFormat="1">
      <c r="B1270" s="330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  <c r="N1270" s="34"/>
    </row>
    <row r="1271" spans="2:14" s="298" customFormat="1">
      <c r="B1271" s="330"/>
      <c r="C1271" s="34"/>
      <c r="D1271" s="34"/>
      <c r="E1271" s="34"/>
      <c r="F1271" s="34"/>
      <c r="G1271" s="34"/>
      <c r="H1271" s="34"/>
      <c r="I1271" s="34"/>
      <c r="J1271" s="34"/>
      <c r="K1271" s="34"/>
      <c r="L1271" s="34"/>
      <c r="M1271" s="34"/>
      <c r="N1271" s="34"/>
    </row>
    <row r="1272" spans="2:14" s="298" customFormat="1">
      <c r="B1272" s="330"/>
      <c r="C1272" s="34"/>
      <c r="D1272" s="34"/>
      <c r="E1272" s="34"/>
      <c r="F1272" s="34"/>
      <c r="G1272" s="34"/>
      <c r="H1272" s="34"/>
      <c r="I1272" s="34"/>
      <c r="J1272" s="34"/>
      <c r="K1272" s="34"/>
      <c r="L1272" s="34"/>
      <c r="M1272" s="34"/>
      <c r="N1272" s="34"/>
    </row>
    <row r="1273" spans="2:14" s="298" customFormat="1">
      <c r="B1273" s="330"/>
      <c r="C1273" s="34"/>
      <c r="D1273" s="34"/>
      <c r="E1273" s="34"/>
      <c r="F1273" s="34"/>
      <c r="G1273" s="34"/>
      <c r="H1273" s="34"/>
      <c r="I1273" s="34"/>
      <c r="J1273" s="34"/>
      <c r="K1273" s="34"/>
      <c r="L1273" s="34"/>
      <c r="M1273" s="34"/>
      <c r="N1273" s="34"/>
    </row>
    <row r="1274" spans="2:14" s="298" customFormat="1">
      <c r="B1274" s="330"/>
      <c r="C1274" s="34"/>
      <c r="D1274" s="34"/>
      <c r="E1274" s="34"/>
      <c r="F1274" s="34"/>
      <c r="G1274" s="34"/>
      <c r="H1274" s="34"/>
      <c r="I1274" s="34"/>
      <c r="J1274" s="34"/>
      <c r="K1274" s="34"/>
      <c r="L1274" s="34"/>
      <c r="M1274" s="34"/>
      <c r="N1274" s="34"/>
    </row>
    <row r="1275" spans="2:14" s="298" customFormat="1">
      <c r="B1275" s="330"/>
      <c r="C1275" s="34"/>
      <c r="D1275" s="34"/>
      <c r="E1275" s="34"/>
      <c r="F1275" s="34"/>
      <c r="G1275" s="34"/>
      <c r="H1275" s="34"/>
      <c r="I1275" s="34"/>
      <c r="J1275" s="34"/>
      <c r="K1275" s="34"/>
      <c r="L1275" s="34"/>
      <c r="M1275" s="34"/>
      <c r="N1275" s="34"/>
    </row>
    <row r="1276" spans="2:14" s="298" customFormat="1">
      <c r="B1276" s="330"/>
      <c r="C1276" s="34"/>
      <c r="D1276" s="34"/>
      <c r="E1276" s="34"/>
      <c r="F1276" s="34"/>
      <c r="G1276" s="34"/>
      <c r="H1276" s="34"/>
      <c r="I1276" s="34"/>
      <c r="J1276" s="34"/>
      <c r="K1276" s="34"/>
      <c r="L1276" s="34"/>
      <c r="M1276" s="34"/>
      <c r="N1276" s="34"/>
    </row>
    <row r="1277" spans="2:14" s="298" customFormat="1">
      <c r="B1277" s="330"/>
      <c r="C1277" s="34"/>
      <c r="D1277" s="34"/>
      <c r="E1277" s="34"/>
      <c r="F1277" s="34"/>
      <c r="G1277" s="34"/>
      <c r="H1277" s="34"/>
      <c r="I1277" s="34"/>
      <c r="J1277" s="34"/>
      <c r="K1277" s="34"/>
      <c r="L1277" s="34"/>
      <c r="M1277" s="34"/>
      <c r="N1277" s="34"/>
    </row>
    <row r="1278" spans="2:14" s="298" customFormat="1">
      <c r="B1278" s="330"/>
      <c r="C1278" s="34"/>
      <c r="D1278" s="34"/>
      <c r="E1278" s="34"/>
      <c r="F1278" s="34"/>
      <c r="G1278" s="34"/>
      <c r="H1278" s="34"/>
      <c r="I1278" s="34"/>
      <c r="J1278" s="34"/>
      <c r="K1278" s="34"/>
      <c r="L1278" s="34"/>
      <c r="M1278" s="34"/>
      <c r="N1278" s="34"/>
    </row>
    <row r="1279" spans="2:14" s="298" customFormat="1">
      <c r="B1279" s="330"/>
      <c r="C1279" s="34"/>
      <c r="D1279" s="34"/>
      <c r="E1279" s="34"/>
      <c r="F1279" s="34"/>
      <c r="G1279" s="34"/>
      <c r="H1279" s="34"/>
      <c r="I1279" s="34"/>
      <c r="J1279" s="34"/>
      <c r="K1279" s="34"/>
      <c r="L1279" s="34"/>
      <c r="M1279" s="34"/>
      <c r="N1279" s="34"/>
    </row>
    <row r="1280" spans="2:14" s="298" customFormat="1">
      <c r="B1280" s="330"/>
      <c r="C1280" s="34"/>
      <c r="D1280" s="34"/>
      <c r="E1280" s="34"/>
      <c r="F1280" s="34"/>
      <c r="G1280" s="34"/>
      <c r="H1280" s="34"/>
      <c r="I1280" s="34"/>
      <c r="J1280" s="34"/>
      <c r="K1280" s="34"/>
      <c r="L1280" s="34"/>
      <c r="M1280" s="34"/>
      <c r="N1280" s="34"/>
    </row>
    <row r="1281" spans="2:14" s="298" customFormat="1">
      <c r="B1281" s="330"/>
      <c r="C1281" s="34"/>
      <c r="D1281" s="34"/>
      <c r="E1281" s="34"/>
      <c r="F1281" s="34"/>
      <c r="G1281" s="34"/>
      <c r="H1281" s="34"/>
      <c r="I1281" s="34"/>
      <c r="J1281" s="34"/>
      <c r="K1281" s="34"/>
      <c r="L1281" s="34"/>
      <c r="M1281" s="34"/>
      <c r="N1281" s="34"/>
    </row>
    <row r="1282" spans="2:14" s="298" customFormat="1">
      <c r="B1282" s="330"/>
      <c r="C1282" s="34"/>
      <c r="D1282" s="34"/>
      <c r="E1282" s="34"/>
      <c r="F1282" s="34"/>
      <c r="G1282" s="34"/>
      <c r="H1282" s="34"/>
      <c r="I1282" s="34"/>
      <c r="J1282" s="34"/>
      <c r="K1282" s="34"/>
      <c r="L1282" s="34"/>
      <c r="M1282" s="34"/>
      <c r="N1282" s="34"/>
    </row>
    <row r="1283" spans="2:14" s="298" customFormat="1">
      <c r="B1283" s="330"/>
      <c r="C1283" s="34"/>
      <c r="D1283" s="34"/>
      <c r="E1283" s="34"/>
      <c r="F1283" s="34"/>
      <c r="G1283" s="34"/>
      <c r="H1283" s="34"/>
      <c r="I1283" s="34"/>
      <c r="J1283" s="34"/>
      <c r="K1283" s="34"/>
      <c r="L1283" s="34"/>
      <c r="M1283" s="34"/>
      <c r="N1283" s="34"/>
    </row>
    <row r="1284" spans="2:14" s="298" customFormat="1">
      <c r="B1284" s="330"/>
      <c r="C1284" s="34"/>
      <c r="D1284" s="34"/>
      <c r="E1284" s="34"/>
      <c r="F1284" s="34"/>
      <c r="G1284" s="34"/>
      <c r="H1284" s="34"/>
      <c r="I1284" s="34"/>
      <c r="J1284" s="34"/>
      <c r="K1284" s="34"/>
      <c r="L1284" s="34"/>
      <c r="M1284" s="34"/>
      <c r="N1284" s="34"/>
    </row>
    <row r="1285" spans="2:14" s="298" customFormat="1">
      <c r="B1285" s="330"/>
      <c r="C1285" s="34"/>
      <c r="D1285" s="34"/>
      <c r="E1285" s="34"/>
      <c r="F1285" s="34"/>
      <c r="G1285" s="34"/>
      <c r="H1285" s="34"/>
      <c r="I1285" s="34"/>
      <c r="J1285" s="34"/>
      <c r="K1285" s="34"/>
      <c r="L1285" s="34"/>
      <c r="M1285" s="34"/>
      <c r="N1285" s="34"/>
    </row>
    <row r="1286" spans="2:14" s="298" customFormat="1">
      <c r="B1286" s="330"/>
      <c r="C1286" s="34"/>
      <c r="D1286" s="34"/>
      <c r="E1286" s="34"/>
      <c r="F1286" s="34"/>
      <c r="G1286" s="34"/>
      <c r="H1286" s="34"/>
      <c r="I1286" s="34"/>
      <c r="J1286" s="34"/>
      <c r="K1286" s="34"/>
      <c r="L1286" s="34"/>
      <c r="M1286" s="34"/>
      <c r="N1286" s="34"/>
    </row>
    <row r="1287" spans="2:14" s="298" customFormat="1">
      <c r="B1287" s="330"/>
      <c r="C1287" s="34"/>
      <c r="D1287" s="34"/>
      <c r="E1287" s="34"/>
      <c r="F1287" s="34"/>
      <c r="G1287" s="34"/>
      <c r="H1287" s="34"/>
      <c r="I1287" s="34"/>
      <c r="J1287" s="34"/>
      <c r="K1287" s="34"/>
      <c r="L1287" s="34"/>
      <c r="M1287" s="34"/>
      <c r="N1287" s="34"/>
    </row>
    <row r="1288" spans="2:14" s="298" customFormat="1">
      <c r="B1288" s="330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  <c r="N1288" s="34"/>
    </row>
    <row r="1289" spans="2:14" s="298" customFormat="1">
      <c r="B1289" s="330"/>
      <c r="C1289" s="34"/>
      <c r="D1289" s="34"/>
      <c r="E1289" s="34"/>
      <c r="F1289" s="34"/>
      <c r="G1289" s="34"/>
      <c r="H1289" s="34"/>
      <c r="I1289" s="34"/>
      <c r="J1289" s="34"/>
      <c r="K1289" s="34"/>
      <c r="L1289" s="34"/>
      <c r="M1289" s="34"/>
      <c r="N1289" s="34"/>
    </row>
    <row r="1290" spans="2:14" s="298" customFormat="1">
      <c r="B1290" s="330"/>
      <c r="C1290" s="34"/>
      <c r="D1290" s="34"/>
      <c r="E1290" s="34"/>
      <c r="F1290" s="34"/>
      <c r="G1290" s="34"/>
      <c r="H1290" s="34"/>
      <c r="I1290" s="34"/>
      <c r="J1290" s="34"/>
      <c r="K1290" s="34"/>
      <c r="L1290" s="34"/>
      <c r="M1290" s="34"/>
      <c r="N1290" s="34"/>
    </row>
    <row r="1291" spans="2:14" s="298" customFormat="1">
      <c r="B1291" s="330"/>
      <c r="C1291" s="34"/>
      <c r="D1291" s="34"/>
      <c r="E1291" s="34"/>
      <c r="F1291" s="34"/>
      <c r="G1291" s="34"/>
      <c r="H1291" s="34"/>
      <c r="I1291" s="34"/>
      <c r="J1291" s="34"/>
      <c r="K1291" s="34"/>
      <c r="L1291" s="34"/>
      <c r="M1291" s="34"/>
      <c r="N1291" s="34"/>
    </row>
    <row r="1292" spans="2:14" s="298" customFormat="1">
      <c r="B1292" s="330"/>
      <c r="C1292" s="34"/>
      <c r="D1292" s="34"/>
      <c r="E1292" s="34"/>
      <c r="F1292" s="34"/>
      <c r="G1292" s="34"/>
      <c r="H1292" s="34"/>
      <c r="I1292" s="34"/>
      <c r="J1292" s="34"/>
      <c r="K1292" s="34"/>
      <c r="L1292" s="34"/>
      <c r="M1292" s="34"/>
      <c r="N1292" s="34"/>
    </row>
    <row r="1293" spans="2:14" s="298" customFormat="1">
      <c r="B1293" s="330"/>
      <c r="C1293" s="34"/>
      <c r="D1293" s="34"/>
      <c r="E1293" s="34"/>
      <c r="F1293" s="34"/>
      <c r="G1293" s="34"/>
      <c r="H1293" s="34"/>
      <c r="I1293" s="34"/>
      <c r="J1293" s="34"/>
      <c r="K1293" s="34"/>
      <c r="L1293" s="34"/>
      <c r="M1293" s="34"/>
      <c r="N1293" s="34"/>
    </row>
    <row r="1294" spans="2:14" s="298" customFormat="1">
      <c r="B1294" s="330"/>
      <c r="C1294" s="34"/>
      <c r="D1294" s="34"/>
      <c r="E1294" s="34"/>
      <c r="F1294" s="34"/>
      <c r="G1294" s="34"/>
      <c r="H1294" s="34"/>
      <c r="I1294" s="34"/>
      <c r="J1294" s="34"/>
      <c r="K1294" s="34"/>
      <c r="L1294" s="34"/>
      <c r="M1294" s="34"/>
      <c r="N1294" s="34"/>
    </row>
    <row r="1295" spans="2:14" s="298" customFormat="1">
      <c r="B1295" s="330"/>
      <c r="C1295" s="34"/>
      <c r="D1295" s="34"/>
      <c r="E1295" s="34"/>
      <c r="F1295" s="34"/>
      <c r="G1295" s="34"/>
      <c r="H1295" s="34"/>
      <c r="I1295" s="34"/>
      <c r="J1295" s="34"/>
      <c r="K1295" s="34"/>
      <c r="L1295" s="34"/>
      <c r="M1295" s="34"/>
      <c r="N1295" s="34"/>
    </row>
    <row r="1296" spans="2:14" s="298" customFormat="1">
      <c r="B1296" s="330"/>
      <c r="C1296" s="34"/>
      <c r="D1296" s="34"/>
      <c r="E1296" s="34"/>
      <c r="F1296" s="34"/>
      <c r="G1296" s="34"/>
      <c r="H1296" s="34"/>
      <c r="I1296" s="34"/>
      <c r="J1296" s="34"/>
      <c r="K1296" s="34"/>
      <c r="L1296" s="34"/>
      <c r="M1296" s="34"/>
      <c r="N1296" s="34"/>
    </row>
    <row r="1297" spans="2:14" s="298" customFormat="1">
      <c r="B1297" s="330"/>
      <c r="C1297" s="34"/>
      <c r="D1297" s="34"/>
      <c r="E1297" s="34"/>
      <c r="F1297" s="34"/>
      <c r="G1297" s="34"/>
      <c r="H1297" s="34"/>
      <c r="I1297" s="34"/>
      <c r="J1297" s="34"/>
      <c r="K1297" s="34"/>
      <c r="L1297" s="34"/>
      <c r="M1297" s="34"/>
      <c r="N1297" s="34"/>
    </row>
    <row r="1298" spans="2:14" s="298" customFormat="1">
      <c r="B1298" s="330"/>
      <c r="C1298" s="34"/>
      <c r="D1298" s="34"/>
      <c r="E1298" s="34"/>
      <c r="F1298" s="34"/>
      <c r="G1298" s="34"/>
      <c r="H1298" s="34"/>
      <c r="I1298" s="34"/>
      <c r="J1298" s="34"/>
      <c r="K1298" s="34"/>
      <c r="L1298" s="34"/>
      <c r="M1298" s="34"/>
      <c r="N1298" s="34"/>
    </row>
    <row r="1299" spans="2:14" s="298" customFormat="1">
      <c r="B1299" s="330"/>
      <c r="C1299" s="34"/>
      <c r="D1299" s="34"/>
      <c r="E1299" s="34"/>
      <c r="F1299" s="34"/>
      <c r="G1299" s="34"/>
      <c r="H1299" s="34"/>
      <c r="I1299" s="34"/>
      <c r="J1299" s="34"/>
      <c r="K1299" s="34"/>
      <c r="L1299" s="34"/>
      <c r="M1299" s="34"/>
      <c r="N1299" s="34"/>
    </row>
    <row r="1300" spans="2:14" s="298" customFormat="1">
      <c r="B1300" s="330"/>
      <c r="C1300" s="34"/>
      <c r="D1300" s="34"/>
      <c r="E1300" s="34"/>
      <c r="F1300" s="34"/>
      <c r="G1300" s="34"/>
      <c r="H1300" s="34"/>
      <c r="I1300" s="34"/>
      <c r="J1300" s="34"/>
      <c r="K1300" s="34"/>
      <c r="L1300" s="34"/>
      <c r="M1300" s="34"/>
      <c r="N1300" s="34"/>
    </row>
    <row r="1301" spans="2:14" s="298" customFormat="1">
      <c r="B1301" s="330"/>
      <c r="C1301" s="34"/>
      <c r="D1301" s="34"/>
      <c r="E1301" s="34"/>
      <c r="F1301" s="34"/>
      <c r="G1301" s="34"/>
      <c r="H1301" s="34"/>
      <c r="I1301" s="34"/>
      <c r="J1301" s="34"/>
      <c r="K1301" s="34"/>
      <c r="L1301" s="34"/>
      <c r="M1301" s="34"/>
      <c r="N1301" s="34"/>
    </row>
    <row r="1302" spans="2:14" s="298" customFormat="1">
      <c r="B1302" s="330"/>
      <c r="C1302" s="34"/>
      <c r="D1302" s="34"/>
      <c r="E1302" s="34"/>
      <c r="F1302" s="34"/>
      <c r="G1302" s="34"/>
      <c r="H1302" s="34"/>
      <c r="I1302" s="34"/>
      <c r="J1302" s="34"/>
      <c r="K1302" s="34"/>
      <c r="L1302" s="34"/>
      <c r="M1302" s="34"/>
      <c r="N1302" s="34"/>
    </row>
    <row r="1303" spans="2:14" s="298" customFormat="1">
      <c r="B1303" s="330"/>
      <c r="C1303" s="34"/>
      <c r="D1303" s="34"/>
      <c r="E1303" s="34"/>
      <c r="F1303" s="34"/>
      <c r="G1303" s="34"/>
      <c r="H1303" s="34"/>
      <c r="I1303" s="34"/>
      <c r="J1303" s="34"/>
      <c r="K1303" s="34"/>
      <c r="L1303" s="34"/>
      <c r="M1303" s="34"/>
      <c r="N1303" s="34"/>
    </row>
    <row r="1304" spans="2:14" s="298" customFormat="1">
      <c r="B1304" s="330"/>
      <c r="C1304" s="34"/>
      <c r="D1304" s="34"/>
      <c r="E1304" s="34"/>
      <c r="F1304" s="34"/>
      <c r="G1304" s="34"/>
      <c r="H1304" s="34"/>
      <c r="I1304" s="34"/>
      <c r="J1304" s="34"/>
      <c r="K1304" s="34"/>
      <c r="L1304" s="34"/>
      <c r="M1304" s="34"/>
      <c r="N1304" s="34"/>
    </row>
    <row r="1305" spans="2:14" s="298" customFormat="1">
      <c r="B1305" s="330"/>
      <c r="C1305" s="34"/>
      <c r="D1305" s="34"/>
      <c r="E1305" s="34"/>
      <c r="F1305" s="34"/>
      <c r="G1305" s="34"/>
      <c r="H1305" s="34"/>
      <c r="I1305" s="34"/>
      <c r="J1305" s="34"/>
      <c r="K1305" s="34"/>
      <c r="L1305" s="34"/>
      <c r="M1305" s="34"/>
      <c r="N1305" s="34"/>
    </row>
    <row r="1306" spans="2:14" s="298" customFormat="1">
      <c r="B1306" s="330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  <c r="N1306" s="34"/>
    </row>
    <row r="1307" spans="2:14" s="298" customFormat="1">
      <c r="B1307" s="330"/>
      <c r="C1307" s="34"/>
      <c r="D1307" s="34"/>
      <c r="E1307" s="34"/>
      <c r="F1307" s="34"/>
      <c r="G1307" s="34"/>
      <c r="H1307" s="34"/>
      <c r="I1307" s="34"/>
      <c r="J1307" s="34"/>
      <c r="K1307" s="34"/>
      <c r="L1307" s="34"/>
      <c r="M1307" s="34"/>
      <c r="N1307" s="34"/>
    </row>
    <row r="1308" spans="2:14" s="298" customFormat="1">
      <c r="B1308" s="330"/>
      <c r="C1308" s="34"/>
      <c r="D1308" s="34"/>
      <c r="E1308" s="34"/>
      <c r="F1308" s="34"/>
      <c r="G1308" s="34"/>
      <c r="H1308" s="34"/>
      <c r="I1308" s="34"/>
      <c r="J1308" s="34"/>
      <c r="K1308" s="34"/>
      <c r="L1308" s="34"/>
      <c r="M1308" s="34"/>
      <c r="N1308" s="34"/>
    </row>
    <row r="1309" spans="2:14" s="298" customFormat="1">
      <c r="B1309" s="330"/>
      <c r="C1309" s="34"/>
      <c r="D1309" s="34"/>
      <c r="E1309" s="34"/>
      <c r="F1309" s="34"/>
      <c r="G1309" s="34"/>
      <c r="H1309" s="34"/>
      <c r="I1309" s="34"/>
      <c r="J1309" s="34"/>
      <c r="K1309" s="34"/>
      <c r="L1309" s="34"/>
      <c r="M1309" s="34"/>
      <c r="N1309" s="34"/>
    </row>
    <row r="1310" spans="2:14" s="298" customFormat="1">
      <c r="B1310" s="330"/>
      <c r="C1310" s="34"/>
      <c r="D1310" s="34"/>
      <c r="E1310" s="34"/>
      <c r="F1310" s="34"/>
      <c r="G1310" s="34"/>
      <c r="H1310" s="34"/>
      <c r="I1310" s="34"/>
      <c r="J1310" s="34"/>
      <c r="K1310" s="34"/>
      <c r="L1310" s="34"/>
      <c r="M1310" s="34"/>
      <c r="N1310" s="34"/>
    </row>
    <row r="1311" spans="2:14" s="298" customFormat="1">
      <c r="B1311" s="330"/>
      <c r="C1311" s="34"/>
      <c r="D1311" s="34"/>
      <c r="E1311" s="34"/>
      <c r="F1311" s="34"/>
      <c r="G1311" s="34"/>
      <c r="H1311" s="34"/>
      <c r="I1311" s="34"/>
      <c r="J1311" s="34"/>
      <c r="K1311" s="34"/>
      <c r="L1311" s="34"/>
      <c r="M1311" s="34"/>
      <c r="N1311" s="34"/>
    </row>
    <row r="1312" spans="2:14" s="298" customFormat="1">
      <c r="B1312" s="330"/>
      <c r="C1312" s="34"/>
      <c r="D1312" s="34"/>
      <c r="E1312" s="34"/>
      <c r="F1312" s="34"/>
      <c r="G1312" s="34"/>
      <c r="H1312" s="34"/>
      <c r="I1312" s="34"/>
      <c r="J1312" s="34"/>
      <c r="K1312" s="34"/>
      <c r="L1312" s="34"/>
      <c r="M1312" s="34"/>
      <c r="N1312" s="34"/>
    </row>
    <row r="1313" spans="2:14" s="298" customFormat="1">
      <c r="B1313" s="330"/>
      <c r="C1313" s="34"/>
      <c r="D1313" s="34"/>
      <c r="E1313" s="34"/>
      <c r="F1313" s="34"/>
      <c r="G1313" s="34"/>
      <c r="H1313" s="34"/>
      <c r="I1313" s="34"/>
      <c r="J1313" s="34"/>
      <c r="K1313" s="34"/>
      <c r="L1313" s="34"/>
      <c r="M1313" s="34"/>
      <c r="N1313" s="34"/>
    </row>
    <row r="1314" spans="2:14" s="298" customFormat="1">
      <c r="B1314" s="330"/>
      <c r="C1314" s="34"/>
      <c r="D1314" s="34"/>
      <c r="E1314" s="34"/>
      <c r="F1314" s="34"/>
      <c r="G1314" s="34"/>
      <c r="H1314" s="34"/>
      <c r="I1314" s="34"/>
      <c r="J1314" s="34"/>
      <c r="K1314" s="34"/>
      <c r="L1314" s="34"/>
      <c r="M1314" s="34"/>
      <c r="N1314" s="34"/>
    </row>
    <row r="1315" spans="2:14" s="298" customFormat="1">
      <c r="B1315" s="330"/>
      <c r="C1315" s="34"/>
      <c r="D1315" s="34"/>
      <c r="E1315" s="34"/>
      <c r="F1315" s="34"/>
      <c r="G1315" s="34"/>
      <c r="H1315" s="34"/>
      <c r="I1315" s="34"/>
      <c r="J1315" s="34"/>
      <c r="K1315" s="34"/>
      <c r="L1315" s="34"/>
      <c r="M1315" s="34"/>
      <c r="N1315" s="34"/>
    </row>
    <row r="1316" spans="2:14" s="298" customFormat="1">
      <c r="B1316" s="330"/>
      <c r="C1316" s="34"/>
      <c r="D1316" s="34"/>
      <c r="E1316" s="34"/>
      <c r="F1316" s="34"/>
      <c r="G1316" s="34"/>
      <c r="H1316" s="34"/>
      <c r="I1316" s="34"/>
      <c r="J1316" s="34"/>
      <c r="K1316" s="34"/>
      <c r="L1316" s="34"/>
      <c r="M1316" s="34"/>
      <c r="N1316" s="34"/>
    </row>
    <row r="1317" spans="2:14" s="298" customFormat="1">
      <c r="B1317" s="330"/>
      <c r="C1317" s="34"/>
      <c r="D1317" s="34"/>
      <c r="E1317" s="34"/>
      <c r="F1317" s="34"/>
      <c r="G1317" s="34"/>
      <c r="H1317" s="34"/>
      <c r="I1317" s="34"/>
      <c r="J1317" s="34"/>
      <c r="K1317" s="34"/>
      <c r="L1317" s="34"/>
      <c r="M1317" s="34"/>
      <c r="N1317" s="34"/>
    </row>
    <row r="1318" spans="2:14" s="298" customFormat="1">
      <c r="B1318" s="330"/>
      <c r="C1318" s="34"/>
      <c r="D1318" s="34"/>
      <c r="E1318" s="34"/>
      <c r="F1318" s="34"/>
      <c r="G1318" s="34"/>
      <c r="H1318" s="34"/>
      <c r="I1318" s="34"/>
      <c r="J1318" s="34"/>
      <c r="K1318" s="34"/>
      <c r="L1318" s="34"/>
      <c r="M1318" s="34"/>
      <c r="N1318" s="34"/>
    </row>
    <row r="1319" spans="2:14" s="298" customFormat="1">
      <c r="B1319" s="330"/>
      <c r="C1319" s="34"/>
      <c r="D1319" s="34"/>
      <c r="E1319" s="34"/>
      <c r="F1319" s="34"/>
      <c r="G1319" s="34"/>
      <c r="H1319" s="34"/>
      <c r="I1319" s="34"/>
      <c r="J1319" s="34"/>
      <c r="K1319" s="34"/>
      <c r="L1319" s="34"/>
      <c r="M1319" s="34"/>
      <c r="N1319" s="34"/>
    </row>
    <row r="1320" spans="2:14" s="298" customFormat="1">
      <c r="B1320" s="330"/>
      <c r="C1320" s="34"/>
      <c r="D1320" s="34"/>
      <c r="E1320" s="34"/>
      <c r="F1320" s="34"/>
      <c r="G1320" s="34"/>
      <c r="H1320" s="34"/>
      <c r="I1320" s="34"/>
      <c r="J1320" s="34"/>
      <c r="K1320" s="34"/>
      <c r="L1320" s="34"/>
      <c r="M1320" s="34"/>
      <c r="N1320" s="34"/>
    </row>
    <row r="1321" spans="2:14" s="298" customFormat="1">
      <c r="B1321" s="330"/>
      <c r="C1321" s="34"/>
      <c r="D1321" s="34"/>
      <c r="E1321" s="34"/>
      <c r="F1321" s="34"/>
      <c r="G1321" s="34"/>
      <c r="H1321" s="34"/>
      <c r="I1321" s="34"/>
      <c r="J1321" s="34"/>
      <c r="K1321" s="34"/>
      <c r="L1321" s="34"/>
      <c r="M1321" s="34"/>
      <c r="N1321" s="34"/>
    </row>
    <row r="1322" spans="2:14" s="298" customFormat="1">
      <c r="B1322" s="330"/>
      <c r="C1322" s="34"/>
      <c r="D1322" s="34"/>
      <c r="E1322" s="34"/>
      <c r="F1322" s="34"/>
      <c r="G1322" s="34"/>
      <c r="H1322" s="34"/>
      <c r="I1322" s="34"/>
      <c r="J1322" s="34"/>
      <c r="K1322" s="34"/>
      <c r="L1322" s="34"/>
      <c r="M1322" s="34"/>
      <c r="N1322" s="34"/>
    </row>
    <row r="1323" spans="2:14" s="298" customFormat="1">
      <c r="B1323" s="330"/>
      <c r="C1323" s="34"/>
      <c r="D1323" s="34"/>
      <c r="E1323" s="34"/>
      <c r="F1323" s="34"/>
      <c r="G1323" s="34"/>
      <c r="H1323" s="34"/>
      <c r="I1323" s="34"/>
      <c r="J1323" s="34"/>
      <c r="K1323" s="34"/>
      <c r="L1323" s="34"/>
      <c r="M1323" s="34"/>
      <c r="N1323" s="34"/>
    </row>
    <row r="1324" spans="2:14" s="298" customFormat="1">
      <c r="B1324" s="330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  <c r="N1324" s="34"/>
    </row>
    <row r="1325" spans="2:14" s="298" customFormat="1">
      <c r="B1325" s="330"/>
      <c r="C1325" s="34"/>
      <c r="D1325" s="34"/>
      <c r="E1325" s="34"/>
      <c r="F1325" s="34"/>
      <c r="G1325" s="34"/>
      <c r="H1325" s="34"/>
      <c r="I1325" s="34"/>
      <c r="J1325" s="34"/>
      <c r="K1325" s="34"/>
      <c r="L1325" s="34"/>
      <c r="M1325" s="34"/>
      <c r="N1325" s="34"/>
    </row>
    <row r="1326" spans="2:14" s="298" customFormat="1">
      <c r="B1326" s="330"/>
      <c r="C1326" s="34"/>
      <c r="D1326" s="34"/>
      <c r="E1326" s="34"/>
      <c r="F1326" s="34"/>
      <c r="G1326" s="34"/>
      <c r="H1326" s="34"/>
      <c r="I1326" s="34"/>
      <c r="J1326" s="34"/>
      <c r="K1326" s="34"/>
      <c r="L1326" s="34"/>
      <c r="M1326" s="34"/>
      <c r="N1326" s="34"/>
    </row>
    <row r="1327" spans="2:14" s="298" customFormat="1">
      <c r="B1327" s="330"/>
      <c r="C1327" s="34"/>
      <c r="D1327" s="34"/>
      <c r="E1327" s="34"/>
      <c r="F1327" s="34"/>
      <c r="G1327" s="34"/>
      <c r="H1327" s="34"/>
      <c r="I1327" s="34"/>
      <c r="J1327" s="34"/>
      <c r="K1327" s="34"/>
      <c r="L1327" s="34"/>
      <c r="M1327" s="34"/>
      <c r="N1327" s="34"/>
    </row>
    <row r="1328" spans="2:14" s="298" customFormat="1">
      <c r="B1328" s="330"/>
      <c r="C1328" s="34"/>
      <c r="D1328" s="34"/>
      <c r="E1328" s="34"/>
      <c r="F1328" s="34"/>
      <c r="G1328" s="34"/>
      <c r="H1328" s="34"/>
      <c r="I1328" s="34"/>
      <c r="J1328" s="34"/>
      <c r="K1328" s="34"/>
      <c r="L1328" s="34"/>
      <c r="M1328" s="34"/>
      <c r="N1328" s="34"/>
    </row>
    <row r="1329" spans="2:14" s="298" customFormat="1">
      <c r="B1329" s="330"/>
      <c r="C1329" s="34"/>
      <c r="D1329" s="34"/>
      <c r="E1329" s="34"/>
      <c r="F1329" s="34"/>
      <c r="G1329" s="34"/>
      <c r="H1329" s="34"/>
      <c r="I1329" s="34"/>
      <c r="J1329" s="34"/>
      <c r="K1329" s="34"/>
      <c r="L1329" s="34"/>
      <c r="M1329" s="34"/>
      <c r="N1329" s="34"/>
    </row>
    <row r="1330" spans="2:14" s="298" customFormat="1">
      <c r="B1330" s="330"/>
      <c r="C1330" s="34"/>
      <c r="D1330" s="34"/>
      <c r="E1330" s="34"/>
      <c r="F1330" s="34"/>
      <c r="G1330" s="34"/>
      <c r="H1330" s="34"/>
      <c r="I1330" s="34"/>
      <c r="J1330" s="34"/>
      <c r="K1330" s="34"/>
      <c r="L1330" s="34"/>
      <c r="M1330" s="34"/>
      <c r="N1330" s="34"/>
    </row>
    <row r="1331" spans="2:14" s="298" customFormat="1">
      <c r="B1331" s="330"/>
      <c r="C1331" s="34"/>
      <c r="D1331" s="34"/>
      <c r="E1331" s="34"/>
      <c r="F1331" s="34"/>
      <c r="G1331" s="34"/>
      <c r="H1331" s="34"/>
      <c r="I1331" s="34"/>
      <c r="J1331" s="34"/>
      <c r="K1331" s="34"/>
      <c r="L1331" s="34"/>
      <c r="M1331" s="34"/>
      <c r="N1331" s="34"/>
    </row>
    <row r="1332" spans="2:14" s="298" customFormat="1">
      <c r="B1332" s="330"/>
      <c r="C1332" s="34"/>
      <c r="D1332" s="34"/>
      <c r="E1332" s="34"/>
      <c r="F1332" s="34"/>
      <c r="G1332" s="34"/>
      <c r="H1332" s="34"/>
      <c r="I1332" s="34"/>
      <c r="J1332" s="34"/>
      <c r="K1332" s="34"/>
      <c r="L1332" s="34"/>
      <c r="M1332" s="34"/>
      <c r="N1332" s="34"/>
    </row>
    <row r="1333" spans="2:14" s="298" customFormat="1">
      <c r="B1333" s="330"/>
      <c r="C1333" s="34"/>
      <c r="D1333" s="34"/>
      <c r="E1333" s="34"/>
      <c r="F1333" s="34"/>
      <c r="G1333" s="34"/>
      <c r="H1333" s="34"/>
      <c r="I1333" s="34"/>
      <c r="J1333" s="34"/>
      <c r="K1333" s="34"/>
      <c r="L1333" s="34"/>
      <c r="M1333" s="34"/>
      <c r="N1333" s="34"/>
    </row>
    <row r="1334" spans="2:14" s="298" customFormat="1">
      <c r="B1334" s="330"/>
      <c r="C1334" s="34"/>
      <c r="D1334" s="34"/>
      <c r="E1334" s="34"/>
      <c r="F1334" s="34"/>
      <c r="G1334" s="34"/>
      <c r="H1334" s="34"/>
      <c r="I1334" s="34"/>
      <c r="J1334" s="34"/>
      <c r="K1334" s="34"/>
      <c r="L1334" s="34"/>
      <c r="M1334" s="34"/>
      <c r="N1334" s="34"/>
    </row>
    <row r="1335" spans="2:14" s="298" customFormat="1">
      <c r="B1335" s="330"/>
      <c r="C1335" s="34"/>
      <c r="D1335" s="34"/>
      <c r="E1335" s="34"/>
      <c r="F1335" s="34"/>
      <c r="G1335" s="34"/>
      <c r="H1335" s="34"/>
      <c r="I1335" s="34"/>
      <c r="J1335" s="34"/>
      <c r="K1335" s="34"/>
      <c r="L1335" s="34"/>
      <c r="M1335" s="34"/>
      <c r="N1335" s="34"/>
    </row>
    <row r="1336" spans="2:14" s="298" customFormat="1">
      <c r="B1336" s="330"/>
      <c r="C1336" s="34"/>
      <c r="D1336" s="34"/>
      <c r="E1336" s="34"/>
      <c r="F1336" s="34"/>
      <c r="G1336" s="34"/>
      <c r="H1336" s="34"/>
      <c r="I1336" s="34"/>
      <c r="J1336" s="34"/>
      <c r="K1336" s="34"/>
      <c r="L1336" s="34"/>
      <c r="M1336" s="34"/>
      <c r="N1336" s="34"/>
    </row>
    <row r="1337" spans="2:14" s="298" customFormat="1">
      <c r="B1337" s="330"/>
      <c r="C1337" s="34"/>
      <c r="D1337" s="34"/>
      <c r="E1337" s="34"/>
      <c r="F1337" s="34"/>
      <c r="G1337" s="34"/>
      <c r="H1337" s="34"/>
      <c r="I1337" s="34"/>
      <c r="J1337" s="34"/>
      <c r="K1337" s="34"/>
      <c r="L1337" s="34"/>
      <c r="M1337" s="34"/>
      <c r="N1337" s="34"/>
    </row>
    <row r="1338" spans="2:14" s="298" customFormat="1">
      <c r="B1338" s="330"/>
      <c r="C1338" s="34"/>
      <c r="D1338" s="34"/>
      <c r="E1338" s="34"/>
      <c r="F1338" s="34"/>
      <c r="G1338" s="34"/>
      <c r="H1338" s="34"/>
      <c r="I1338" s="34"/>
      <c r="J1338" s="34"/>
      <c r="K1338" s="34"/>
      <c r="L1338" s="34"/>
      <c r="M1338" s="34"/>
      <c r="N1338" s="34"/>
    </row>
    <row r="1339" spans="2:14" s="298" customFormat="1">
      <c r="B1339" s="330"/>
      <c r="C1339" s="34"/>
      <c r="D1339" s="34"/>
      <c r="E1339" s="34"/>
      <c r="F1339" s="34"/>
      <c r="G1339" s="34"/>
      <c r="H1339" s="34"/>
      <c r="I1339" s="34"/>
      <c r="J1339" s="34"/>
      <c r="K1339" s="34"/>
      <c r="L1339" s="34"/>
      <c r="M1339" s="34"/>
      <c r="N1339" s="34"/>
    </row>
    <row r="1340" spans="2:14" s="298" customFormat="1">
      <c r="B1340" s="330"/>
      <c r="C1340" s="34"/>
      <c r="D1340" s="34"/>
      <c r="E1340" s="34"/>
      <c r="F1340" s="34"/>
      <c r="G1340" s="34"/>
      <c r="H1340" s="34"/>
      <c r="I1340" s="34"/>
      <c r="J1340" s="34"/>
      <c r="K1340" s="34"/>
      <c r="L1340" s="34"/>
      <c r="M1340" s="34"/>
      <c r="N1340" s="34"/>
    </row>
    <row r="1341" spans="2:14" s="298" customFormat="1">
      <c r="B1341" s="330"/>
      <c r="C1341" s="34"/>
      <c r="D1341" s="34"/>
      <c r="E1341" s="34"/>
      <c r="F1341" s="34"/>
      <c r="G1341" s="34"/>
      <c r="H1341" s="34"/>
      <c r="I1341" s="34"/>
      <c r="J1341" s="34"/>
      <c r="K1341" s="34"/>
      <c r="L1341" s="34"/>
      <c r="M1341" s="34"/>
      <c r="N1341" s="34"/>
    </row>
    <row r="1342" spans="2:14" s="298" customFormat="1">
      <c r="B1342" s="330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  <c r="N1342" s="34"/>
    </row>
    <row r="1343" spans="2:14" s="298" customFormat="1">
      <c r="B1343" s="330"/>
      <c r="C1343" s="34"/>
      <c r="D1343" s="34"/>
      <c r="E1343" s="34"/>
      <c r="F1343" s="34"/>
      <c r="G1343" s="34"/>
      <c r="H1343" s="34"/>
      <c r="I1343" s="34"/>
      <c r="J1343" s="34"/>
      <c r="K1343" s="34"/>
      <c r="L1343" s="34"/>
      <c r="M1343" s="34"/>
      <c r="N1343" s="34"/>
    </row>
    <row r="1344" spans="2:14" s="298" customFormat="1">
      <c r="B1344" s="330"/>
      <c r="C1344" s="34"/>
      <c r="D1344" s="34"/>
      <c r="E1344" s="34"/>
      <c r="F1344" s="34"/>
      <c r="G1344" s="34"/>
      <c r="H1344" s="34"/>
      <c r="I1344" s="34"/>
      <c r="J1344" s="34"/>
      <c r="K1344" s="34"/>
      <c r="L1344" s="34"/>
      <c r="M1344" s="34"/>
      <c r="N1344" s="34"/>
    </row>
    <row r="1345" spans="2:14" s="298" customFormat="1">
      <c r="B1345" s="330"/>
      <c r="C1345" s="34"/>
      <c r="D1345" s="34"/>
      <c r="E1345" s="34"/>
      <c r="F1345" s="34"/>
      <c r="G1345" s="34"/>
      <c r="H1345" s="34"/>
      <c r="I1345" s="34"/>
      <c r="J1345" s="34"/>
      <c r="K1345" s="34"/>
      <c r="L1345" s="34"/>
      <c r="M1345" s="34"/>
      <c r="N1345" s="34"/>
    </row>
    <row r="1346" spans="2:14" s="298" customFormat="1">
      <c r="B1346" s="330"/>
      <c r="C1346" s="34"/>
      <c r="D1346" s="34"/>
      <c r="E1346" s="34"/>
      <c r="F1346" s="34"/>
      <c r="G1346" s="34"/>
      <c r="H1346" s="34"/>
      <c r="I1346" s="34"/>
      <c r="J1346" s="34"/>
      <c r="K1346" s="34"/>
      <c r="L1346" s="34"/>
      <c r="M1346" s="34"/>
      <c r="N1346" s="34"/>
    </row>
    <row r="1347" spans="2:14" s="298" customFormat="1">
      <c r="B1347" s="330"/>
      <c r="C1347" s="34"/>
      <c r="D1347" s="34"/>
      <c r="E1347" s="34"/>
      <c r="F1347" s="34"/>
      <c r="G1347" s="34"/>
      <c r="H1347" s="34"/>
      <c r="I1347" s="34"/>
      <c r="J1347" s="34"/>
      <c r="K1347" s="34"/>
      <c r="L1347" s="34"/>
      <c r="M1347" s="34"/>
      <c r="N1347" s="34"/>
    </row>
    <row r="1348" spans="2:14" s="298" customFormat="1">
      <c r="B1348" s="330"/>
      <c r="C1348" s="34"/>
      <c r="D1348" s="34"/>
      <c r="E1348" s="34"/>
      <c r="F1348" s="34"/>
      <c r="G1348" s="34"/>
      <c r="H1348" s="34"/>
      <c r="I1348" s="34"/>
      <c r="J1348" s="34"/>
      <c r="K1348" s="34"/>
      <c r="L1348" s="34"/>
      <c r="M1348" s="34"/>
      <c r="N1348" s="34"/>
    </row>
    <row r="1349" spans="2:14" s="298" customFormat="1">
      <c r="B1349" s="330"/>
      <c r="C1349" s="34"/>
      <c r="D1349" s="34"/>
      <c r="E1349" s="34"/>
      <c r="F1349" s="34"/>
      <c r="G1349" s="34"/>
      <c r="H1349" s="34"/>
      <c r="I1349" s="34"/>
      <c r="J1349" s="34"/>
      <c r="K1349" s="34"/>
      <c r="L1349" s="34"/>
      <c r="M1349" s="34"/>
      <c r="N1349" s="34"/>
    </row>
    <row r="1350" spans="2:14" s="298" customFormat="1">
      <c r="B1350" s="330"/>
      <c r="C1350" s="34"/>
      <c r="D1350" s="34"/>
      <c r="E1350" s="34"/>
      <c r="F1350" s="34"/>
      <c r="G1350" s="34"/>
      <c r="H1350" s="34"/>
      <c r="I1350" s="34"/>
      <c r="J1350" s="34"/>
      <c r="K1350" s="34"/>
      <c r="L1350" s="34"/>
      <c r="M1350" s="34"/>
      <c r="N1350" s="34"/>
    </row>
    <row r="1351" spans="2:14" s="298" customFormat="1">
      <c r="B1351" s="330"/>
      <c r="C1351" s="34"/>
      <c r="D1351" s="34"/>
      <c r="E1351" s="34"/>
      <c r="F1351" s="34"/>
      <c r="G1351" s="34"/>
      <c r="H1351" s="34"/>
      <c r="I1351" s="34"/>
      <c r="J1351" s="34"/>
      <c r="K1351" s="34"/>
      <c r="L1351" s="34"/>
      <c r="M1351" s="34"/>
      <c r="N1351" s="34"/>
    </row>
    <row r="1352" spans="2:14" s="298" customFormat="1">
      <c r="B1352" s="330"/>
      <c r="C1352" s="34"/>
      <c r="D1352" s="34"/>
      <c r="E1352" s="34"/>
      <c r="F1352" s="34"/>
      <c r="G1352" s="34"/>
      <c r="H1352" s="34"/>
      <c r="I1352" s="34"/>
      <c r="J1352" s="34"/>
      <c r="K1352" s="34"/>
      <c r="L1352" s="34"/>
      <c r="M1352" s="34"/>
      <c r="N1352" s="34"/>
    </row>
    <row r="1353" spans="2:14" s="298" customFormat="1">
      <c r="B1353" s="330"/>
      <c r="C1353" s="34"/>
      <c r="D1353" s="34"/>
      <c r="E1353" s="34"/>
      <c r="F1353" s="34"/>
      <c r="G1353" s="34"/>
      <c r="H1353" s="34"/>
      <c r="I1353" s="34"/>
      <c r="J1353" s="34"/>
      <c r="K1353" s="34"/>
      <c r="L1353" s="34"/>
      <c r="M1353" s="34"/>
      <c r="N1353" s="34"/>
    </row>
    <row r="1354" spans="2:14" s="298" customFormat="1">
      <c r="B1354" s="330"/>
      <c r="C1354" s="34"/>
      <c r="D1354" s="34"/>
      <c r="E1354" s="34"/>
      <c r="F1354" s="34"/>
      <c r="G1354" s="34"/>
      <c r="H1354" s="34"/>
      <c r="I1354" s="34"/>
      <c r="J1354" s="34"/>
      <c r="K1354" s="34"/>
      <c r="L1354" s="34"/>
      <c r="M1354" s="34"/>
      <c r="N1354" s="34"/>
    </row>
    <row r="1355" spans="2:14" s="298" customFormat="1">
      <c r="B1355" s="330"/>
      <c r="C1355" s="34"/>
      <c r="D1355" s="34"/>
      <c r="E1355" s="34"/>
      <c r="F1355" s="34"/>
      <c r="G1355" s="34"/>
      <c r="H1355" s="34"/>
      <c r="I1355" s="34"/>
      <c r="J1355" s="34"/>
      <c r="K1355" s="34"/>
      <c r="L1355" s="34"/>
      <c r="M1355" s="34"/>
      <c r="N1355" s="34"/>
    </row>
    <row r="1356" spans="2:14" s="298" customFormat="1">
      <c r="B1356" s="330"/>
      <c r="C1356" s="34"/>
      <c r="D1356" s="34"/>
      <c r="E1356" s="34"/>
      <c r="F1356" s="34"/>
      <c r="G1356" s="34"/>
      <c r="H1356" s="34"/>
      <c r="I1356" s="34"/>
      <c r="J1356" s="34"/>
      <c r="K1356" s="34"/>
      <c r="L1356" s="34"/>
      <c r="M1356" s="34"/>
      <c r="N1356" s="34"/>
    </row>
    <row r="1357" spans="2:14" s="298" customFormat="1">
      <c r="B1357" s="330"/>
      <c r="C1357" s="34"/>
      <c r="D1357" s="34"/>
      <c r="E1357" s="34"/>
      <c r="F1357" s="34"/>
      <c r="G1357" s="34"/>
      <c r="H1357" s="34"/>
      <c r="I1357" s="34"/>
      <c r="J1357" s="34"/>
      <c r="K1357" s="34"/>
      <c r="L1357" s="34"/>
      <c r="M1357" s="34"/>
      <c r="N1357" s="34"/>
    </row>
    <row r="1358" spans="2:14" s="298" customFormat="1">
      <c r="B1358" s="330"/>
      <c r="C1358" s="34"/>
      <c r="D1358" s="34"/>
      <c r="E1358" s="34"/>
      <c r="F1358" s="34"/>
      <c r="G1358" s="34"/>
      <c r="H1358" s="34"/>
      <c r="I1358" s="34"/>
      <c r="J1358" s="34"/>
      <c r="K1358" s="34"/>
      <c r="L1358" s="34"/>
      <c r="M1358" s="34"/>
      <c r="N1358" s="34"/>
    </row>
    <row r="1359" spans="2:14" s="298" customFormat="1">
      <c r="B1359" s="330"/>
      <c r="C1359" s="34"/>
      <c r="D1359" s="34"/>
      <c r="E1359" s="34"/>
      <c r="F1359" s="34"/>
      <c r="G1359" s="34"/>
      <c r="H1359" s="34"/>
      <c r="I1359" s="34"/>
      <c r="J1359" s="34"/>
      <c r="K1359" s="34"/>
      <c r="L1359" s="34"/>
      <c r="M1359" s="34"/>
      <c r="N1359" s="34"/>
    </row>
    <row r="1360" spans="2:14" s="298" customFormat="1">
      <c r="B1360" s="330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  <c r="N1360" s="34"/>
    </row>
    <row r="1361" spans="2:14" s="298" customFormat="1">
      <c r="B1361" s="330"/>
      <c r="C1361" s="34"/>
      <c r="D1361" s="34"/>
      <c r="E1361" s="34"/>
      <c r="F1361" s="34"/>
      <c r="G1361" s="34"/>
      <c r="H1361" s="34"/>
      <c r="I1361" s="34"/>
      <c r="J1361" s="34"/>
      <c r="K1361" s="34"/>
      <c r="L1361" s="34"/>
      <c r="M1361" s="34"/>
      <c r="N1361" s="34"/>
    </row>
    <row r="1362" spans="2:14" s="298" customFormat="1">
      <c r="B1362" s="330"/>
      <c r="C1362" s="34"/>
      <c r="D1362" s="34"/>
      <c r="E1362" s="34"/>
      <c r="F1362" s="34"/>
      <c r="G1362" s="34"/>
      <c r="H1362" s="34"/>
      <c r="I1362" s="34"/>
      <c r="J1362" s="34"/>
      <c r="K1362" s="34"/>
      <c r="L1362" s="34"/>
      <c r="M1362" s="34"/>
      <c r="N1362" s="34"/>
    </row>
    <row r="1363" spans="2:14" s="298" customFormat="1">
      <c r="B1363" s="330"/>
      <c r="C1363" s="34"/>
      <c r="D1363" s="34"/>
      <c r="E1363" s="34"/>
      <c r="F1363" s="34"/>
      <c r="G1363" s="34"/>
      <c r="H1363" s="34"/>
      <c r="I1363" s="34"/>
      <c r="J1363" s="34"/>
      <c r="K1363" s="34"/>
      <c r="L1363" s="34"/>
      <c r="M1363" s="34"/>
      <c r="N1363" s="34"/>
    </row>
    <row r="1364" spans="2:14" s="298" customFormat="1">
      <c r="B1364" s="330"/>
      <c r="C1364" s="34"/>
      <c r="D1364" s="34"/>
      <c r="E1364" s="34"/>
      <c r="F1364" s="34"/>
      <c r="G1364" s="34"/>
      <c r="H1364" s="34"/>
      <c r="I1364" s="34"/>
      <c r="J1364" s="34"/>
      <c r="K1364" s="34"/>
      <c r="L1364" s="34"/>
      <c r="M1364" s="34"/>
      <c r="N1364" s="34"/>
    </row>
    <row r="1365" spans="2:14" s="298" customFormat="1">
      <c r="B1365" s="330"/>
      <c r="C1365" s="34"/>
      <c r="D1365" s="34"/>
      <c r="E1365" s="34"/>
      <c r="F1365" s="34"/>
      <c r="G1365" s="34"/>
      <c r="H1365" s="34"/>
      <c r="I1365" s="34"/>
      <c r="J1365" s="34"/>
      <c r="K1365" s="34"/>
      <c r="L1365" s="34"/>
      <c r="M1365" s="34"/>
      <c r="N1365" s="34"/>
    </row>
    <row r="1366" spans="2:14" s="298" customFormat="1">
      <c r="B1366" s="330"/>
      <c r="C1366" s="34"/>
      <c r="D1366" s="34"/>
      <c r="E1366" s="34"/>
      <c r="F1366" s="34"/>
      <c r="G1366" s="34"/>
      <c r="H1366" s="34"/>
      <c r="I1366" s="34"/>
      <c r="J1366" s="34"/>
      <c r="K1366" s="34"/>
      <c r="L1366" s="34"/>
      <c r="M1366" s="34"/>
      <c r="N1366" s="34"/>
    </row>
    <row r="1367" spans="2:14" s="298" customFormat="1">
      <c r="B1367" s="330"/>
      <c r="C1367" s="34"/>
      <c r="D1367" s="34"/>
      <c r="E1367" s="34"/>
      <c r="F1367" s="34"/>
      <c r="G1367" s="34"/>
      <c r="H1367" s="34"/>
      <c r="I1367" s="34"/>
      <c r="J1367" s="34"/>
      <c r="K1367" s="34"/>
      <c r="L1367" s="34"/>
      <c r="M1367" s="34"/>
      <c r="N1367" s="34"/>
    </row>
    <row r="1368" spans="2:14" s="298" customFormat="1">
      <c r="B1368" s="330"/>
      <c r="C1368" s="34"/>
      <c r="D1368" s="34"/>
      <c r="E1368" s="34"/>
      <c r="F1368" s="34"/>
      <c r="G1368" s="34"/>
      <c r="H1368" s="34"/>
      <c r="I1368" s="34"/>
      <c r="J1368" s="34"/>
      <c r="K1368" s="34"/>
      <c r="L1368" s="34"/>
      <c r="M1368" s="34"/>
      <c r="N1368" s="34"/>
    </row>
    <row r="1369" spans="2:14" s="298" customFormat="1">
      <c r="B1369" s="330"/>
      <c r="C1369" s="34"/>
      <c r="D1369" s="34"/>
      <c r="E1369" s="34"/>
      <c r="F1369" s="34"/>
      <c r="G1369" s="34"/>
      <c r="H1369" s="34"/>
      <c r="I1369" s="34"/>
      <c r="J1369" s="34"/>
      <c r="K1369" s="34"/>
      <c r="L1369" s="34"/>
      <c r="M1369" s="34"/>
      <c r="N1369" s="34"/>
    </row>
    <row r="1370" spans="2:14" s="298" customFormat="1">
      <c r="B1370" s="330"/>
      <c r="C1370" s="34"/>
      <c r="D1370" s="34"/>
      <c r="E1370" s="34"/>
      <c r="F1370" s="34"/>
      <c r="G1370" s="34"/>
      <c r="H1370" s="34"/>
      <c r="I1370" s="34"/>
      <c r="J1370" s="34"/>
      <c r="K1370" s="34"/>
      <c r="L1370" s="34"/>
      <c r="M1370" s="34"/>
      <c r="N1370" s="34"/>
    </row>
    <row r="1371" spans="2:14" s="298" customFormat="1">
      <c r="B1371" s="330"/>
      <c r="C1371" s="34"/>
      <c r="D1371" s="34"/>
      <c r="E1371" s="34"/>
      <c r="F1371" s="34"/>
      <c r="G1371" s="34"/>
      <c r="H1371" s="34"/>
      <c r="I1371" s="34"/>
      <c r="J1371" s="34"/>
      <c r="K1371" s="34"/>
      <c r="L1371" s="34"/>
      <c r="M1371" s="34"/>
      <c r="N1371" s="34"/>
    </row>
    <row r="1372" spans="2:14" s="298" customFormat="1">
      <c r="B1372" s="330"/>
      <c r="C1372" s="34"/>
      <c r="D1372" s="34"/>
      <c r="E1372" s="34"/>
      <c r="F1372" s="34"/>
      <c r="G1372" s="34"/>
      <c r="H1372" s="34"/>
      <c r="I1372" s="34"/>
      <c r="J1372" s="34"/>
      <c r="K1372" s="34"/>
      <c r="L1372" s="34"/>
      <c r="M1372" s="34"/>
      <c r="N1372" s="34"/>
    </row>
    <row r="1373" spans="2:14" s="298" customFormat="1">
      <c r="B1373" s="330"/>
      <c r="C1373" s="34"/>
      <c r="D1373" s="34"/>
      <c r="E1373" s="34"/>
      <c r="F1373" s="34"/>
      <c r="G1373" s="34"/>
      <c r="H1373" s="34"/>
      <c r="I1373" s="34"/>
      <c r="J1373" s="34"/>
      <c r="K1373" s="34"/>
      <c r="L1373" s="34"/>
      <c r="M1373" s="34"/>
      <c r="N1373" s="34"/>
    </row>
    <row r="1374" spans="2:14" s="298" customFormat="1">
      <c r="B1374" s="330"/>
      <c r="C1374" s="34"/>
      <c r="D1374" s="34"/>
      <c r="E1374" s="34"/>
      <c r="F1374" s="34"/>
      <c r="G1374" s="34"/>
      <c r="H1374" s="34"/>
      <c r="I1374" s="34"/>
      <c r="J1374" s="34"/>
      <c r="K1374" s="34"/>
      <c r="L1374" s="34"/>
      <c r="M1374" s="34"/>
      <c r="N1374" s="34"/>
    </row>
    <row r="1375" spans="2:14" s="298" customFormat="1">
      <c r="B1375" s="330"/>
      <c r="C1375" s="34"/>
      <c r="D1375" s="34"/>
      <c r="E1375" s="34"/>
      <c r="F1375" s="34"/>
      <c r="G1375" s="34"/>
      <c r="H1375" s="34"/>
      <c r="I1375" s="34"/>
      <c r="J1375" s="34"/>
      <c r="K1375" s="34"/>
      <c r="L1375" s="34"/>
      <c r="M1375" s="34"/>
      <c r="N1375" s="34"/>
    </row>
    <row r="1376" spans="2:14" s="298" customFormat="1">
      <c r="B1376" s="330"/>
      <c r="C1376" s="34"/>
      <c r="D1376" s="34"/>
      <c r="E1376" s="34"/>
      <c r="F1376" s="34"/>
      <c r="G1376" s="34"/>
      <c r="H1376" s="34"/>
      <c r="I1376" s="34"/>
      <c r="J1376" s="34"/>
      <c r="K1376" s="34"/>
      <c r="L1376" s="34"/>
      <c r="M1376" s="34"/>
      <c r="N1376" s="34"/>
    </row>
    <row r="1377" spans="2:14" s="298" customFormat="1">
      <c r="B1377" s="330"/>
      <c r="C1377" s="34"/>
      <c r="D1377" s="34"/>
      <c r="E1377" s="34"/>
      <c r="F1377" s="34"/>
      <c r="G1377" s="34"/>
      <c r="H1377" s="34"/>
      <c r="I1377" s="34"/>
      <c r="J1377" s="34"/>
      <c r="K1377" s="34"/>
      <c r="L1377" s="34"/>
      <c r="M1377" s="34"/>
      <c r="N1377" s="34"/>
    </row>
    <row r="1378" spans="2:14" s="298" customFormat="1">
      <c r="B1378" s="330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  <c r="N1378" s="34"/>
    </row>
    <row r="1379" spans="2:14" s="298" customFormat="1">
      <c r="B1379" s="330"/>
      <c r="C1379" s="34"/>
      <c r="D1379" s="34"/>
      <c r="E1379" s="34"/>
      <c r="F1379" s="34"/>
      <c r="G1379" s="34"/>
      <c r="H1379" s="34"/>
      <c r="I1379" s="34"/>
      <c r="J1379" s="34"/>
      <c r="K1379" s="34"/>
      <c r="L1379" s="34"/>
      <c r="M1379" s="34"/>
      <c r="N1379" s="34"/>
    </row>
    <row r="1380" spans="2:14" s="298" customFormat="1">
      <c r="B1380" s="330"/>
      <c r="C1380" s="34"/>
      <c r="D1380" s="34"/>
      <c r="E1380" s="34"/>
      <c r="F1380" s="34"/>
      <c r="G1380" s="34"/>
      <c r="H1380" s="34"/>
      <c r="I1380" s="34"/>
      <c r="J1380" s="34"/>
      <c r="K1380" s="34"/>
      <c r="L1380" s="34"/>
      <c r="M1380" s="34"/>
      <c r="N1380" s="34"/>
    </row>
    <row r="1381" spans="2:14" s="298" customFormat="1">
      <c r="B1381" s="330"/>
      <c r="C1381" s="34"/>
      <c r="D1381" s="34"/>
      <c r="E1381" s="34"/>
      <c r="F1381" s="34"/>
      <c r="G1381" s="34"/>
      <c r="H1381" s="34"/>
      <c r="I1381" s="34"/>
      <c r="J1381" s="34"/>
      <c r="K1381" s="34"/>
      <c r="L1381" s="34"/>
      <c r="M1381" s="34"/>
      <c r="N1381" s="34"/>
    </row>
    <row r="1382" spans="2:14" s="298" customFormat="1">
      <c r="B1382" s="330"/>
      <c r="C1382" s="34"/>
      <c r="D1382" s="34"/>
      <c r="E1382" s="34"/>
      <c r="F1382" s="34"/>
      <c r="G1382" s="34"/>
      <c r="H1382" s="34"/>
      <c r="I1382" s="34"/>
      <c r="J1382" s="34"/>
      <c r="K1382" s="34"/>
      <c r="L1382" s="34"/>
      <c r="M1382" s="34"/>
      <c r="N1382" s="34"/>
    </row>
    <row r="1383" spans="2:14" s="298" customFormat="1">
      <c r="B1383" s="330"/>
      <c r="C1383" s="34"/>
      <c r="D1383" s="34"/>
      <c r="E1383" s="34"/>
      <c r="F1383" s="34"/>
      <c r="G1383" s="34"/>
      <c r="H1383" s="34"/>
      <c r="I1383" s="34"/>
      <c r="J1383" s="34"/>
      <c r="K1383" s="34"/>
      <c r="L1383" s="34"/>
      <c r="M1383" s="34"/>
      <c r="N1383" s="34"/>
    </row>
    <row r="1384" spans="2:14" s="298" customFormat="1">
      <c r="B1384" s="330"/>
      <c r="C1384" s="34"/>
      <c r="D1384" s="34"/>
      <c r="E1384" s="34"/>
      <c r="F1384" s="34"/>
      <c r="G1384" s="34"/>
      <c r="H1384" s="34"/>
      <c r="I1384" s="34"/>
      <c r="J1384" s="34"/>
      <c r="K1384" s="34"/>
      <c r="L1384" s="34"/>
      <c r="M1384" s="34"/>
      <c r="N1384" s="34"/>
    </row>
    <row r="1385" spans="2:14" s="298" customFormat="1">
      <c r="B1385" s="330"/>
      <c r="C1385" s="34"/>
      <c r="D1385" s="34"/>
      <c r="E1385" s="34"/>
      <c r="F1385" s="34"/>
      <c r="G1385" s="34"/>
      <c r="H1385" s="34"/>
      <c r="I1385" s="34"/>
      <c r="J1385" s="34"/>
      <c r="K1385" s="34"/>
      <c r="L1385" s="34"/>
      <c r="M1385" s="34"/>
      <c r="N1385" s="34"/>
    </row>
    <row r="1386" spans="2:14" s="298" customFormat="1">
      <c r="B1386" s="330"/>
      <c r="C1386" s="34"/>
      <c r="D1386" s="34"/>
      <c r="E1386" s="34"/>
      <c r="F1386" s="34"/>
      <c r="G1386" s="34"/>
      <c r="H1386" s="34"/>
      <c r="I1386" s="34"/>
      <c r="J1386" s="34"/>
      <c r="K1386" s="34"/>
      <c r="L1386" s="34"/>
      <c r="M1386" s="34"/>
      <c r="N1386" s="34"/>
    </row>
    <row r="1387" spans="2:14" s="298" customFormat="1">
      <c r="B1387" s="330"/>
      <c r="C1387" s="34"/>
      <c r="D1387" s="34"/>
      <c r="E1387" s="34"/>
      <c r="F1387" s="34"/>
      <c r="G1387" s="34"/>
      <c r="H1387" s="34"/>
      <c r="I1387" s="34"/>
      <c r="J1387" s="34"/>
      <c r="K1387" s="34"/>
      <c r="L1387" s="34"/>
      <c r="M1387" s="34"/>
      <c r="N1387" s="34"/>
    </row>
    <row r="1388" spans="2:14" s="298" customFormat="1">
      <c r="B1388" s="330"/>
      <c r="C1388" s="34"/>
      <c r="D1388" s="34"/>
      <c r="E1388" s="34"/>
      <c r="F1388" s="34"/>
      <c r="G1388" s="34"/>
      <c r="H1388" s="34"/>
      <c r="I1388" s="34"/>
      <c r="J1388" s="34"/>
      <c r="K1388" s="34"/>
      <c r="L1388" s="34"/>
      <c r="M1388" s="34"/>
      <c r="N1388" s="34"/>
    </row>
    <row r="1389" spans="2:14" s="298" customFormat="1">
      <c r="B1389" s="330"/>
      <c r="C1389" s="34"/>
      <c r="D1389" s="34"/>
      <c r="E1389" s="34"/>
      <c r="F1389" s="34"/>
      <c r="G1389" s="34"/>
      <c r="H1389" s="34"/>
      <c r="I1389" s="34"/>
      <c r="J1389" s="34"/>
      <c r="K1389" s="34"/>
      <c r="L1389" s="34"/>
      <c r="M1389" s="34"/>
      <c r="N1389" s="34"/>
    </row>
    <row r="1390" spans="2:14" s="298" customFormat="1">
      <c r="B1390" s="330"/>
      <c r="C1390" s="34"/>
      <c r="D1390" s="34"/>
      <c r="E1390" s="34"/>
      <c r="F1390" s="34"/>
      <c r="G1390" s="34"/>
      <c r="H1390" s="34"/>
      <c r="I1390" s="34"/>
      <c r="J1390" s="34"/>
      <c r="K1390" s="34"/>
      <c r="L1390" s="34"/>
      <c r="M1390" s="34"/>
      <c r="N1390" s="34"/>
    </row>
    <row r="1391" spans="2:14" s="298" customFormat="1">
      <c r="B1391" s="330"/>
      <c r="C1391" s="34"/>
      <c r="D1391" s="34"/>
      <c r="E1391" s="34"/>
      <c r="F1391" s="34"/>
      <c r="G1391" s="34"/>
      <c r="H1391" s="34"/>
      <c r="I1391" s="34"/>
      <c r="J1391" s="34"/>
      <c r="K1391" s="34"/>
      <c r="L1391" s="34"/>
      <c r="M1391" s="34"/>
      <c r="N1391" s="34"/>
    </row>
    <row r="1392" spans="2:14" s="298" customFormat="1">
      <c r="B1392" s="330"/>
      <c r="C1392" s="34"/>
      <c r="D1392" s="34"/>
      <c r="E1392" s="34"/>
      <c r="F1392" s="34"/>
      <c r="G1392" s="34"/>
      <c r="H1392" s="34"/>
      <c r="I1392" s="34"/>
      <c r="J1392" s="34"/>
      <c r="K1392" s="34"/>
      <c r="L1392" s="34"/>
      <c r="M1392" s="34"/>
      <c r="N1392" s="34"/>
    </row>
    <row r="1393" spans="2:14" s="298" customFormat="1">
      <c r="B1393" s="330"/>
      <c r="C1393" s="34"/>
      <c r="D1393" s="34"/>
      <c r="E1393" s="34"/>
      <c r="F1393" s="34"/>
      <c r="G1393" s="34"/>
      <c r="H1393" s="34"/>
      <c r="I1393" s="34"/>
      <c r="J1393" s="34"/>
      <c r="K1393" s="34"/>
      <c r="L1393" s="34"/>
      <c r="M1393" s="34"/>
      <c r="N1393" s="34"/>
    </row>
    <row r="1394" spans="2:14" s="298" customFormat="1">
      <c r="B1394" s="330"/>
      <c r="C1394" s="34"/>
      <c r="D1394" s="34"/>
      <c r="E1394" s="34"/>
      <c r="F1394" s="34"/>
      <c r="G1394" s="34"/>
      <c r="H1394" s="34"/>
      <c r="I1394" s="34"/>
      <c r="J1394" s="34"/>
      <c r="K1394" s="34"/>
      <c r="L1394" s="34"/>
      <c r="M1394" s="34"/>
      <c r="N1394" s="34"/>
    </row>
    <row r="1395" spans="2:14" s="298" customFormat="1">
      <c r="B1395" s="330"/>
      <c r="C1395" s="34"/>
      <c r="D1395" s="34"/>
      <c r="E1395" s="34"/>
      <c r="F1395" s="34"/>
      <c r="G1395" s="34"/>
      <c r="H1395" s="34"/>
      <c r="I1395" s="34"/>
      <c r="J1395" s="34"/>
      <c r="K1395" s="34"/>
      <c r="L1395" s="34"/>
      <c r="M1395" s="34"/>
      <c r="N1395" s="34"/>
    </row>
    <row r="1396" spans="2:14" s="298" customFormat="1">
      <c r="B1396" s="330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  <c r="N1396" s="34"/>
    </row>
    <row r="1397" spans="2:14" s="298" customFormat="1">
      <c r="B1397" s="330"/>
      <c r="C1397" s="34"/>
      <c r="D1397" s="34"/>
      <c r="E1397" s="34"/>
      <c r="F1397" s="34"/>
      <c r="G1397" s="34"/>
      <c r="H1397" s="34"/>
      <c r="I1397" s="34"/>
      <c r="J1397" s="34"/>
      <c r="K1397" s="34"/>
      <c r="L1397" s="34"/>
      <c r="M1397" s="34"/>
      <c r="N1397" s="34"/>
    </row>
    <row r="1398" spans="2:14" s="298" customFormat="1">
      <c r="B1398" s="330"/>
      <c r="C1398" s="34"/>
      <c r="D1398" s="34"/>
      <c r="E1398" s="34"/>
      <c r="F1398" s="34"/>
      <c r="G1398" s="34"/>
      <c r="H1398" s="34"/>
      <c r="I1398" s="34"/>
      <c r="J1398" s="34"/>
      <c r="K1398" s="34"/>
      <c r="L1398" s="34"/>
      <c r="M1398" s="34"/>
      <c r="N1398" s="34"/>
    </row>
    <row r="1399" spans="2:14" s="298" customFormat="1">
      <c r="B1399" s="330"/>
      <c r="C1399" s="34"/>
      <c r="D1399" s="34"/>
      <c r="E1399" s="34"/>
      <c r="F1399" s="34"/>
      <c r="G1399" s="34"/>
      <c r="H1399" s="34"/>
      <c r="I1399" s="34"/>
      <c r="J1399" s="34"/>
      <c r="K1399" s="34"/>
      <c r="L1399" s="34"/>
      <c r="M1399" s="34"/>
      <c r="N1399" s="34"/>
    </row>
    <row r="1400" spans="2:14" s="298" customFormat="1">
      <c r="B1400" s="330"/>
      <c r="C1400" s="34"/>
      <c r="D1400" s="34"/>
      <c r="E1400" s="34"/>
      <c r="F1400" s="34"/>
      <c r="G1400" s="34"/>
      <c r="H1400" s="34"/>
      <c r="I1400" s="34"/>
      <c r="J1400" s="34"/>
      <c r="K1400" s="34"/>
      <c r="L1400" s="34"/>
      <c r="M1400" s="34"/>
      <c r="N1400" s="34"/>
    </row>
    <row r="1401" spans="2:14" s="298" customFormat="1">
      <c r="B1401" s="330"/>
      <c r="C1401" s="34"/>
      <c r="D1401" s="34"/>
      <c r="E1401" s="34"/>
      <c r="F1401" s="34"/>
      <c r="G1401" s="34"/>
      <c r="H1401" s="34"/>
      <c r="I1401" s="34"/>
      <c r="J1401" s="34"/>
      <c r="K1401" s="34"/>
      <c r="L1401" s="34"/>
      <c r="M1401" s="34"/>
      <c r="N1401" s="34"/>
    </row>
    <row r="1402" spans="2:14" s="298" customFormat="1">
      <c r="B1402" s="330"/>
      <c r="C1402" s="34"/>
      <c r="D1402" s="34"/>
      <c r="E1402" s="34"/>
      <c r="F1402" s="34"/>
      <c r="G1402" s="34"/>
      <c r="H1402" s="34"/>
      <c r="I1402" s="34"/>
      <c r="J1402" s="34"/>
      <c r="K1402" s="34"/>
      <c r="L1402" s="34"/>
      <c r="M1402" s="34"/>
      <c r="N1402" s="34"/>
    </row>
    <row r="1403" spans="2:14" s="298" customFormat="1">
      <c r="B1403" s="330"/>
      <c r="C1403" s="34"/>
      <c r="D1403" s="34"/>
      <c r="E1403" s="34"/>
      <c r="F1403" s="34"/>
      <c r="G1403" s="34"/>
      <c r="H1403" s="34"/>
      <c r="I1403" s="34"/>
      <c r="J1403" s="34"/>
      <c r="K1403" s="34"/>
      <c r="L1403" s="34"/>
      <c r="M1403" s="34"/>
      <c r="N1403" s="34"/>
    </row>
    <row r="1404" spans="2:14" s="298" customFormat="1">
      <c r="B1404" s="330"/>
      <c r="C1404" s="34"/>
      <c r="D1404" s="34"/>
      <c r="E1404" s="34"/>
      <c r="F1404" s="34"/>
      <c r="G1404" s="34"/>
      <c r="H1404" s="34"/>
      <c r="I1404" s="34"/>
      <c r="J1404" s="34"/>
      <c r="K1404" s="34"/>
      <c r="L1404" s="34"/>
      <c r="M1404" s="34"/>
      <c r="N1404" s="34"/>
    </row>
    <row r="1405" spans="2:14" s="298" customFormat="1">
      <c r="B1405" s="330"/>
      <c r="C1405" s="34"/>
      <c r="D1405" s="34"/>
      <c r="E1405" s="34"/>
      <c r="F1405" s="34"/>
      <c r="G1405" s="34"/>
      <c r="H1405" s="34"/>
      <c r="I1405" s="34"/>
      <c r="J1405" s="34"/>
      <c r="K1405" s="34"/>
      <c r="L1405" s="34"/>
      <c r="M1405" s="34"/>
      <c r="N1405" s="34"/>
    </row>
    <row r="1406" spans="2:14" s="298" customFormat="1">
      <c r="B1406" s="330"/>
      <c r="C1406" s="34"/>
      <c r="D1406" s="34"/>
      <c r="E1406" s="34"/>
      <c r="F1406" s="34"/>
      <c r="G1406" s="34"/>
      <c r="H1406" s="34"/>
      <c r="I1406" s="34"/>
      <c r="J1406" s="34"/>
      <c r="K1406" s="34"/>
      <c r="L1406" s="34"/>
      <c r="M1406" s="34"/>
      <c r="N1406" s="34"/>
    </row>
    <row r="1407" spans="2:14" s="298" customFormat="1">
      <c r="B1407" s="330"/>
      <c r="C1407" s="34"/>
      <c r="D1407" s="34"/>
      <c r="E1407" s="34"/>
      <c r="F1407" s="34"/>
      <c r="G1407" s="34"/>
      <c r="H1407" s="34"/>
      <c r="I1407" s="34"/>
      <c r="J1407" s="34"/>
      <c r="K1407" s="34"/>
      <c r="L1407" s="34"/>
      <c r="M1407" s="34"/>
      <c r="N1407" s="34"/>
    </row>
    <row r="1408" spans="2:14" s="298" customFormat="1">
      <c r="B1408" s="330"/>
      <c r="C1408" s="34"/>
      <c r="D1408" s="34"/>
      <c r="E1408" s="34"/>
      <c r="F1408" s="34"/>
      <c r="G1408" s="34"/>
      <c r="H1408" s="34"/>
      <c r="I1408" s="34"/>
      <c r="J1408" s="34"/>
      <c r="K1408" s="34"/>
      <c r="L1408" s="34"/>
      <c r="M1408" s="34"/>
      <c r="N1408" s="34"/>
    </row>
    <row r="1409" spans="2:14" s="298" customFormat="1">
      <c r="B1409" s="330"/>
      <c r="C1409" s="34"/>
      <c r="D1409" s="34"/>
      <c r="E1409" s="34"/>
      <c r="F1409" s="34"/>
      <c r="G1409" s="34"/>
      <c r="H1409" s="34"/>
      <c r="I1409" s="34"/>
      <c r="J1409" s="34"/>
      <c r="K1409" s="34"/>
      <c r="L1409" s="34"/>
      <c r="M1409" s="34"/>
      <c r="N1409" s="34"/>
    </row>
    <row r="1410" spans="2:14" s="298" customFormat="1">
      <c r="B1410" s="330"/>
      <c r="C1410" s="34"/>
      <c r="D1410" s="34"/>
      <c r="E1410" s="34"/>
      <c r="F1410" s="34"/>
      <c r="G1410" s="34"/>
      <c r="H1410" s="34"/>
      <c r="I1410" s="34"/>
      <c r="J1410" s="34"/>
      <c r="K1410" s="34"/>
      <c r="L1410" s="34"/>
      <c r="M1410" s="34"/>
      <c r="N1410" s="34"/>
    </row>
    <row r="1411" spans="2:14" s="298" customFormat="1">
      <c r="B1411" s="330"/>
      <c r="C1411" s="34"/>
      <c r="D1411" s="34"/>
      <c r="E1411" s="34"/>
      <c r="F1411" s="34"/>
      <c r="G1411" s="34"/>
      <c r="H1411" s="34"/>
      <c r="I1411" s="34"/>
      <c r="J1411" s="34"/>
      <c r="K1411" s="34"/>
      <c r="L1411" s="34"/>
      <c r="M1411" s="34"/>
      <c r="N1411" s="34"/>
    </row>
    <row r="1412" spans="2:14" s="298" customFormat="1">
      <c r="B1412" s="330"/>
      <c r="C1412" s="34"/>
      <c r="D1412" s="34"/>
      <c r="E1412" s="34"/>
      <c r="F1412" s="34"/>
      <c r="G1412" s="34"/>
      <c r="H1412" s="34"/>
      <c r="I1412" s="34"/>
      <c r="J1412" s="34"/>
      <c r="K1412" s="34"/>
      <c r="L1412" s="34"/>
      <c r="M1412" s="34"/>
      <c r="N1412" s="34"/>
    </row>
    <row r="1413" spans="2:14" s="298" customFormat="1">
      <c r="B1413" s="330"/>
      <c r="C1413" s="34"/>
      <c r="D1413" s="34"/>
      <c r="E1413" s="34"/>
      <c r="F1413" s="34"/>
      <c r="G1413" s="34"/>
      <c r="H1413" s="34"/>
      <c r="I1413" s="34"/>
      <c r="J1413" s="34"/>
      <c r="K1413" s="34"/>
      <c r="L1413" s="34"/>
      <c r="M1413" s="34"/>
      <c r="N1413" s="34"/>
    </row>
    <row r="1414" spans="2:14" s="298" customFormat="1">
      <c r="B1414" s="330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  <c r="N1414" s="34"/>
    </row>
    <row r="1415" spans="2:14" s="298" customFormat="1">
      <c r="B1415" s="330"/>
      <c r="C1415" s="34"/>
      <c r="D1415" s="34"/>
      <c r="E1415" s="34"/>
      <c r="F1415" s="34"/>
      <c r="G1415" s="34"/>
      <c r="H1415" s="34"/>
      <c r="I1415" s="34"/>
      <c r="J1415" s="34"/>
      <c r="K1415" s="34"/>
      <c r="L1415" s="34"/>
      <c r="M1415" s="34"/>
      <c r="N1415" s="34"/>
    </row>
    <row r="1416" spans="2:14" s="298" customFormat="1">
      <c r="B1416" s="330"/>
      <c r="C1416" s="34"/>
      <c r="D1416" s="34"/>
      <c r="E1416" s="34"/>
      <c r="F1416" s="34"/>
      <c r="G1416" s="34"/>
      <c r="H1416" s="34"/>
      <c r="I1416" s="34"/>
      <c r="J1416" s="34"/>
      <c r="K1416" s="34"/>
      <c r="L1416" s="34"/>
      <c r="M1416" s="34"/>
      <c r="N1416" s="34"/>
    </row>
    <row r="1417" spans="2:14" s="298" customFormat="1">
      <c r="B1417" s="330"/>
      <c r="C1417" s="34"/>
      <c r="D1417" s="34"/>
      <c r="E1417" s="34"/>
      <c r="F1417" s="34"/>
      <c r="G1417" s="34"/>
      <c r="H1417" s="34"/>
      <c r="I1417" s="34"/>
      <c r="J1417" s="34"/>
      <c r="K1417" s="34"/>
      <c r="L1417" s="34"/>
      <c r="M1417" s="34"/>
      <c r="N1417" s="34"/>
    </row>
    <row r="1418" spans="2:14" s="298" customFormat="1">
      <c r="B1418" s="330"/>
      <c r="C1418" s="34"/>
      <c r="D1418" s="34"/>
      <c r="E1418" s="34"/>
      <c r="F1418" s="34"/>
      <c r="G1418" s="34"/>
      <c r="H1418" s="34"/>
      <c r="I1418" s="34"/>
      <c r="J1418" s="34"/>
      <c r="K1418" s="34"/>
      <c r="L1418" s="34"/>
      <c r="M1418" s="34"/>
      <c r="N1418" s="34"/>
    </row>
    <row r="1419" spans="2:14" s="298" customFormat="1">
      <c r="B1419" s="330"/>
      <c r="C1419" s="34"/>
      <c r="D1419" s="34"/>
      <c r="E1419" s="34"/>
      <c r="F1419" s="34"/>
      <c r="G1419" s="34"/>
      <c r="H1419" s="34"/>
      <c r="I1419" s="34"/>
      <c r="J1419" s="34"/>
      <c r="K1419" s="34"/>
      <c r="L1419" s="34"/>
      <c r="M1419" s="34"/>
      <c r="N1419" s="34"/>
    </row>
    <row r="1420" spans="2:14" s="298" customFormat="1">
      <c r="B1420" s="330"/>
      <c r="C1420" s="34"/>
      <c r="D1420" s="34"/>
      <c r="E1420" s="34"/>
      <c r="F1420" s="34"/>
      <c r="G1420" s="34"/>
      <c r="H1420" s="34"/>
      <c r="I1420" s="34"/>
      <c r="J1420" s="34"/>
      <c r="K1420" s="34"/>
      <c r="L1420" s="34"/>
      <c r="M1420" s="34"/>
      <c r="N1420" s="34"/>
    </row>
    <row r="1421" spans="2:14" s="298" customFormat="1">
      <c r="B1421" s="330"/>
      <c r="C1421" s="34"/>
      <c r="D1421" s="34"/>
      <c r="E1421" s="34"/>
      <c r="F1421" s="34"/>
      <c r="G1421" s="34"/>
      <c r="H1421" s="34"/>
      <c r="I1421" s="34"/>
      <c r="J1421" s="34"/>
      <c r="K1421" s="34"/>
      <c r="L1421" s="34"/>
      <c r="M1421" s="34"/>
      <c r="N1421" s="34"/>
    </row>
    <row r="1422" spans="2:14" s="298" customFormat="1">
      <c r="B1422" s="330"/>
      <c r="C1422" s="34"/>
      <c r="D1422" s="34"/>
      <c r="E1422" s="34"/>
      <c r="F1422" s="34"/>
      <c r="G1422" s="34"/>
      <c r="H1422" s="34"/>
      <c r="I1422" s="34"/>
      <c r="J1422" s="34"/>
      <c r="K1422" s="34"/>
      <c r="L1422" s="34"/>
      <c r="M1422" s="34"/>
      <c r="N1422" s="34"/>
    </row>
    <row r="1423" spans="2:14" s="298" customFormat="1">
      <c r="B1423" s="330"/>
      <c r="C1423" s="34"/>
      <c r="D1423" s="34"/>
      <c r="E1423" s="34"/>
      <c r="F1423" s="34"/>
      <c r="G1423" s="34"/>
      <c r="H1423" s="34"/>
      <c r="I1423" s="34"/>
      <c r="J1423" s="34"/>
      <c r="K1423" s="34"/>
      <c r="L1423" s="34"/>
      <c r="M1423" s="34"/>
      <c r="N1423" s="34"/>
    </row>
    <row r="1424" spans="2:14" s="298" customFormat="1">
      <c r="B1424" s="330"/>
      <c r="C1424" s="34"/>
      <c r="D1424" s="34"/>
      <c r="E1424" s="34"/>
      <c r="F1424" s="34"/>
      <c r="G1424" s="34"/>
      <c r="H1424" s="34"/>
      <c r="I1424" s="34"/>
      <c r="J1424" s="34"/>
      <c r="K1424" s="34"/>
      <c r="L1424" s="34"/>
      <c r="M1424" s="34"/>
      <c r="N1424" s="34"/>
    </row>
    <row r="1425" spans="2:14" s="298" customFormat="1">
      <c r="B1425" s="330"/>
      <c r="C1425" s="34"/>
      <c r="D1425" s="34"/>
      <c r="E1425" s="34"/>
      <c r="F1425" s="34"/>
      <c r="G1425" s="34"/>
      <c r="H1425" s="34"/>
      <c r="I1425" s="34"/>
      <c r="J1425" s="34"/>
      <c r="K1425" s="34"/>
      <c r="L1425" s="34"/>
      <c r="M1425" s="34"/>
      <c r="N1425" s="34"/>
    </row>
    <row r="1426" spans="2:14" s="298" customFormat="1">
      <c r="B1426" s="330"/>
      <c r="C1426" s="34"/>
      <c r="D1426" s="34"/>
      <c r="E1426" s="34"/>
      <c r="F1426" s="34"/>
      <c r="G1426" s="34"/>
      <c r="H1426" s="34"/>
      <c r="I1426" s="34"/>
      <c r="J1426" s="34"/>
      <c r="K1426" s="34"/>
      <c r="L1426" s="34"/>
      <c r="M1426" s="34"/>
      <c r="N1426" s="34"/>
    </row>
    <row r="1427" spans="2:14" s="298" customFormat="1">
      <c r="B1427" s="330"/>
      <c r="C1427" s="34"/>
      <c r="D1427" s="34"/>
      <c r="E1427" s="34"/>
      <c r="F1427" s="34"/>
      <c r="G1427" s="34"/>
      <c r="H1427" s="34"/>
      <c r="I1427" s="34"/>
      <c r="J1427" s="34"/>
      <c r="K1427" s="34"/>
      <c r="L1427" s="34"/>
      <c r="M1427" s="34"/>
      <c r="N1427" s="34"/>
    </row>
    <row r="1428" spans="2:14" s="298" customFormat="1">
      <c r="B1428" s="330"/>
      <c r="C1428" s="34"/>
      <c r="D1428" s="34"/>
      <c r="E1428" s="34"/>
      <c r="F1428" s="34"/>
      <c r="G1428" s="34"/>
      <c r="H1428" s="34"/>
      <c r="I1428" s="34"/>
      <c r="J1428" s="34"/>
      <c r="K1428" s="34"/>
      <c r="L1428" s="34"/>
      <c r="M1428" s="34"/>
      <c r="N1428" s="34"/>
    </row>
    <row r="1429" spans="2:14" s="298" customFormat="1">
      <c r="B1429" s="330"/>
      <c r="C1429" s="34"/>
      <c r="D1429" s="34"/>
      <c r="E1429" s="34"/>
      <c r="F1429" s="34"/>
      <c r="G1429" s="34"/>
      <c r="H1429" s="34"/>
      <c r="I1429" s="34"/>
      <c r="J1429" s="34"/>
      <c r="K1429" s="34"/>
      <c r="L1429" s="34"/>
      <c r="M1429" s="34"/>
      <c r="N1429" s="34"/>
    </row>
    <row r="1430" spans="2:14" s="298" customFormat="1">
      <c r="B1430" s="330"/>
      <c r="C1430" s="34"/>
      <c r="D1430" s="34"/>
      <c r="E1430" s="34"/>
      <c r="F1430" s="34"/>
      <c r="G1430" s="34"/>
      <c r="H1430" s="34"/>
      <c r="I1430" s="34"/>
      <c r="J1430" s="34"/>
      <c r="K1430" s="34"/>
      <c r="L1430" s="34"/>
      <c r="M1430" s="34"/>
      <c r="N1430" s="34"/>
    </row>
    <row r="1431" spans="2:14" s="298" customFormat="1">
      <c r="B1431" s="330"/>
      <c r="C1431" s="34"/>
      <c r="D1431" s="34"/>
      <c r="E1431" s="34"/>
      <c r="F1431" s="34"/>
      <c r="G1431" s="34"/>
      <c r="H1431" s="34"/>
      <c r="I1431" s="34"/>
      <c r="J1431" s="34"/>
      <c r="K1431" s="34"/>
      <c r="L1431" s="34"/>
      <c r="M1431" s="34"/>
      <c r="N1431" s="34"/>
    </row>
    <row r="1432" spans="2:14" s="298" customFormat="1">
      <c r="B1432" s="330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  <c r="N1432" s="34"/>
    </row>
    <row r="1433" spans="2:14" s="298" customFormat="1">
      <c r="B1433" s="330"/>
      <c r="C1433" s="34"/>
      <c r="D1433" s="34"/>
      <c r="E1433" s="34"/>
      <c r="F1433" s="34"/>
      <c r="G1433" s="34"/>
      <c r="H1433" s="34"/>
      <c r="I1433" s="34"/>
      <c r="J1433" s="34"/>
      <c r="K1433" s="34"/>
      <c r="L1433" s="34"/>
      <c r="M1433" s="34"/>
      <c r="N1433" s="34"/>
    </row>
    <row r="1434" spans="2:14" s="298" customFormat="1">
      <c r="B1434" s="330"/>
      <c r="C1434" s="34"/>
      <c r="D1434" s="34"/>
      <c r="E1434" s="34"/>
      <c r="F1434" s="34"/>
      <c r="G1434" s="34"/>
      <c r="H1434" s="34"/>
      <c r="I1434" s="34"/>
      <c r="J1434" s="34"/>
      <c r="K1434" s="34"/>
      <c r="L1434" s="34"/>
      <c r="M1434" s="34"/>
      <c r="N1434" s="34"/>
    </row>
    <row r="1435" spans="2:14" s="298" customFormat="1">
      <c r="B1435" s="330"/>
      <c r="C1435" s="34"/>
      <c r="D1435" s="34"/>
      <c r="E1435" s="34"/>
      <c r="F1435" s="34"/>
      <c r="G1435" s="34"/>
      <c r="H1435" s="34"/>
      <c r="I1435" s="34"/>
      <c r="J1435" s="34"/>
      <c r="K1435" s="34"/>
      <c r="L1435" s="34"/>
      <c r="M1435" s="34"/>
      <c r="N1435" s="34"/>
    </row>
    <row r="1436" spans="2:14" s="298" customFormat="1">
      <c r="B1436" s="330"/>
      <c r="C1436" s="34"/>
      <c r="D1436" s="34"/>
      <c r="E1436" s="34"/>
      <c r="F1436" s="34"/>
      <c r="G1436" s="34"/>
      <c r="H1436" s="34"/>
      <c r="I1436" s="34"/>
      <c r="J1436" s="34"/>
      <c r="K1436" s="34"/>
      <c r="L1436" s="34"/>
      <c r="M1436" s="34"/>
      <c r="N1436" s="34"/>
    </row>
    <row r="1437" spans="2:14" s="298" customFormat="1">
      <c r="B1437" s="330"/>
      <c r="C1437" s="34"/>
      <c r="D1437" s="34"/>
      <c r="E1437" s="34"/>
      <c r="F1437" s="34"/>
      <c r="G1437" s="34"/>
      <c r="H1437" s="34"/>
      <c r="I1437" s="34"/>
      <c r="J1437" s="34"/>
      <c r="K1437" s="34"/>
      <c r="L1437" s="34"/>
      <c r="M1437" s="34"/>
      <c r="N1437" s="34"/>
    </row>
    <row r="1438" spans="2:14" s="298" customFormat="1">
      <c r="B1438" s="330"/>
      <c r="C1438" s="34"/>
      <c r="D1438" s="34"/>
      <c r="E1438" s="34"/>
      <c r="F1438" s="34"/>
      <c r="G1438" s="34"/>
      <c r="H1438" s="34"/>
      <c r="I1438" s="34"/>
      <c r="J1438" s="34"/>
      <c r="K1438" s="34"/>
      <c r="L1438" s="34"/>
      <c r="M1438" s="34"/>
      <c r="N1438" s="34"/>
    </row>
    <row r="1439" spans="2:14" s="298" customFormat="1">
      <c r="B1439" s="330"/>
      <c r="C1439" s="34"/>
      <c r="D1439" s="34"/>
      <c r="E1439" s="34"/>
      <c r="F1439" s="34"/>
      <c r="G1439" s="34"/>
      <c r="H1439" s="34"/>
      <c r="I1439" s="34"/>
      <c r="J1439" s="34"/>
      <c r="K1439" s="34"/>
      <c r="L1439" s="34"/>
      <c r="M1439" s="34"/>
      <c r="N1439" s="34"/>
    </row>
    <row r="1440" spans="2:14" s="298" customFormat="1">
      <c r="B1440" s="330"/>
      <c r="C1440" s="34"/>
      <c r="D1440" s="34"/>
      <c r="E1440" s="34"/>
      <c r="F1440" s="34"/>
      <c r="G1440" s="34"/>
      <c r="H1440" s="34"/>
      <c r="I1440" s="34"/>
      <c r="J1440" s="34"/>
      <c r="K1440" s="34"/>
      <c r="L1440" s="34"/>
      <c r="M1440" s="34"/>
      <c r="N1440" s="34"/>
    </row>
    <row r="1441" spans="2:14" s="298" customFormat="1">
      <c r="B1441" s="330"/>
      <c r="C1441" s="34"/>
      <c r="D1441" s="34"/>
      <c r="E1441" s="34"/>
      <c r="F1441" s="34"/>
      <c r="G1441" s="34"/>
      <c r="H1441" s="34"/>
      <c r="I1441" s="34"/>
      <c r="J1441" s="34"/>
      <c r="K1441" s="34"/>
      <c r="L1441" s="34"/>
      <c r="M1441" s="34"/>
      <c r="N1441" s="34"/>
    </row>
    <row r="1442" spans="2:14" s="298" customFormat="1">
      <c r="B1442" s="330"/>
      <c r="C1442" s="34"/>
      <c r="D1442" s="34"/>
      <c r="E1442" s="34"/>
      <c r="F1442" s="34"/>
      <c r="G1442" s="34"/>
      <c r="H1442" s="34"/>
      <c r="I1442" s="34"/>
      <c r="J1442" s="34"/>
      <c r="K1442" s="34"/>
      <c r="L1442" s="34"/>
      <c r="M1442" s="34"/>
      <c r="N1442" s="34"/>
    </row>
    <row r="1443" spans="2:14" s="298" customFormat="1">
      <c r="B1443" s="330"/>
      <c r="C1443" s="34"/>
      <c r="D1443" s="34"/>
      <c r="E1443" s="34"/>
      <c r="F1443" s="34"/>
      <c r="G1443" s="34"/>
      <c r="H1443" s="34"/>
      <c r="I1443" s="34"/>
      <c r="J1443" s="34"/>
      <c r="K1443" s="34"/>
      <c r="L1443" s="34"/>
      <c r="M1443" s="34"/>
      <c r="N1443" s="34"/>
    </row>
    <row r="1444" spans="2:14" s="298" customFormat="1">
      <c r="B1444" s="330"/>
      <c r="C1444" s="34"/>
      <c r="D1444" s="34"/>
      <c r="E1444" s="34"/>
      <c r="F1444" s="34"/>
      <c r="G1444" s="34"/>
      <c r="H1444" s="34"/>
      <c r="I1444" s="34"/>
      <c r="J1444" s="34"/>
      <c r="K1444" s="34"/>
      <c r="L1444" s="34"/>
      <c r="M1444" s="34"/>
      <c r="N1444" s="34"/>
    </row>
    <row r="1445" spans="2:14" s="298" customFormat="1">
      <c r="B1445" s="330"/>
      <c r="C1445" s="34"/>
      <c r="D1445" s="34"/>
      <c r="E1445" s="34"/>
      <c r="F1445" s="34"/>
      <c r="G1445" s="34"/>
      <c r="H1445" s="34"/>
      <c r="I1445" s="34"/>
      <c r="J1445" s="34"/>
      <c r="K1445" s="34"/>
      <c r="L1445" s="34"/>
      <c r="M1445" s="34"/>
      <c r="N1445" s="34"/>
    </row>
    <row r="1446" spans="2:14" s="298" customFormat="1">
      <c r="B1446" s="330"/>
      <c r="C1446" s="34"/>
      <c r="D1446" s="34"/>
      <c r="E1446" s="34"/>
      <c r="F1446" s="34"/>
      <c r="G1446" s="34"/>
      <c r="H1446" s="34"/>
      <c r="I1446" s="34"/>
      <c r="J1446" s="34"/>
      <c r="K1446" s="34"/>
      <c r="L1446" s="34"/>
      <c r="M1446" s="34"/>
      <c r="N1446" s="34"/>
    </row>
    <row r="1447" spans="2:14" s="298" customFormat="1">
      <c r="B1447" s="330"/>
      <c r="C1447" s="34"/>
      <c r="D1447" s="34"/>
      <c r="E1447" s="34"/>
      <c r="F1447" s="34"/>
      <c r="G1447" s="34"/>
      <c r="H1447" s="34"/>
      <c r="I1447" s="34"/>
      <c r="J1447" s="34"/>
      <c r="K1447" s="34"/>
      <c r="L1447" s="34"/>
      <c r="M1447" s="34"/>
      <c r="N1447" s="34"/>
    </row>
    <row r="1448" spans="2:14" s="298" customFormat="1">
      <c r="B1448" s="330"/>
      <c r="C1448" s="34"/>
      <c r="D1448" s="34"/>
      <c r="E1448" s="34"/>
      <c r="F1448" s="34"/>
      <c r="G1448" s="34"/>
      <c r="H1448" s="34"/>
      <c r="I1448" s="34"/>
      <c r="J1448" s="34"/>
      <c r="K1448" s="34"/>
      <c r="L1448" s="34"/>
      <c r="M1448" s="34"/>
      <c r="N1448" s="34"/>
    </row>
    <row r="1449" spans="2:14" s="298" customFormat="1">
      <c r="B1449" s="330"/>
      <c r="C1449" s="34"/>
      <c r="D1449" s="34"/>
      <c r="E1449" s="34"/>
      <c r="F1449" s="34"/>
      <c r="G1449" s="34"/>
      <c r="H1449" s="34"/>
      <c r="I1449" s="34"/>
      <c r="J1449" s="34"/>
      <c r="K1449" s="34"/>
      <c r="L1449" s="34"/>
      <c r="M1449" s="34"/>
      <c r="N1449" s="34"/>
    </row>
    <row r="1450" spans="2:14" s="298" customFormat="1">
      <c r="B1450" s="330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  <c r="N1450" s="34"/>
    </row>
    <row r="1451" spans="2:14" s="298" customFormat="1">
      <c r="B1451" s="330"/>
      <c r="C1451" s="34"/>
      <c r="D1451" s="34"/>
      <c r="E1451" s="34"/>
      <c r="F1451" s="34"/>
      <c r="G1451" s="34"/>
      <c r="H1451" s="34"/>
      <c r="I1451" s="34"/>
      <c r="J1451" s="34"/>
      <c r="K1451" s="34"/>
      <c r="L1451" s="34"/>
      <c r="M1451" s="34"/>
      <c r="N1451" s="34"/>
    </row>
    <row r="1452" spans="2:14" s="298" customFormat="1">
      <c r="B1452" s="330"/>
      <c r="C1452" s="34"/>
      <c r="D1452" s="34"/>
      <c r="E1452" s="34"/>
      <c r="F1452" s="34"/>
      <c r="G1452" s="34"/>
      <c r="H1452" s="34"/>
      <c r="I1452" s="34"/>
      <c r="J1452" s="34"/>
      <c r="K1452" s="34"/>
      <c r="L1452" s="34"/>
      <c r="M1452" s="34"/>
      <c r="N1452" s="34"/>
    </row>
    <row r="1453" spans="2:14" s="298" customFormat="1">
      <c r="B1453" s="330"/>
      <c r="C1453" s="34"/>
      <c r="D1453" s="34"/>
      <c r="E1453" s="34"/>
      <c r="F1453" s="34"/>
      <c r="G1453" s="34"/>
      <c r="H1453" s="34"/>
      <c r="I1453" s="34"/>
      <c r="J1453" s="34"/>
      <c r="K1453" s="34"/>
      <c r="L1453" s="34"/>
      <c r="M1453" s="34"/>
      <c r="N1453" s="34"/>
    </row>
    <row r="1454" spans="2:14" s="298" customFormat="1">
      <c r="B1454" s="330"/>
      <c r="C1454" s="34"/>
      <c r="D1454" s="34"/>
      <c r="E1454" s="34"/>
      <c r="F1454" s="34"/>
      <c r="G1454" s="34"/>
      <c r="H1454" s="34"/>
      <c r="I1454" s="34"/>
      <c r="J1454" s="34"/>
      <c r="K1454" s="34"/>
      <c r="L1454" s="34"/>
      <c r="M1454" s="34"/>
      <c r="N1454" s="34"/>
    </row>
    <row r="1455" spans="2:14" s="298" customFormat="1">
      <c r="B1455" s="330"/>
      <c r="C1455" s="34"/>
      <c r="D1455" s="34"/>
      <c r="E1455" s="34"/>
      <c r="F1455" s="34"/>
      <c r="G1455" s="34"/>
      <c r="H1455" s="34"/>
      <c r="I1455" s="34"/>
      <c r="J1455" s="34"/>
      <c r="K1455" s="34"/>
      <c r="L1455" s="34"/>
      <c r="M1455" s="34"/>
      <c r="N1455" s="34"/>
    </row>
    <row r="1456" spans="2:14" s="298" customFormat="1">
      <c r="B1456" s="330"/>
      <c r="C1456" s="34"/>
      <c r="D1456" s="34"/>
      <c r="E1456" s="34"/>
      <c r="F1456" s="34"/>
      <c r="G1456" s="34"/>
      <c r="H1456" s="34"/>
      <c r="I1456" s="34"/>
      <c r="J1456" s="34"/>
      <c r="K1456" s="34"/>
      <c r="L1456" s="34"/>
      <c r="M1456" s="34"/>
      <c r="N1456" s="34"/>
    </row>
    <row r="1457" spans="2:14" s="298" customFormat="1">
      <c r="B1457" s="330"/>
      <c r="C1457" s="34"/>
      <c r="D1457" s="34"/>
      <c r="E1457" s="34"/>
      <c r="F1457" s="34"/>
      <c r="G1457" s="34"/>
      <c r="H1457" s="34"/>
      <c r="I1457" s="34"/>
      <c r="J1457" s="34"/>
      <c r="K1457" s="34"/>
      <c r="L1457" s="34"/>
      <c r="M1457" s="34"/>
      <c r="N1457" s="34"/>
    </row>
    <row r="1458" spans="2:14" s="298" customFormat="1">
      <c r="B1458" s="330"/>
      <c r="C1458" s="34"/>
      <c r="D1458" s="34"/>
      <c r="E1458" s="34"/>
      <c r="F1458" s="34"/>
      <c r="G1458" s="34"/>
      <c r="H1458" s="34"/>
      <c r="I1458" s="34"/>
      <c r="J1458" s="34"/>
      <c r="K1458" s="34"/>
      <c r="L1458" s="34"/>
      <c r="M1458" s="34"/>
      <c r="N1458" s="34"/>
    </row>
    <row r="1459" spans="2:14" s="298" customFormat="1">
      <c r="B1459" s="330"/>
      <c r="C1459" s="34"/>
      <c r="D1459" s="34"/>
      <c r="E1459" s="34"/>
      <c r="F1459" s="34"/>
      <c r="G1459" s="34"/>
      <c r="H1459" s="34"/>
      <c r="I1459" s="34"/>
      <c r="J1459" s="34"/>
      <c r="K1459" s="34"/>
      <c r="L1459" s="34"/>
      <c r="M1459" s="34"/>
      <c r="N1459" s="34"/>
    </row>
    <row r="1460" spans="2:14" s="298" customFormat="1">
      <c r="B1460" s="330"/>
      <c r="C1460" s="34"/>
      <c r="D1460" s="34"/>
      <c r="E1460" s="34"/>
      <c r="F1460" s="34"/>
      <c r="G1460" s="34"/>
      <c r="H1460" s="34"/>
      <c r="I1460" s="34"/>
      <c r="J1460" s="34"/>
      <c r="K1460" s="34"/>
      <c r="L1460" s="34"/>
      <c r="M1460" s="34"/>
      <c r="N1460" s="3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F923"/>
  <sheetViews>
    <sheetView zoomScale="110" zoomScaleNormal="110" workbookViewId="0">
      <pane xSplit="2" ySplit="7" topLeftCell="AQ8" activePane="bottomRight" state="frozen"/>
      <selection pane="topRight" activeCell="E1" sqref="E1"/>
      <selection pane="bottomLeft" activeCell="A8" sqref="A8"/>
      <selection pane="bottomRight" activeCell="C1" sqref="C1:AQ1048576"/>
    </sheetView>
  </sheetViews>
  <sheetFormatPr defaultColWidth="9.109375" defaultRowHeight="13.8"/>
  <cols>
    <col min="1" max="1" width="1.44140625" style="298" customWidth="1"/>
    <col min="2" max="2" width="39" style="331" customWidth="1"/>
    <col min="3" max="14" width="12.77734375" style="331" customWidth="1"/>
    <col min="15" max="26" width="12.77734375" style="299" customWidth="1"/>
    <col min="27" max="27" width="12.77734375" style="298" customWidth="1"/>
    <col min="28" max="43" width="12.77734375" style="299" customWidth="1"/>
    <col min="44" max="344" width="9.109375" style="298"/>
    <col min="345" max="16384" width="9.109375" style="299"/>
  </cols>
  <sheetData>
    <row r="1" spans="2:44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</row>
    <row r="2" spans="2:44">
      <c r="B2" s="118" t="s">
        <v>390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27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  <c r="AB2" s="298"/>
      <c r="AC2" s="298"/>
      <c r="AD2" s="298"/>
      <c r="AE2" s="298"/>
      <c r="AF2" s="298"/>
      <c r="AG2" s="298"/>
      <c r="AH2" s="298"/>
      <c r="AI2" s="298"/>
      <c r="AJ2" s="298"/>
      <c r="AK2" s="298"/>
      <c r="AL2" s="298"/>
      <c r="AM2" s="298"/>
      <c r="AN2" s="298"/>
      <c r="AO2" s="298"/>
      <c r="AP2" s="298"/>
      <c r="AQ2" s="298"/>
    </row>
    <row r="3" spans="2:44" ht="9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</row>
    <row r="4" spans="2:44">
      <c r="B4" s="9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0"/>
      <c r="AM4" s="90"/>
      <c r="AN4" s="90"/>
      <c r="AO4" s="90"/>
      <c r="AP4" s="90"/>
      <c r="AQ4" s="90"/>
      <c r="AR4" s="302"/>
    </row>
    <row r="5" spans="2:44">
      <c r="B5" s="91"/>
      <c r="C5" s="241">
        <f>'T 2.8'!C5</f>
        <v>44927</v>
      </c>
      <c r="D5" s="241">
        <f>'T 2.8'!D5</f>
        <v>44958</v>
      </c>
      <c r="E5" s="241">
        <f>'T 2.8'!E5</f>
        <v>44986</v>
      </c>
      <c r="F5" s="241">
        <f>'T 2.8'!F5</f>
        <v>45017</v>
      </c>
      <c r="G5" s="241">
        <f>'T 2.8'!G5</f>
        <v>45047</v>
      </c>
      <c r="H5" s="241">
        <f>'T 2.8'!H5</f>
        <v>45078</v>
      </c>
      <c r="I5" s="241">
        <f>'T 2.8'!I5</f>
        <v>45108</v>
      </c>
      <c r="J5" s="241">
        <f>'T 2.8'!J5</f>
        <v>45139</v>
      </c>
      <c r="K5" s="241">
        <f>'T 2.8'!K5</f>
        <v>45170</v>
      </c>
      <c r="L5" s="241">
        <f>'T 2.8'!L5</f>
        <v>45200</v>
      </c>
      <c r="M5" s="241">
        <f>'T 2.8'!M5</f>
        <v>45231</v>
      </c>
      <c r="N5" s="241">
        <f>'T 2.8'!N5</f>
        <v>45261</v>
      </c>
      <c r="O5" s="241">
        <f>'T 2.8'!O5</f>
        <v>45292</v>
      </c>
      <c r="P5" s="241">
        <f>'T 2.8'!P5</f>
        <v>45323</v>
      </c>
      <c r="Q5" s="241">
        <f>'T 2.8'!Q5</f>
        <v>45352</v>
      </c>
      <c r="R5" s="241">
        <f>'T 2.8'!R5</f>
        <v>45383</v>
      </c>
      <c r="S5" s="241">
        <f>'T 2.8'!S5</f>
        <v>45413</v>
      </c>
      <c r="T5" s="241">
        <f>'T 2.8'!T5</f>
        <v>45444</v>
      </c>
      <c r="U5" s="241">
        <f>'T 2.8'!U5</f>
        <v>45474</v>
      </c>
      <c r="V5" s="241">
        <f>'T 2.8'!V5</f>
        <v>45505</v>
      </c>
      <c r="W5" s="241">
        <f>'T 2.8'!W5</f>
        <v>45536</v>
      </c>
      <c r="X5" s="241">
        <f>'T 2.8'!X5</f>
        <v>45566</v>
      </c>
      <c r="Y5" s="241">
        <f>'T 2.8'!Y5</f>
        <v>45597</v>
      </c>
      <c r="Z5" s="241">
        <f>'T 2.8'!Z5</f>
        <v>45627</v>
      </c>
      <c r="AA5" s="241">
        <f>'T 2.8'!AA5</f>
        <v>45658</v>
      </c>
      <c r="AB5" s="241">
        <f>'T 2.8'!AB5</f>
        <v>45689</v>
      </c>
      <c r="AC5" s="241">
        <f>'T 2.8'!AC5</f>
        <v>45717</v>
      </c>
      <c r="AD5" s="241">
        <f>'T 2.8'!AD5</f>
        <v>45748</v>
      </c>
      <c r="AE5" s="241">
        <f>'T 2.8'!AE5</f>
        <v>45778</v>
      </c>
      <c r="AF5" s="241">
        <f>'T 2.8'!AF5</f>
        <v>45809</v>
      </c>
      <c r="AG5" s="241">
        <f>'T 2.8'!AG5</f>
        <v>45839</v>
      </c>
      <c r="AH5" s="241">
        <f>'T 2.8'!AH5</f>
        <v>45870</v>
      </c>
      <c r="AI5" s="241">
        <f>'T 2.8'!AI5</f>
        <v>45901</v>
      </c>
      <c r="AJ5" s="241">
        <f>'T 2.8'!AJ5</f>
        <v>45931</v>
      </c>
      <c r="AK5" s="241">
        <f>'T 2.8'!AK5</f>
        <v>45962</v>
      </c>
      <c r="AL5" s="241">
        <f>'T 2.8'!AL5</f>
        <v>45992</v>
      </c>
      <c r="AM5" s="241">
        <f>'T 2.8'!AM5</f>
        <v>46023</v>
      </c>
      <c r="AN5" s="241">
        <f>'T 2.8'!AN5</f>
        <v>46054</v>
      </c>
      <c r="AO5" s="241">
        <f>'T 2.8'!AO5</f>
        <v>46082</v>
      </c>
      <c r="AP5" s="241">
        <f>'T 2.8'!AP5</f>
        <v>46113</v>
      </c>
      <c r="AQ5" s="241">
        <f>'T 2.8'!AQ5</f>
        <v>46143</v>
      </c>
      <c r="AR5" s="302"/>
    </row>
    <row r="6" spans="2:44">
      <c r="B6" s="457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377"/>
      <c r="P6" s="377"/>
      <c r="Q6" s="377"/>
      <c r="R6" s="377"/>
      <c r="S6" s="377"/>
      <c r="T6" s="377"/>
      <c r="U6" s="377"/>
      <c r="V6" s="324"/>
      <c r="W6" s="324"/>
      <c r="X6" s="331"/>
      <c r="Y6" s="331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46"/>
      <c r="AM6" s="46"/>
      <c r="AN6" s="46"/>
      <c r="AO6" s="46"/>
      <c r="AP6" s="46"/>
      <c r="AQ6" s="46"/>
      <c r="AR6" s="302"/>
    </row>
    <row r="7" spans="2:44">
      <c r="B7" s="458" t="s">
        <v>275</v>
      </c>
      <c r="C7" s="11">
        <v>220.14298913999997</v>
      </c>
      <c r="D7" s="11">
        <v>232.98869437999994</v>
      </c>
      <c r="E7" s="11">
        <v>236.81126534999999</v>
      </c>
      <c r="F7" s="11">
        <v>228.77155466000002</v>
      </c>
      <c r="G7" s="11">
        <v>246.99792797999996</v>
      </c>
      <c r="H7" s="11">
        <v>248.31779727999984</v>
      </c>
      <c r="I7" s="11">
        <v>269.48527953999991</v>
      </c>
      <c r="J7" s="11">
        <v>247.70537144000005</v>
      </c>
      <c r="K7" s="11">
        <v>248.05453706999998</v>
      </c>
      <c r="L7" s="11">
        <v>241.64811778999999</v>
      </c>
      <c r="M7" s="11">
        <v>249.71869583000006</v>
      </c>
      <c r="N7" s="11">
        <v>272.10936996999999</v>
      </c>
      <c r="O7" s="11">
        <v>236.40999241</v>
      </c>
      <c r="P7" s="11">
        <v>242.37587964999997</v>
      </c>
      <c r="Q7" s="11">
        <v>236.01938981999999</v>
      </c>
      <c r="R7" s="11">
        <v>251.97782165999988</v>
      </c>
      <c r="S7" s="11">
        <v>259.17480120999994</v>
      </c>
      <c r="T7" s="11">
        <v>257.75238339000003</v>
      </c>
      <c r="U7" s="11">
        <v>263.73414963000005</v>
      </c>
      <c r="V7" s="11">
        <v>243.92817207999997</v>
      </c>
      <c r="W7" s="11">
        <v>255.36890821999995</v>
      </c>
      <c r="X7" s="11">
        <v>299.08057939000003</v>
      </c>
      <c r="Y7" s="11">
        <v>317.97112492000002</v>
      </c>
      <c r="Z7" s="11">
        <v>326.83668655000008</v>
      </c>
      <c r="AA7" s="11">
        <v>381.85837046999995</v>
      </c>
      <c r="AB7" s="11">
        <v>399.9064305899999</v>
      </c>
      <c r="AC7" s="11">
        <v>424.58957606999996</v>
      </c>
      <c r="AD7" s="11">
        <v>452.51311536000014</v>
      </c>
      <c r="AE7" s="11">
        <v>439.71561277999996</v>
      </c>
      <c r="AF7" s="11">
        <v>444.91105234999992</v>
      </c>
      <c r="AG7" s="11">
        <v>490.9838664799999</v>
      </c>
      <c r="AH7" s="11">
        <v>424.87901274000001</v>
      </c>
      <c r="AI7" s="11">
        <v>424.12313678999982</v>
      </c>
      <c r="AJ7" s="11">
        <v>417.04207459000008</v>
      </c>
      <c r="AK7" s="11">
        <v>417.57589183999988</v>
      </c>
      <c r="AL7" s="11">
        <v>432.66374878999989</v>
      </c>
      <c r="AM7" s="11">
        <v>425.30439686999978</v>
      </c>
      <c r="AN7" s="11">
        <v>462.43868509999987</v>
      </c>
      <c r="AO7" s="11">
        <v>438.09887344999987</v>
      </c>
      <c r="AP7" s="11">
        <v>436.48298875999973</v>
      </c>
      <c r="AQ7" s="11">
        <v>444.66308846000004</v>
      </c>
      <c r="AR7" s="302"/>
    </row>
    <row r="8" spans="2:44">
      <c r="B8" s="458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302"/>
    </row>
    <row r="9" spans="2:44">
      <c r="B9" s="98" t="s">
        <v>276</v>
      </c>
      <c r="C9" s="10">
        <v>42.358655649999996</v>
      </c>
      <c r="D9" s="10">
        <v>50.099961530000002</v>
      </c>
      <c r="E9" s="10">
        <v>51.795443409999997</v>
      </c>
      <c r="F9" s="10">
        <v>46.547383809999999</v>
      </c>
      <c r="G9" s="10">
        <v>51.103558460000002</v>
      </c>
      <c r="H9" s="10">
        <v>50.159462120000001</v>
      </c>
      <c r="I9" s="10">
        <v>51.050253290000001</v>
      </c>
      <c r="J9" s="10">
        <v>48.856580969999996</v>
      </c>
      <c r="K9" s="10">
        <v>48.350633860000002</v>
      </c>
      <c r="L9" s="10">
        <v>43.288300749999998</v>
      </c>
      <c r="M9" s="10">
        <v>49.465902509999999</v>
      </c>
      <c r="N9" s="10">
        <v>50.749594399999999</v>
      </c>
      <c r="O9" s="10">
        <v>28.848495329999999</v>
      </c>
      <c r="P9" s="10">
        <v>35.518383229999998</v>
      </c>
      <c r="Q9" s="10">
        <v>31.038560459999999</v>
      </c>
      <c r="R9" s="10">
        <v>35.713703079999995</v>
      </c>
      <c r="S9" s="10">
        <v>46.064652590000001</v>
      </c>
      <c r="T9" s="10">
        <v>41.455455780000001</v>
      </c>
      <c r="U9" s="10">
        <v>37.847983560000003</v>
      </c>
      <c r="V9" s="10">
        <v>35.338249929999996</v>
      </c>
      <c r="W9" s="10">
        <v>37.779512909999994</v>
      </c>
      <c r="X9" s="10">
        <v>52.983317640000003</v>
      </c>
      <c r="Y9" s="10">
        <v>59.839032329999995</v>
      </c>
      <c r="Z9" s="10">
        <v>62.677456229999997</v>
      </c>
      <c r="AA9" s="10">
        <v>87.325448909999992</v>
      </c>
      <c r="AB9" s="10">
        <v>95.059112439999993</v>
      </c>
      <c r="AC9" s="10">
        <v>107.86321443000001</v>
      </c>
      <c r="AD9" s="10">
        <v>122.19894478000001</v>
      </c>
      <c r="AE9" s="10">
        <v>113.84352505</v>
      </c>
      <c r="AF9" s="10">
        <v>115.2033187</v>
      </c>
      <c r="AG9" s="10">
        <v>110.80032193000001</v>
      </c>
      <c r="AH9" s="10">
        <v>101.08517166</v>
      </c>
      <c r="AI9" s="10">
        <v>101.05913126</v>
      </c>
      <c r="AJ9" s="10">
        <v>97.427466040000013</v>
      </c>
      <c r="AK9" s="10">
        <v>97.580531519999994</v>
      </c>
      <c r="AL9" s="10">
        <v>102.33887834999999</v>
      </c>
      <c r="AM9" s="10">
        <v>97.820405909999991</v>
      </c>
      <c r="AN9" s="10">
        <v>112.8868258</v>
      </c>
      <c r="AO9" s="10">
        <v>102.99323170000001</v>
      </c>
      <c r="AP9" s="10">
        <v>101.28851289000001</v>
      </c>
      <c r="AQ9" s="10">
        <v>106.88370043</v>
      </c>
      <c r="AR9" s="302"/>
    </row>
    <row r="10" spans="2:44">
      <c r="B10" s="98" t="s">
        <v>277</v>
      </c>
      <c r="C10" s="10">
        <v>31.08891977</v>
      </c>
      <c r="D10" s="10">
        <v>31.575410649999998</v>
      </c>
      <c r="E10" s="10">
        <v>31.953926559999999</v>
      </c>
      <c r="F10" s="10">
        <v>31.851510620000003</v>
      </c>
      <c r="G10" s="10">
        <v>31.801321120000001</v>
      </c>
      <c r="H10" s="10">
        <v>31.62364547</v>
      </c>
      <c r="I10" s="10">
        <v>31.299599749999999</v>
      </c>
      <c r="J10" s="10">
        <v>31.970976710000002</v>
      </c>
      <c r="K10" s="10">
        <v>32.025868609999996</v>
      </c>
      <c r="L10" s="10">
        <v>32.183061889999998</v>
      </c>
      <c r="M10" s="10">
        <v>32.645143539999999</v>
      </c>
      <c r="N10" s="10">
        <v>32.139334399999996</v>
      </c>
      <c r="O10" s="10">
        <v>32.491480609999996</v>
      </c>
      <c r="P10" s="10">
        <v>32.222244060000001</v>
      </c>
      <c r="Q10" s="10">
        <v>32.438507870000002</v>
      </c>
      <c r="R10" s="10">
        <v>33.476356010000003</v>
      </c>
      <c r="S10" s="10">
        <v>33.375959539999997</v>
      </c>
      <c r="T10" s="10">
        <v>34.192909440000001</v>
      </c>
      <c r="U10" s="10">
        <v>32.365929049999998</v>
      </c>
      <c r="V10" s="10">
        <v>33.081741120000004</v>
      </c>
      <c r="W10" s="10">
        <v>34.768531670000002</v>
      </c>
      <c r="X10" s="10">
        <v>42.932299799999996</v>
      </c>
      <c r="Y10" s="10">
        <v>45.828664200000006</v>
      </c>
      <c r="Z10" s="10">
        <v>45.127784320000004</v>
      </c>
      <c r="AA10" s="10">
        <v>60.094881749999999</v>
      </c>
      <c r="AB10" s="10">
        <v>62.84395464</v>
      </c>
      <c r="AC10" s="10">
        <v>63.306618490000005</v>
      </c>
      <c r="AD10" s="10">
        <v>62.548174789999997</v>
      </c>
      <c r="AE10" s="10">
        <v>61.57351912</v>
      </c>
      <c r="AF10" s="10">
        <v>62.038313439999996</v>
      </c>
      <c r="AG10" s="10">
        <v>60.853536329999997</v>
      </c>
      <c r="AH10" s="10">
        <v>63.048487310000006</v>
      </c>
      <c r="AI10" s="10">
        <v>61.455234009999998</v>
      </c>
      <c r="AJ10" s="10">
        <v>60.81517127</v>
      </c>
      <c r="AK10" s="10">
        <v>60.748141820000001</v>
      </c>
      <c r="AL10" s="10">
        <v>61.034557929999998</v>
      </c>
      <c r="AM10" s="10">
        <v>30.44393775</v>
      </c>
      <c r="AN10" s="10">
        <v>30.883729949999999</v>
      </c>
      <c r="AO10" s="10">
        <v>30.622609629999999</v>
      </c>
      <c r="AP10" s="10">
        <v>30.56760955</v>
      </c>
      <c r="AQ10" s="10">
        <v>30.754724030000002</v>
      </c>
      <c r="AR10" s="302"/>
    </row>
    <row r="11" spans="2:44">
      <c r="B11" s="459" t="s">
        <v>278</v>
      </c>
      <c r="C11" s="10">
        <v>3.8020319999999996E-2</v>
      </c>
      <c r="D11" s="10">
        <v>3.9147889999999998E-2</v>
      </c>
      <c r="E11" s="10">
        <v>0.36999239</v>
      </c>
      <c r="F11" s="10">
        <v>0.20917863</v>
      </c>
      <c r="G11" s="10">
        <v>0.16955754000000001</v>
      </c>
      <c r="H11" s="10">
        <v>0.24173665</v>
      </c>
      <c r="I11" s="10">
        <v>0.31214421000000003</v>
      </c>
      <c r="J11" s="10">
        <v>7.7636230000000001E-2</v>
      </c>
      <c r="K11" s="10">
        <v>7.5569429999999993E-2</v>
      </c>
      <c r="L11" s="10">
        <v>0.23424651000000002</v>
      </c>
      <c r="M11" s="10">
        <v>0.24132534</v>
      </c>
      <c r="N11" s="10">
        <v>0.14525146999999999</v>
      </c>
      <c r="O11" s="10">
        <v>0.26874332000000001</v>
      </c>
      <c r="P11" s="10">
        <v>0.46769737</v>
      </c>
      <c r="Q11" s="10">
        <v>7.1254770000000009E-2</v>
      </c>
      <c r="R11" s="10">
        <v>3.252538E-2</v>
      </c>
      <c r="S11" s="10">
        <v>0.28268037000000001</v>
      </c>
      <c r="T11" s="10">
        <v>0.19693125</v>
      </c>
      <c r="U11" s="10">
        <v>0.4345328</v>
      </c>
      <c r="V11" s="10">
        <v>0.10164466</v>
      </c>
      <c r="W11" s="10">
        <v>0.10868107</v>
      </c>
      <c r="X11" s="10">
        <v>0.17367674999999999</v>
      </c>
      <c r="Y11" s="10">
        <v>3.102597E-2</v>
      </c>
      <c r="Z11" s="10">
        <v>3.031439E-2</v>
      </c>
      <c r="AA11" s="10">
        <v>2.985088E-2</v>
      </c>
      <c r="AB11" s="10">
        <v>0.20536389000000002</v>
      </c>
      <c r="AC11" s="10">
        <v>3.7298419999999999E-2</v>
      </c>
      <c r="AD11" s="10">
        <v>0.41780396000000003</v>
      </c>
      <c r="AE11" s="10">
        <v>3.5851859999999999E-2</v>
      </c>
      <c r="AF11" s="10">
        <v>0.13967046</v>
      </c>
      <c r="AG11" s="10">
        <v>5.1734199999999994E-2</v>
      </c>
      <c r="AH11" s="10">
        <v>5.0234050000000002E-2</v>
      </c>
      <c r="AI11" s="10">
        <v>3.0580259999999998E-2</v>
      </c>
      <c r="AJ11" s="10">
        <v>2.9428060000000002E-2</v>
      </c>
      <c r="AK11" s="10">
        <v>2.8354130000000002E-2</v>
      </c>
      <c r="AL11" s="10">
        <v>4.4572970000000003E-2</v>
      </c>
      <c r="AM11" s="10">
        <v>0.11269894999999999</v>
      </c>
      <c r="AN11" s="10">
        <v>3.5794050000000001E-2</v>
      </c>
      <c r="AO11" s="10">
        <v>3.8911970000000004E-2</v>
      </c>
      <c r="AP11" s="10">
        <v>3.252406E-2</v>
      </c>
      <c r="AQ11" s="10">
        <v>3.8604510000000002E-2</v>
      </c>
      <c r="AR11" s="302"/>
    </row>
    <row r="12" spans="2:44">
      <c r="B12" s="98" t="s">
        <v>279</v>
      </c>
      <c r="C12" s="10">
        <v>13.141697859999999</v>
      </c>
      <c r="D12" s="10">
        <v>13.550590849999999</v>
      </c>
      <c r="E12" s="10">
        <v>13.747453589999999</v>
      </c>
      <c r="F12" s="10">
        <v>13.186164470000001</v>
      </c>
      <c r="G12" s="10">
        <v>13.04364359</v>
      </c>
      <c r="H12" s="10">
        <v>13.12256004</v>
      </c>
      <c r="I12" s="10">
        <v>13.00797657</v>
      </c>
      <c r="J12" s="10">
        <v>12.95178919</v>
      </c>
      <c r="K12" s="10">
        <v>12.836485779999999</v>
      </c>
      <c r="L12" s="10">
        <v>12.848601539999999</v>
      </c>
      <c r="M12" s="10">
        <v>12.055536400000001</v>
      </c>
      <c r="N12" s="10">
        <v>11.96929327</v>
      </c>
      <c r="O12" s="10">
        <v>12.496858490000001</v>
      </c>
      <c r="P12" s="10">
        <v>12.2317959</v>
      </c>
      <c r="Q12" s="10">
        <v>11.74518325</v>
      </c>
      <c r="R12" s="10">
        <v>12.70986866</v>
      </c>
      <c r="S12" s="10">
        <v>11.8424315</v>
      </c>
      <c r="T12" s="10">
        <v>11.70972808</v>
      </c>
      <c r="U12" s="10">
        <v>10.985029769999999</v>
      </c>
      <c r="V12" s="10">
        <v>10.788768939999999</v>
      </c>
      <c r="W12" s="10">
        <v>10.96029141</v>
      </c>
      <c r="X12" s="10">
        <v>13.473922550000001</v>
      </c>
      <c r="Y12" s="10">
        <v>13.59862465</v>
      </c>
      <c r="Z12" s="10">
        <v>13.21666868</v>
      </c>
      <c r="AA12" s="10">
        <v>17.764168129999998</v>
      </c>
      <c r="AB12" s="10">
        <v>17.688485140000001</v>
      </c>
      <c r="AC12" s="10">
        <v>18.34717955</v>
      </c>
      <c r="AD12" s="10">
        <v>18.460771050000002</v>
      </c>
      <c r="AE12" s="10">
        <v>17.755145049999999</v>
      </c>
      <c r="AF12" s="10">
        <v>18.257829399999999</v>
      </c>
      <c r="AG12" s="10">
        <v>16.99326147</v>
      </c>
      <c r="AH12" s="10">
        <v>17.337123239999997</v>
      </c>
      <c r="AI12" s="10">
        <v>16.90844697</v>
      </c>
      <c r="AJ12" s="10">
        <v>16.51364216</v>
      </c>
      <c r="AK12" s="10">
        <v>16.256915830000001</v>
      </c>
      <c r="AL12" s="10">
        <v>16.0997576</v>
      </c>
      <c r="AM12" s="10">
        <v>16.16299244</v>
      </c>
      <c r="AN12" s="10">
        <v>16.560528680000001</v>
      </c>
      <c r="AO12" s="10">
        <v>15.869218480000001</v>
      </c>
      <c r="AP12" s="10">
        <v>15.615249670000001</v>
      </c>
      <c r="AQ12" s="10">
        <v>15.21082898</v>
      </c>
      <c r="AR12" s="302"/>
    </row>
    <row r="13" spans="2:44">
      <c r="B13" s="98" t="s">
        <v>280</v>
      </c>
      <c r="C13" s="10">
        <v>14.311270539999999</v>
      </c>
      <c r="D13" s="10">
        <v>14.52200532</v>
      </c>
      <c r="E13" s="10">
        <v>14.6264571</v>
      </c>
      <c r="F13" s="10">
        <v>14.53764269</v>
      </c>
      <c r="G13" s="10">
        <v>14.407846789999999</v>
      </c>
      <c r="H13" s="10">
        <v>14.411681439999999</v>
      </c>
      <c r="I13" s="10">
        <v>14.27174737</v>
      </c>
      <c r="J13" s="10">
        <v>14.52102217</v>
      </c>
      <c r="K13" s="10">
        <v>14.440906050000001</v>
      </c>
      <c r="L13" s="10">
        <v>14.32544562</v>
      </c>
      <c r="M13" s="10">
        <v>14.248196630000001</v>
      </c>
      <c r="N13" s="10">
        <v>14.270012169999999</v>
      </c>
      <c r="O13" s="10">
        <v>14.325831060000001</v>
      </c>
      <c r="P13" s="10">
        <v>14.263674960000001</v>
      </c>
      <c r="Q13" s="10">
        <v>14.15407263</v>
      </c>
      <c r="R13" s="10">
        <v>14.38557666</v>
      </c>
      <c r="S13" s="10">
        <v>14.137728220000001</v>
      </c>
      <c r="T13" s="10">
        <v>14.57783725</v>
      </c>
      <c r="U13" s="10">
        <v>13.81345748</v>
      </c>
      <c r="V13" s="10">
        <v>13.816871069999999</v>
      </c>
      <c r="W13" s="10">
        <v>13.693461510000001</v>
      </c>
      <c r="X13" s="10">
        <v>17.698873980000002</v>
      </c>
      <c r="Y13" s="10">
        <v>18.719610920000001</v>
      </c>
      <c r="Z13" s="10">
        <v>18.273536780000001</v>
      </c>
      <c r="AA13" s="10">
        <v>24.705152030000001</v>
      </c>
      <c r="AB13" s="10">
        <v>25.833424559999997</v>
      </c>
      <c r="AC13" s="10">
        <v>26.02001254</v>
      </c>
      <c r="AD13" s="10">
        <v>25.61926321</v>
      </c>
      <c r="AE13" s="10">
        <v>25.281251609999998</v>
      </c>
      <c r="AF13" s="10">
        <v>25.52648945</v>
      </c>
      <c r="AG13" s="10">
        <v>24.90832378</v>
      </c>
      <c r="AH13" s="10">
        <v>24.966121559999998</v>
      </c>
      <c r="AI13" s="10">
        <v>24.904986480000002</v>
      </c>
      <c r="AJ13" s="10">
        <v>24.487600280000002</v>
      </c>
      <c r="AK13" s="10">
        <v>24.486746239999999</v>
      </c>
      <c r="AL13" s="10">
        <v>24.341517379999999</v>
      </c>
      <c r="AM13" s="10">
        <v>24.402284559999998</v>
      </c>
      <c r="AN13" s="10">
        <v>24.708971250000001</v>
      </c>
      <c r="AO13" s="10">
        <v>24.386488549999999</v>
      </c>
      <c r="AP13" s="10">
        <v>24.23527043</v>
      </c>
      <c r="AQ13" s="10">
        <v>24.135926269999999</v>
      </c>
      <c r="AR13" s="302"/>
    </row>
    <row r="14" spans="2:44">
      <c r="B14" s="98" t="s">
        <v>281</v>
      </c>
      <c r="C14" s="10">
        <v>21.039844170000002</v>
      </c>
      <c r="D14" s="10">
        <v>22.955989750000001</v>
      </c>
      <c r="E14" s="10">
        <v>23.37406846</v>
      </c>
      <c r="F14" s="10">
        <v>22.488307510000002</v>
      </c>
      <c r="G14" s="10">
        <v>22.67774773</v>
      </c>
      <c r="H14" s="10">
        <v>22.830045289999997</v>
      </c>
      <c r="I14" s="10">
        <v>22.17924386</v>
      </c>
      <c r="J14" s="10">
        <v>22.46256219</v>
      </c>
      <c r="K14" s="10">
        <v>22.466838109999998</v>
      </c>
      <c r="L14" s="10">
        <v>21.436411920000001</v>
      </c>
      <c r="M14" s="10">
        <v>22.020642859999999</v>
      </c>
      <c r="N14" s="10">
        <v>22.40315068</v>
      </c>
      <c r="O14" s="10">
        <v>21.152190219999998</v>
      </c>
      <c r="P14" s="10">
        <v>22.24578138</v>
      </c>
      <c r="Q14" s="10">
        <v>21.61301473</v>
      </c>
      <c r="R14" s="10">
        <v>23.681548579999998</v>
      </c>
      <c r="S14" s="10">
        <v>23.380754789999997</v>
      </c>
      <c r="T14" s="10">
        <v>23.399157690000003</v>
      </c>
      <c r="U14" s="10">
        <v>22.230830090000001</v>
      </c>
      <c r="V14" s="10">
        <v>22.113633440000001</v>
      </c>
      <c r="W14" s="10">
        <v>22.835270670000003</v>
      </c>
      <c r="X14" s="10">
        <v>27.096896359999999</v>
      </c>
      <c r="Y14" s="10">
        <v>28.92598903</v>
      </c>
      <c r="Z14" s="10">
        <v>29.343960129999999</v>
      </c>
      <c r="AA14" s="10">
        <v>35.504420689999996</v>
      </c>
      <c r="AB14" s="10">
        <v>36.819549119999998</v>
      </c>
      <c r="AC14" s="10">
        <v>39.061326510000001</v>
      </c>
      <c r="AD14" s="10">
        <v>41.261453380000006</v>
      </c>
      <c r="AE14" s="10">
        <v>39.681709609999999</v>
      </c>
      <c r="AF14" s="10">
        <v>39.832086350000004</v>
      </c>
      <c r="AG14" s="10">
        <v>39.622799110000003</v>
      </c>
      <c r="AH14" s="10">
        <v>38.377361350000001</v>
      </c>
      <c r="AI14" s="10">
        <v>39.290759890000004</v>
      </c>
      <c r="AJ14" s="10">
        <v>37.668114580000001</v>
      </c>
      <c r="AK14" s="10">
        <v>37.385240329999995</v>
      </c>
      <c r="AL14" s="10">
        <v>37.966422209999998</v>
      </c>
      <c r="AM14" s="10">
        <v>38.874714049999994</v>
      </c>
      <c r="AN14" s="10">
        <v>40.528549750000003</v>
      </c>
      <c r="AO14" s="10">
        <v>38.34379835</v>
      </c>
      <c r="AP14" s="10">
        <v>37.965695909999994</v>
      </c>
      <c r="AQ14" s="10">
        <v>38.681661800000001</v>
      </c>
      <c r="AR14" s="302"/>
    </row>
    <row r="15" spans="2:44">
      <c r="B15" s="98" t="s">
        <v>282</v>
      </c>
      <c r="C15" s="10">
        <v>40.551254119999996</v>
      </c>
      <c r="D15" s="10">
        <v>40.847136130000003</v>
      </c>
      <c r="E15" s="10">
        <v>41.266521789999999</v>
      </c>
      <c r="F15" s="10">
        <v>39.517277899999996</v>
      </c>
      <c r="G15" s="10">
        <v>52.570374159999993</v>
      </c>
      <c r="H15" s="10">
        <v>53.652513119999995</v>
      </c>
      <c r="I15" s="10">
        <v>74.567915380000002</v>
      </c>
      <c r="J15" s="10">
        <v>53.058249119999999</v>
      </c>
      <c r="K15" s="10">
        <v>52.743687469999998</v>
      </c>
      <c r="L15" s="10">
        <v>51.149456539999996</v>
      </c>
      <c r="M15" s="10">
        <v>52.104839749999996</v>
      </c>
      <c r="N15" s="10">
        <v>61.254589659999994</v>
      </c>
      <c r="O15" s="10">
        <v>59.257394979999994</v>
      </c>
      <c r="P15" s="10">
        <v>57.282496729999998</v>
      </c>
      <c r="Q15" s="10">
        <v>56.089996200000002</v>
      </c>
      <c r="R15" s="10">
        <v>62.066240520000001</v>
      </c>
      <c r="S15" s="10">
        <v>60.41469618</v>
      </c>
      <c r="T15" s="10">
        <v>59.69231542</v>
      </c>
      <c r="U15" s="10">
        <v>75.221741510000001</v>
      </c>
      <c r="V15" s="10">
        <v>57.179465780000001</v>
      </c>
      <c r="W15" s="10">
        <v>61.78467122</v>
      </c>
      <c r="X15" s="10">
        <v>66.355563500000002</v>
      </c>
      <c r="Y15" s="10">
        <v>70.025458760000006</v>
      </c>
      <c r="Z15" s="10">
        <v>75.123070939999991</v>
      </c>
      <c r="AA15" s="10">
        <v>65.931002559999996</v>
      </c>
      <c r="AB15" s="10">
        <v>67.438131510000005</v>
      </c>
      <c r="AC15" s="10">
        <v>73.728518559999998</v>
      </c>
      <c r="AD15" s="10">
        <v>84.296234069999997</v>
      </c>
      <c r="AE15" s="10">
        <v>81.333520419999999</v>
      </c>
      <c r="AF15" s="10">
        <v>75.526192650000013</v>
      </c>
      <c r="AG15" s="10">
        <v>8.6214300000000011E-3</v>
      </c>
      <c r="AH15" s="10">
        <v>8.6114299999999998E-3</v>
      </c>
      <c r="AI15" s="10">
        <v>9.5539300000000004E-3</v>
      </c>
      <c r="AJ15" s="10">
        <v>70.626087780000006</v>
      </c>
      <c r="AK15" s="10">
        <v>70.073032159999997</v>
      </c>
      <c r="AL15" s="10">
        <v>77.798341640000004</v>
      </c>
      <c r="AM15" s="10">
        <v>73.735596599999994</v>
      </c>
      <c r="AN15" s="10">
        <v>75.521353610000006</v>
      </c>
      <c r="AO15" s="10">
        <v>79.187050099999993</v>
      </c>
      <c r="AP15" s="10">
        <v>79.001908780000008</v>
      </c>
      <c r="AQ15" s="10">
        <v>80.100808499999999</v>
      </c>
      <c r="AR15" s="302"/>
    </row>
    <row r="16" spans="2:44">
      <c r="B16" s="98" t="s">
        <v>283</v>
      </c>
      <c r="C16" s="10">
        <v>15.54446619</v>
      </c>
      <c r="D16" s="10">
        <v>15.787711529999999</v>
      </c>
      <c r="E16" s="10">
        <v>15.976970119999999</v>
      </c>
      <c r="F16" s="10">
        <v>15.92576146</v>
      </c>
      <c r="G16" s="10">
        <v>15.90066725</v>
      </c>
      <c r="H16" s="10">
        <v>15.811829470000001</v>
      </c>
      <c r="I16" s="10">
        <v>15.649806460000001</v>
      </c>
      <c r="J16" s="10">
        <v>15.985494660000001</v>
      </c>
      <c r="K16" s="10">
        <v>16.012941259999998</v>
      </c>
      <c r="L16" s="10">
        <v>16.091538140000001</v>
      </c>
      <c r="M16" s="10">
        <v>16.322579949999998</v>
      </c>
      <c r="N16" s="10">
        <v>16.06967358</v>
      </c>
      <c r="O16" s="10">
        <v>16.24574651</v>
      </c>
      <c r="P16" s="10">
        <v>16.11112838</v>
      </c>
      <c r="Q16" s="10">
        <v>16.219260420000001</v>
      </c>
      <c r="R16" s="10">
        <v>16.738184839999999</v>
      </c>
      <c r="S16" s="10">
        <v>16.687986769999998</v>
      </c>
      <c r="T16" s="10">
        <v>17.096461949999998</v>
      </c>
      <c r="U16" s="10">
        <v>16.18297205</v>
      </c>
      <c r="V16" s="10">
        <v>16.540878289999998</v>
      </c>
      <c r="W16" s="10">
        <v>17.38427373</v>
      </c>
      <c r="X16" s="10">
        <v>21.466157489999997</v>
      </c>
      <c r="Y16" s="10">
        <v>22.914339899999998</v>
      </c>
      <c r="Z16" s="10">
        <v>22.563900090000001</v>
      </c>
      <c r="AA16" s="10">
        <v>30.048309059999998</v>
      </c>
      <c r="AB16" s="10">
        <v>31.421984800000001</v>
      </c>
      <c r="AC16" s="10">
        <v>31.653317229999999</v>
      </c>
      <c r="AD16" s="10">
        <v>31.274095149999997</v>
      </c>
      <c r="AE16" s="10">
        <v>30.78676836</v>
      </c>
      <c r="AF16" s="10">
        <v>31.019164449999998</v>
      </c>
      <c r="AG16" s="10">
        <v>134.49706788999998</v>
      </c>
      <c r="AH16" s="10">
        <v>73.49615335</v>
      </c>
      <c r="AI16" s="10">
        <v>72.048647560000006</v>
      </c>
      <c r="AJ16" s="10">
        <v>30.40759418</v>
      </c>
      <c r="AK16" s="10">
        <v>30.37407868</v>
      </c>
      <c r="AL16" s="10">
        <v>30.517286760000001</v>
      </c>
      <c r="AM16" s="10">
        <v>30.44393775</v>
      </c>
      <c r="AN16" s="10">
        <v>30.883729949999999</v>
      </c>
      <c r="AO16" s="10">
        <v>30.622609629999999</v>
      </c>
      <c r="AP16" s="10">
        <v>30.56760955</v>
      </c>
      <c r="AQ16" s="10">
        <v>30.754724030000002</v>
      </c>
      <c r="AR16" s="302"/>
    </row>
    <row r="17" spans="2:335">
      <c r="B17" s="101" t="s">
        <v>284</v>
      </c>
      <c r="C17" s="10">
        <v>42.068860519999987</v>
      </c>
      <c r="D17" s="10">
        <v>43.610740729999947</v>
      </c>
      <c r="E17" s="10">
        <v>43.700431930000008</v>
      </c>
      <c r="F17" s="10">
        <v>44.508327570000034</v>
      </c>
      <c r="G17" s="10">
        <v>45.323211339999972</v>
      </c>
      <c r="H17" s="10">
        <v>46.464323679999893</v>
      </c>
      <c r="I17" s="10">
        <v>47.146592649999917</v>
      </c>
      <c r="J17" s="10">
        <v>47.821060200000062</v>
      </c>
      <c r="K17" s="10">
        <v>49.101606500000003</v>
      </c>
      <c r="L17" s="10">
        <v>50.091054879999973</v>
      </c>
      <c r="M17" s="10">
        <v>50.614528850000056</v>
      </c>
      <c r="N17" s="10">
        <v>63.108470340000025</v>
      </c>
      <c r="O17" s="10">
        <v>51.323251890000023</v>
      </c>
      <c r="P17" s="10">
        <v>52.032677640000003</v>
      </c>
      <c r="Q17" s="10">
        <v>52.649539489999967</v>
      </c>
      <c r="R17" s="10">
        <v>53.173817929999871</v>
      </c>
      <c r="S17" s="10">
        <v>52.987911249999939</v>
      </c>
      <c r="T17" s="10">
        <v>55.431586530000033</v>
      </c>
      <c r="U17" s="10">
        <v>54.651673320000071</v>
      </c>
      <c r="V17" s="10">
        <v>54.966918849999985</v>
      </c>
      <c r="W17" s="10">
        <v>56.054214029999969</v>
      </c>
      <c r="X17" s="10">
        <v>56.899871320000045</v>
      </c>
      <c r="Y17" s="10">
        <v>58.088379159999988</v>
      </c>
      <c r="Z17" s="10">
        <v>60.47999499000008</v>
      </c>
      <c r="AA17" s="10">
        <v>60.455136460000006</v>
      </c>
      <c r="AB17" s="10">
        <v>62.59642448999989</v>
      </c>
      <c r="AC17" s="10">
        <v>64.572090339999875</v>
      </c>
      <c r="AD17" s="10">
        <v>66.436374970000202</v>
      </c>
      <c r="AE17" s="10">
        <v>69.42432169999995</v>
      </c>
      <c r="AF17" s="10">
        <v>77.367987449999987</v>
      </c>
      <c r="AG17" s="10">
        <v>103.24820033999993</v>
      </c>
      <c r="AH17" s="10">
        <v>106.50974879</v>
      </c>
      <c r="AI17" s="10">
        <v>108.41579642999983</v>
      </c>
      <c r="AJ17" s="10">
        <v>79.066970240000103</v>
      </c>
      <c r="AK17" s="10">
        <v>80.642851129999883</v>
      </c>
      <c r="AL17" s="10">
        <v>82.52241394999993</v>
      </c>
      <c r="AM17" s="10">
        <v>113.3078288599998</v>
      </c>
      <c r="AN17" s="10">
        <v>130.42920205999991</v>
      </c>
      <c r="AO17" s="10">
        <v>116.03495503999989</v>
      </c>
      <c r="AP17" s="10">
        <v>117.20860791999974</v>
      </c>
      <c r="AQ17" s="10">
        <v>118.10210991000002</v>
      </c>
      <c r="AR17" s="302"/>
    </row>
    <row r="18" spans="2:335">
      <c r="B18" s="9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350"/>
      <c r="P18" s="350"/>
      <c r="Q18" s="350"/>
      <c r="R18" s="350"/>
      <c r="S18" s="350"/>
      <c r="T18" s="350"/>
      <c r="U18" s="350"/>
      <c r="V18" s="350"/>
      <c r="W18" s="350"/>
      <c r="X18" s="350"/>
      <c r="Y18" s="350"/>
      <c r="Z18" s="350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  <c r="AK18" s="350"/>
      <c r="AL18" s="350"/>
      <c r="AM18" s="350"/>
      <c r="AN18" s="350"/>
      <c r="AO18" s="350"/>
      <c r="AP18" s="350"/>
      <c r="AQ18" s="350"/>
      <c r="AR18" s="302"/>
    </row>
    <row r="19" spans="2:335">
      <c r="B19" s="9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373"/>
      <c r="P19" s="373"/>
      <c r="Q19" s="373"/>
      <c r="R19" s="373"/>
      <c r="S19" s="373"/>
      <c r="T19" s="373"/>
      <c r="U19" s="373"/>
      <c r="V19" s="373"/>
      <c r="W19" s="373"/>
      <c r="X19" s="351"/>
      <c r="Y19" s="351"/>
      <c r="Z19" s="351"/>
      <c r="AA19" s="351"/>
      <c r="AB19" s="351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/>
      <c r="AR19" s="302"/>
    </row>
    <row r="20" spans="2:335">
      <c r="B20" s="2" t="s">
        <v>141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B20" s="298"/>
      <c r="AC20" s="298"/>
      <c r="AD20" s="298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</row>
    <row r="21" spans="2:335">
      <c r="B21" s="2" t="s">
        <v>252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  <c r="AB21" s="298"/>
      <c r="AC21" s="298"/>
      <c r="AD21" s="298"/>
      <c r="AE21" s="298"/>
      <c r="AF21" s="298"/>
      <c r="AG21" s="298"/>
      <c r="AH21" s="298"/>
      <c r="AI21" s="298"/>
      <c r="AJ21" s="298"/>
      <c r="AK21" s="298"/>
      <c r="AL21" s="298"/>
      <c r="AM21" s="298"/>
      <c r="AN21" s="298"/>
      <c r="AO21" s="298"/>
      <c r="AP21" s="298"/>
      <c r="AQ21" s="298"/>
    </row>
    <row r="22" spans="2:335">
      <c r="B22" s="27"/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</row>
    <row r="23" spans="2:335"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</row>
    <row r="24" spans="2:335" s="298" customFormat="1"/>
    <row r="25" spans="2:335" s="298" customFormat="1">
      <c r="B25" s="27"/>
    </row>
    <row r="26" spans="2:33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</row>
    <row r="27" spans="2:33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</row>
    <row r="28" spans="2:335">
      <c r="B28" s="27"/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</row>
    <row r="29" spans="2:335">
      <c r="B29" s="27"/>
      <c r="C29" s="378"/>
      <c r="D29" s="378"/>
      <c r="E29" s="378"/>
      <c r="F29" s="378"/>
      <c r="G29" s="378"/>
      <c r="H29" s="378"/>
      <c r="I29" s="378"/>
      <c r="J29" s="378"/>
      <c r="K29" s="378"/>
      <c r="L29" s="378"/>
      <c r="M29" s="378"/>
      <c r="N29" s="37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</row>
    <row r="30" spans="2:335">
      <c r="B30" s="27"/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8"/>
      <c r="N30" s="37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</row>
    <row r="31" spans="2:335">
      <c r="B31" s="27"/>
      <c r="C31" s="378"/>
      <c r="D31" s="378"/>
      <c r="E31" s="378"/>
      <c r="F31" s="378"/>
      <c r="G31" s="378"/>
      <c r="H31" s="378"/>
      <c r="I31" s="378"/>
      <c r="J31" s="378"/>
      <c r="K31" s="378"/>
      <c r="L31" s="378"/>
      <c r="M31" s="378"/>
      <c r="N31" s="37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</row>
    <row r="32" spans="2:335">
      <c r="B32" s="27"/>
      <c r="C32" s="378"/>
      <c r="D32" s="378"/>
      <c r="E32" s="378"/>
      <c r="F32" s="378"/>
      <c r="G32" s="378"/>
      <c r="H32" s="378"/>
      <c r="I32" s="378"/>
      <c r="J32" s="378"/>
      <c r="K32" s="378"/>
      <c r="L32" s="378"/>
      <c r="M32" s="378"/>
      <c r="N32" s="37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  <c r="LW32" s="344"/>
    </row>
    <row r="33" spans="2:43">
      <c r="B33" s="27"/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</row>
    <row r="34" spans="2:43">
      <c r="B34" s="27"/>
      <c r="C34" s="378"/>
      <c r="D34" s="378"/>
      <c r="E34" s="378"/>
      <c r="F34" s="378"/>
      <c r="G34" s="378"/>
      <c r="H34" s="378"/>
      <c r="I34" s="378"/>
      <c r="J34" s="378"/>
      <c r="K34" s="378"/>
      <c r="L34" s="378"/>
      <c r="M34" s="378"/>
      <c r="N34" s="37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</row>
    <row r="35" spans="2:43" s="298" customFormat="1">
      <c r="B35" s="27"/>
      <c r="C35" s="378"/>
      <c r="D35" s="378"/>
      <c r="E35" s="378"/>
      <c r="F35" s="378"/>
      <c r="G35" s="378"/>
      <c r="H35" s="378"/>
      <c r="I35" s="378"/>
      <c r="J35" s="378"/>
      <c r="K35" s="378"/>
      <c r="L35" s="378"/>
      <c r="M35" s="378"/>
      <c r="N35" s="378"/>
    </row>
    <row r="36" spans="2:43" s="298" customFormat="1">
      <c r="B36" s="27"/>
      <c r="C36" s="378"/>
      <c r="D36" s="378"/>
      <c r="E36" s="378"/>
      <c r="F36" s="378"/>
      <c r="G36" s="378"/>
      <c r="H36" s="378"/>
      <c r="I36" s="378"/>
      <c r="J36" s="378"/>
      <c r="K36" s="378"/>
      <c r="L36" s="378"/>
      <c r="M36" s="378"/>
      <c r="N36" s="378"/>
    </row>
    <row r="37" spans="2:43" s="298" customFormat="1">
      <c r="B37" s="27"/>
      <c r="C37" s="378"/>
      <c r="D37" s="378"/>
      <c r="E37" s="378"/>
      <c r="F37" s="378"/>
      <c r="G37" s="378"/>
      <c r="H37" s="378"/>
      <c r="I37" s="378"/>
      <c r="J37" s="378"/>
      <c r="K37" s="378"/>
      <c r="L37" s="378"/>
      <c r="M37" s="378"/>
      <c r="N37" s="378"/>
    </row>
    <row r="38" spans="2:43" s="298" customFormat="1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2:43" s="298" customForma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2:43" s="298" customFormat="1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2:43" s="298" customFormat="1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2:43" s="298" customFormat="1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2:43" s="298" customFormat="1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2:43" s="298" customFormat="1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2:43" s="298" customFormat="1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</row>
    <row r="46" spans="2:43" s="298" customFormat="1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</row>
    <row r="47" spans="2:43" s="298" customFormat="1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2:43" s="298" customFormat="1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 s="298" customFormat="1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</row>
    <row r="50" spans="2:14" s="298" customFormat="1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</row>
    <row r="51" spans="2:14" s="298" customFormat="1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</row>
    <row r="52" spans="2:14" s="298" customFormat="1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2:14" s="298" customFormat="1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</row>
    <row r="54" spans="2:14" s="298" customFormat="1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2:14" s="298" customFormat="1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2:14" s="298" customFormat="1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</row>
    <row r="57" spans="2:14" s="298" customFormat="1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2:14" s="298" customFormat="1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</row>
    <row r="59" spans="2:14" s="298" customFormat="1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</row>
    <row r="60" spans="2:14" s="298" customFormat="1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</row>
    <row r="61" spans="2:14" s="298" customFormat="1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</row>
    <row r="62" spans="2:14" s="298" customFormat="1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</row>
    <row r="63" spans="2:14" s="298" customFormat="1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</row>
    <row r="64" spans="2:14" s="298" customFormat="1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</row>
    <row r="65" spans="2:14" s="298" customFormat="1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</row>
    <row r="66" spans="2:14" s="298" customFormat="1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s="298" customFormat="1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2:14" s="298" customFormat="1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</row>
    <row r="69" spans="2:14" s="298" customFormat="1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</row>
    <row r="70" spans="2:14" s="298" customFormat="1"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2:14" s="298" customFormat="1"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</row>
    <row r="72" spans="2:14" s="298" customFormat="1"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</row>
    <row r="73" spans="2:14" s="298" customFormat="1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 s="298" customFormat="1"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</row>
    <row r="75" spans="2:14" s="298" customFormat="1"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2:14" s="298" customFormat="1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</row>
    <row r="77" spans="2:14" s="298" customFormat="1"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</row>
    <row r="78" spans="2:14" s="298" customFormat="1"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</row>
    <row r="79" spans="2:14" s="298" customFormat="1"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</row>
    <row r="80" spans="2:14" s="298" customFormat="1"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</row>
    <row r="81" spans="2:14" s="298" customFormat="1"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</row>
    <row r="82" spans="2:14" s="298" customFormat="1"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</row>
    <row r="83" spans="2:14" s="298" customFormat="1"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2:14" s="298" customFormat="1"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</row>
    <row r="85" spans="2:14" s="298" customFormat="1"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</row>
    <row r="86" spans="2:14" s="298" customFormat="1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</row>
    <row r="87" spans="2:14" s="298" customFormat="1"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2:14" s="298" customFormat="1"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</row>
    <row r="89" spans="2:14" s="298" customFormat="1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2:14" s="298" customFormat="1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</row>
    <row r="91" spans="2:14" s="298" customFormat="1"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</row>
    <row r="92" spans="2:14" s="298" customFormat="1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</row>
    <row r="93" spans="2:14" s="298" customFormat="1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</row>
    <row r="94" spans="2:14" s="298" customFormat="1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2:14" s="298" customFormat="1"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2:14" s="298" customFormat="1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</row>
    <row r="97" spans="2:14" s="298" customFormat="1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</row>
    <row r="98" spans="2:14" s="298" customFormat="1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</row>
    <row r="99" spans="2:14" s="298" customFormat="1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2:14" s="298" customFormat="1"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2:14" s="298" customFormat="1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</row>
    <row r="102" spans="2:14" s="298" customFormat="1"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2:14" s="298" customFormat="1"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</row>
    <row r="104" spans="2:14" s="298" customFormat="1"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</row>
    <row r="105" spans="2:14" s="298" customFormat="1"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</row>
    <row r="106" spans="2:14" s="298" customFormat="1"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</row>
    <row r="107" spans="2:14" s="298" customFormat="1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2:14" s="298" customFormat="1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</row>
    <row r="109" spans="2:14" s="298" customFormat="1"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</row>
    <row r="110" spans="2:14" s="298" customFormat="1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</row>
    <row r="111" spans="2:14" s="298" customFormat="1"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2:14" s="298" customFormat="1"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2:14" s="298" customFormat="1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2:14" s="298" customFormat="1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2:14" s="298" customFormat="1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2:14" s="298" customFormat="1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</row>
    <row r="117" spans="2:14" s="298" customFormat="1"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</row>
    <row r="118" spans="2:14" s="298" customFormat="1"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</row>
    <row r="119" spans="2:14" s="298" customFormat="1"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</row>
    <row r="120" spans="2:14" s="298" customFormat="1"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2:14" s="298" customFormat="1"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</row>
    <row r="122" spans="2:14" s="298" customFormat="1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</row>
    <row r="123" spans="2:14" s="298" customFormat="1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</row>
    <row r="124" spans="2:14" s="298" customFormat="1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</row>
    <row r="125" spans="2:14" s="298" customFormat="1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</row>
    <row r="126" spans="2:14" s="298" customFormat="1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2:14" s="298" customFormat="1"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2:14" s="298" customFormat="1"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</row>
    <row r="129" spans="2:14" s="298" customFormat="1"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</row>
    <row r="130" spans="2:14" s="298" customFormat="1"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</row>
    <row r="131" spans="2:14" s="298" customFormat="1"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</row>
    <row r="132" spans="2:14" s="298" customFormat="1"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</row>
    <row r="133" spans="2:14" s="298" customFormat="1"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</row>
    <row r="134" spans="2:14" s="298" customFormat="1"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</row>
    <row r="135" spans="2:14" s="298" customFormat="1"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2:14" s="298" customFormat="1"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</row>
    <row r="137" spans="2:14" s="298" customFormat="1"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</row>
    <row r="138" spans="2:14" s="298" customFormat="1"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</row>
    <row r="139" spans="2:14" s="298" customFormat="1"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</row>
    <row r="140" spans="2:14" s="298" customFormat="1"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2:14" s="298" customFormat="1"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</row>
    <row r="142" spans="2:14" s="298" customFormat="1"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</row>
    <row r="143" spans="2:14" s="298" customFormat="1"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</row>
    <row r="144" spans="2:14" s="298" customFormat="1"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2:14" s="298" customFormat="1"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</row>
    <row r="146" spans="2:14" s="298" customFormat="1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</row>
    <row r="147" spans="2:14" s="298" customFormat="1"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2:14" s="298" customFormat="1"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</row>
    <row r="149" spans="2:14" s="298" customFormat="1"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2:14" s="298" customFormat="1"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</row>
    <row r="151" spans="2:14" s="298" customFormat="1"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</row>
    <row r="152" spans="2:14" s="298" customFormat="1"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</row>
    <row r="153" spans="2:14" s="298" customFormat="1"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2:14" s="298" customFormat="1"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</row>
    <row r="155" spans="2:14" s="298" customFormat="1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2:14" s="298" customFormat="1"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</row>
    <row r="157" spans="2:14" s="298" customFormat="1"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</row>
    <row r="158" spans="2:14" s="298" customFormat="1"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</row>
    <row r="159" spans="2:14" s="298" customFormat="1"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</row>
    <row r="160" spans="2:14" s="298" customFormat="1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</row>
    <row r="161" spans="2:14" s="298" customFormat="1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</row>
    <row r="162" spans="2:14" s="298" customFormat="1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</row>
    <row r="163" spans="2:14" s="298" customFormat="1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</row>
    <row r="164" spans="2:14" s="298" customFormat="1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</row>
    <row r="165" spans="2:14" s="298" customFormat="1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</row>
    <row r="166" spans="2:14" s="298" customFormat="1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</row>
    <row r="167" spans="2:14" s="298" customFormat="1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2:14" s="298" customFormat="1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</row>
    <row r="169" spans="2:14" s="298" customFormat="1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</row>
    <row r="170" spans="2:14" s="298" customFormat="1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</row>
    <row r="171" spans="2:14" s="298" customFormat="1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</row>
    <row r="172" spans="2:14" s="298" customFormat="1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</row>
    <row r="173" spans="2:14" s="298" customFormat="1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</row>
    <row r="174" spans="2:14" s="298" customFormat="1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</row>
    <row r="175" spans="2:14" s="298" customFormat="1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2:14" s="298" customFormat="1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</row>
    <row r="177" spans="2:14" s="298" customFormat="1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</row>
    <row r="178" spans="2:14" s="298" customFormat="1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</row>
    <row r="179" spans="2:14" s="298" customFormat="1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</row>
    <row r="180" spans="2:14" s="298" customFormat="1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</row>
    <row r="181" spans="2:14" s="298" customFormat="1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</row>
    <row r="182" spans="2:14" s="298" customFormat="1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</row>
    <row r="183" spans="2:14" s="298" customFormat="1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</row>
    <row r="184" spans="2:14" s="298" customFormat="1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</row>
    <row r="185" spans="2:14" s="298" customFormat="1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spans="2:14" s="298" customFormat="1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</row>
    <row r="187" spans="2:14" s="298" customFormat="1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</row>
    <row r="188" spans="2:14" s="298" customFormat="1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2:14" s="298" customFormat="1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2:14" s="298" customFormat="1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</row>
    <row r="191" spans="2:14" s="298" customFormat="1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</row>
    <row r="192" spans="2:14" s="298" customFormat="1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</row>
    <row r="193" spans="2:14" s="298" customFormat="1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  <row r="194" spans="2:14" s="298" customFormat="1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</row>
    <row r="195" spans="2:14" s="298" customFormat="1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</row>
    <row r="196" spans="2:14" s="298" customFormat="1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</row>
    <row r="197" spans="2:14" s="298" customFormat="1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</row>
    <row r="198" spans="2:14" s="298" customFormat="1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</row>
    <row r="199" spans="2:14" s="298" customFormat="1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</row>
    <row r="200" spans="2:14" s="298" customFormat="1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</row>
    <row r="201" spans="2:14" s="298" customFormat="1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</row>
    <row r="202" spans="2:14" s="298" customFormat="1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</row>
    <row r="203" spans="2:14" s="298" customFormat="1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</row>
    <row r="204" spans="2:14" s="298" customFormat="1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</row>
    <row r="205" spans="2:14" s="298" customFormat="1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</row>
    <row r="206" spans="2:14" s="298" customFormat="1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spans="2:14" s="298" customFormat="1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</row>
    <row r="208" spans="2:14" s="298" customFormat="1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</row>
    <row r="209" spans="2:14" s="298" customFormat="1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</row>
    <row r="210" spans="2:14" s="298" customFormat="1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</row>
    <row r="211" spans="2:14" s="298" customFormat="1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</row>
    <row r="212" spans="2:14" s="298" customFormat="1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</row>
    <row r="213" spans="2:14" s="298" customFormat="1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</row>
    <row r="214" spans="2:14" s="298" customFormat="1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</row>
    <row r="215" spans="2:14" s="298" customFormat="1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</row>
    <row r="216" spans="2:14" s="298" customFormat="1"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</row>
    <row r="217" spans="2:14" s="298" customFormat="1"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</row>
    <row r="218" spans="2:14" s="298" customFormat="1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</row>
    <row r="219" spans="2:14" s="298" customFormat="1"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</row>
    <row r="220" spans="2:14" s="298" customFormat="1"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</row>
    <row r="221" spans="2:14" s="298" customFormat="1"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</row>
    <row r="222" spans="2:14" s="298" customFormat="1"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</row>
    <row r="223" spans="2:14" s="298" customFormat="1"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spans="2:14" s="298" customFormat="1"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</row>
    <row r="225" spans="2:14" s="298" customFormat="1"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</row>
    <row r="226" spans="2:14" s="298" customFormat="1"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</row>
    <row r="227" spans="2:14" s="298" customFormat="1"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</row>
    <row r="228" spans="2:14" s="298" customFormat="1"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2:14" s="298" customFormat="1"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</row>
    <row r="230" spans="2:14" s="298" customFormat="1"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spans="2:14" s="298" customFormat="1"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</row>
    <row r="232" spans="2:14" s="298" customFormat="1"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</row>
    <row r="233" spans="2:14" s="298" customFormat="1"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</row>
    <row r="234" spans="2:14" s="298" customFormat="1"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</row>
    <row r="235" spans="2:14" s="298" customFormat="1"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</row>
    <row r="236" spans="2:14" s="298" customFormat="1"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</row>
    <row r="237" spans="2:14" s="298" customFormat="1"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</row>
    <row r="238" spans="2:14" s="298" customFormat="1"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</row>
    <row r="239" spans="2:14" s="298" customFormat="1"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2:14" s="298" customFormat="1"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</row>
    <row r="241" spans="2:14" s="298" customFormat="1"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</row>
    <row r="242" spans="2:14" s="298" customFormat="1"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spans="2:14" s="298" customFormat="1"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</row>
    <row r="244" spans="2:14" s="298" customFormat="1"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</row>
    <row r="245" spans="2:14" s="298" customFormat="1"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</row>
    <row r="246" spans="2:14" s="298" customFormat="1"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</row>
    <row r="247" spans="2:14" s="298" customFormat="1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</row>
    <row r="248" spans="2:14" s="298" customFormat="1"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</row>
    <row r="249" spans="2:14" s="298" customFormat="1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spans="2:14" s="298" customFormat="1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</row>
    <row r="251" spans="2:14" s="298" customFormat="1"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</row>
    <row r="252" spans="2:14" s="298" customFormat="1"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</row>
    <row r="253" spans="2:14" s="298" customFormat="1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</row>
    <row r="254" spans="2:14" s="298" customFormat="1"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</row>
    <row r="255" spans="2:14" s="298" customFormat="1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</row>
    <row r="256" spans="2:14" s="298" customFormat="1"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spans="2:14" s="298" customFormat="1"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</row>
    <row r="258" spans="2:14" s="298" customFormat="1"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</row>
    <row r="259" spans="2:14" s="298" customFormat="1"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</row>
    <row r="260" spans="2:14" s="298" customFormat="1"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</row>
    <row r="261" spans="2:14" s="298" customFormat="1"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</row>
    <row r="262" spans="2:14" s="298" customFormat="1"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</row>
    <row r="263" spans="2:14" s="298" customFormat="1"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</row>
    <row r="264" spans="2:14" s="298" customFormat="1"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</row>
    <row r="265" spans="2:14" s="298" customFormat="1"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</row>
    <row r="266" spans="2:14" s="298" customFormat="1"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</row>
    <row r="267" spans="2:14" s="298" customFormat="1"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</row>
    <row r="268" spans="2:14" s="298" customFormat="1"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</row>
    <row r="269" spans="2:14" s="298" customFormat="1"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</row>
    <row r="270" spans="2:14" s="298" customFormat="1"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</row>
    <row r="271" spans="2:14" s="298" customFormat="1"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</row>
    <row r="272" spans="2:14" s="298" customFormat="1"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</row>
    <row r="273" spans="2:14" s="298" customFormat="1"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</row>
    <row r="274" spans="2:14" s="298" customFormat="1"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</row>
    <row r="275" spans="2:14" s="298" customFormat="1"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</row>
    <row r="276" spans="2:14" s="298" customFormat="1"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</row>
    <row r="277" spans="2:14" s="298" customFormat="1"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</row>
    <row r="278" spans="2:14" s="298" customFormat="1"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</row>
    <row r="279" spans="2:14" s="298" customFormat="1"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</row>
    <row r="280" spans="2:14" s="298" customFormat="1"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</row>
    <row r="281" spans="2:14" s="298" customFormat="1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spans="2:14" s="298" customFormat="1"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</row>
    <row r="283" spans="2:14" s="298" customFormat="1"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</row>
    <row r="284" spans="2:14" s="298" customFormat="1"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</row>
    <row r="285" spans="2:14" s="298" customFormat="1"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</row>
    <row r="286" spans="2:14" s="298" customFormat="1"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</row>
    <row r="287" spans="2:14" s="298" customFormat="1"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</row>
    <row r="288" spans="2:14" s="298" customFormat="1"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</row>
    <row r="289" spans="2:14" s="298" customFormat="1"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</row>
    <row r="290" spans="2:14" s="298" customFormat="1"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</row>
    <row r="291" spans="2:14" s="298" customFormat="1"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</row>
    <row r="292" spans="2:14" s="298" customFormat="1"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</row>
    <row r="293" spans="2:14" s="298" customFormat="1"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</row>
    <row r="294" spans="2:14" s="298" customFormat="1"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</row>
    <row r="295" spans="2:14" s="298" customFormat="1"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</row>
    <row r="296" spans="2:14" s="298" customFormat="1"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</row>
    <row r="297" spans="2:14" s="298" customFormat="1"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</row>
    <row r="298" spans="2:14" s="298" customFormat="1"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</row>
    <row r="299" spans="2:14" s="298" customFormat="1"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</row>
    <row r="300" spans="2:14" s="298" customFormat="1"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</row>
    <row r="301" spans="2:14" s="298" customFormat="1"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</row>
    <row r="302" spans="2:14" s="298" customFormat="1"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</row>
    <row r="303" spans="2:14" s="298" customFormat="1"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</row>
    <row r="304" spans="2:14" s="298" customFormat="1"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</row>
    <row r="305" spans="2:14" s="298" customFormat="1"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</row>
    <row r="306" spans="2:14" s="298" customFormat="1"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  <row r="307" spans="2:14" s="298" customFormat="1"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</row>
    <row r="308" spans="2:14" s="298" customFormat="1"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</row>
    <row r="309" spans="2:14" s="298" customFormat="1"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spans="2:14" s="298" customFormat="1"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</row>
    <row r="311" spans="2:14" s="298" customFormat="1"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</row>
    <row r="312" spans="2:14" s="298" customFormat="1"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</row>
    <row r="313" spans="2:14" s="298" customFormat="1"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</row>
    <row r="314" spans="2:14" s="298" customFormat="1"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</row>
    <row r="315" spans="2:14" s="298" customFormat="1"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</row>
    <row r="316" spans="2:14" s="298" customFormat="1"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</row>
    <row r="317" spans="2:14" s="298" customFormat="1"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</row>
    <row r="318" spans="2:14" s="298" customFormat="1"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</row>
    <row r="319" spans="2:14" s="298" customFormat="1"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</row>
    <row r="320" spans="2:14" s="298" customFormat="1"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</row>
    <row r="321" spans="2:14" s="298" customFormat="1"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</row>
    <row r="322" spans="2:14" s="298" customFormat="1"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</row>
    <row r="323" spans="2:14" s="298" customFormat="1"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</row>
    <row r="324" spans="2:14" s="298" customFormat="1"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2:14" s="298" customFormat="1"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2:14" s="298" customFormat="1"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2:14" s="298" customFormat="1"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</row>
    <row r="328" spans="2:14" s="298" customFormat="1"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2:14" s="298" customFormat="1"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2:14" s="298" customFormat="1"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2:14" s="298" customFormat="1"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2:14" s="298" customFormat="1"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2:14" s="298" customFormat="1"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2:14" s="298" customFormat="1"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2:14" s="298" customFormat="1"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2:14" s="298" customFormat="1"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2:14" s="298" customFormat="1"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2:14" s="298" customFormat="1"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2:14" s="298" customFormat="1"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2:14" s="298" customFormat="1"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2:14" s="298" customFormat="1"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2:14" s="298" customFormat="1"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2:14" s="298" customFormat="1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2:14" s="298" customFormat="1"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2:14" s="298" customFormat="1"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2:14" s="298" customFormat="1"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2:14" s="298" customFormat="1"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2:14" s="298" customFormat="1"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2:14" s="298" customFormat="1"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2:14" s="298" customFormat="1"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2:14" s="298" customFormat="1"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2:14" s="298" customFormat="1"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2:14" s="298" customFormat="1"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2:14" s="298" customFormat="1"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2:14" s="298" customFormat="1"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2:14" s="298" customFormat="1"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2:14" s="298" customFormat="1"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2:14" s="298" customFormat="1"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2:14" s="298" customFormat="1"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2:14" s="298" customFormat="1"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2:14" s="298" customFormat="1"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2:14" s="298" customFormat="1"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2:14" s="298" customFormat="1"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2:14" s="298" customFormat="1"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2:14" s="298" customFormat="1"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2:14" s="298" customFormat="1"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2:14" s="298" customFormat="1"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2:14" s="298" customFormat="1"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2:14" s="298" customFormat="1"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2:14" s="298" customFormat="1"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2:14" s="298" customFormat="1"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2:14" s="298" customFormat="1"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2:14" s="298" customFormat="1"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2:14" s="298" customFormat="1"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2:14" s="298" customFormat="1"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2:14" s="298" customFormat="1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2:14" s="298" customFormat="1"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2:14" s="298" customFormat="1"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2:14" s="298" customFormat="1"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2:14" s="298" customFormat="1"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2:14" s="298" customFormat="1"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2:14" s="298" customFormat="1"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2:14" s="298" customFormat="1"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2:14" s="298" customFormat="1"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2:14" s="298" customFormat="1"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2:14" s="298" customFormat="1"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2:14" s="298" customFormat="1"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2:14" s="298" customFormat="1"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2:14" s="298" customFormat="1"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2:14" s="298" customFormat="1"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2:14" s="298" customFormat="1"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2:14" s="298" customFormat="1"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2:14" s="298" customFormat="1"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2:14" s="298" customFormat="1"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2:14" s="298" customFormat="1"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2:14" s="298" customFormat="1"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2:14" s="298" customFormat="1"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2:14" s="298" customFormat="1"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2:14" s="298" customFormat="1"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2:14" s="298" customFormat="1"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2:14" s="298" customFormat="1"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2:14" s="298" customFormat="1"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2:14" s="298" customFormat="1"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2:14" s="298" customFormat="1"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2:14" s="298" customFormat="1"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2:14" s="298" customFormat="1"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2:14" s="298" customFormat="1"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2:14" s="298" customFormat="1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2:14" s="298" customFormat="1"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2:14" s="298" customFormat="1"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2:14" s="298" customFormat="1"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2:14" s="298" customFormat="1"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2:14" s="298" customFormat="1"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2:14" s="298" customFormat="1"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2:14" s="298" customFormat="1"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2:14" s="298" customFormat="1"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2:14" s="298" customFormat="1"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2:14" s="298" customFormat="1"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2:14" s="298" customFormat="1"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2:14" s="298" customFormat="1"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2:14" s="298" customFormat="1"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2:14" s="298" customFormat="1"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2:14" s="298" customFormat="1"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2:14" s="298" customFormat="1"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2:14" s="298" customFormat="1"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2:14" s="298" customFormat="1"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2:14" s="298" customFormat="1"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2:14" s="298" customFormat="1"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2:14" s="298" customFormat="1"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2:14" s="298" customFormat="1"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2:14" s="298" customFormat="1"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2:14" s="298" customFormat="1"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2:14" s="298" customFormat="1"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</row>
    <row r="434" spans="2:14" s="298" customFormat="1"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2:14" s="298" customFormat="1"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2:14" s="298" customFormat="1"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2:14" s="298" customFormat="1"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2:14" s="298" customFormat="1"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2:14" s="298" customFormat="1"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2:14" s="298" customFormat="1"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2:14" s="298" customFormat="1"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2:14" s="298" customFormat="1"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2:14" s="298" customFormat="1"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2:14" s="298" customFormat="1"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2:14" s="298" customFormat="1"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2:14" s="298" customFormat="1"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2:14" s="298" customFormat="1"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2:14" s="298" customFormat="1"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2:14" s="298" customFormat="1"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2:14" s="298" customFormat="1"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2:14" s="298" customFormat="1"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2:14" s="298" customFormat="1"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2:14" s="298" customFormat="1"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2:14" s="298" customFormat="1"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2:14" s="298" customFormat="1"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2:14" s="298" customFormat="1"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2:14" s="298" customFormat="1"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2:14" s="298" customFormat="1"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2:14" s="298" customFormat="1"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2:14" s="298" customFormat="1"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2:14" s="298" customFormat="1"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2:14" s="298" customFormat="1"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2:14" s="298" customFormat="1"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2:14" s="298" customFormat="1"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2:14" s="298" customFormat="1"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2:14" s="298" customFormat="1"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2:14" s="298" customFormat="1"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2:14" s="298" customFormat="1"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2:14" s="298" customFormat="1"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2:14" s="298" customFormat="1"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2:14" s="298" customFormat="1"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2:14" s="298" customFormat="1"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2:14" s="298" customFormat="1"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2:14" s="298" customFormat="1"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2:14" s="298" customFormat="1"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2:14" s="298" customFormat="1"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2:14" s="298" customFormat="1"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2:14" s="298" customFormat="1"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2:14" s="298" customFormat="1"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2:14" s="298" customFormat="1"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2:14" s="298" customFormat="1"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2:14" s="298" customFormat="1"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2:14" s="298" customFormat="1"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2:14" s="298" customFormat="1"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2:14" s="298" customFormat="1"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2:14" s="298" customFormat="1"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2:14" s="298" customFormat="1"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2:14" s="298" customFormat="1"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2:14" s="298" customFormat="1"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2:14" s="298" customFormat="1"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2:14" s="298" customFormat="1"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2:14" s="298" customFormat="1"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2:14" s="298" customFormat="1"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2:14" s="298" customFormat="1"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2:14" s="298" customFormat="1"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2:14" s="298" customFormat="1"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2:14" s="298" customFormat="1"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2:14" s="298" customFormat="1"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2:14" s="298" customFormat="1"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2:14" s="298" customFormat="1"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2:14" s="298" customFormat="1"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2:14" s="298" customFormat="1"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2:14" s="298" customFormat="1"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2:14" s="298" customFormat="1"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2:14" s="298" customFormat="1"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2:14" s="298" customFormat="1"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2:14" s="298" customFormat="1"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2:14" s="298" customFormat="1"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2:14" s="298" customFormat="1"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2:14" s="298" customFormat="1"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2:14" s="298" customFormat="1"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2:14" s="298" customFormat="1"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2:14" s="298" customFormat="1"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2:14" s="298" customFormat="1"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2:14" s="298" customFormat="1"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2:14" s="298" customFormat="1"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2:14" s="298" customFormat="1"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2:14" s="298" customFormat="1">
      <c r="B518" s="331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2:14" s="298" customFormat="1">
      <c r="B519" s="331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2:14" s="298" customFormat="1">
      <c r="B520" s="331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2:14" s="298" customFormat="1">
      <c r="B521" s="331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2:14" s="298" customFormat="1">
      <c r="B522" s="331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2:14" s="298" customFormat="1">
      <c r="B523" s="331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2:14" s="298" customFormat="1">
      <c r="B524" s="331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2:14" s="298" customFormat="1">
      <c r="B525" s="331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2:14" s="298" customFormat="1">
      <c r="B526" s="331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2:14" s="298" customFormat="1">
      <c r="B527" s="331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2:14" s="298" customFormat="1">
      <c r="B528" s="331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2:14" s="298" customFormat="1">
      <c r="B529" s="331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2:14" s="298" customFormat="1">
      <c r="B530" s="331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2:14" s="298" customFormat="1">
      <c r="B531" s="331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2:14" s="298" customFormat="1">
      <c r="B532" s="331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2:14" s="298" customFormat="1">
      <c r="B533" s="331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2:14" s="298" customFormat="1">
      <c r="B534" s="331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2:14" s="298" customFormat="1">
      <c r="B535" s="331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2:14" s="298" customFormat="1">
      <c r="B536" s="331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2:14" s="298" customFormat="1">
      <c r="B537" s="331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2:14" s="298" customFormat="1">
      <c r="B538" s="331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2:14" s="298" customFormat="1">
      <c r="B539" s="331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2:14" s="298" customFormat="1">
      <c r="B540" s="331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2:14" s="298" customFormat="1">
      <c r="B541" s="331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2:14" s="298" customFormat="1">
      <c r="B542" s="331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2:14" s="298" customFormat="1">
      <c r="B543" s="331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2:14" s="298" customFormat="1">
      <c r="B544" s="331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2:14" s="298" customFormat="1">
      <c r="B545" s="331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2:14" s="298" customFormat="1">
      <c r="B546" s="331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2:14" s="298" customFormat="1">
      <c r="B547" s="331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2:14" s="298" customFormat="1">
      <c r="B548" s="331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2:14" s="298" customFormat="1">
      <c r="B549" s="331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2:14" s="298" customFormat="1">
      <c r="B550" s="331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2:14" s="298" customFormat="1">
      <c r="B551" s="331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2:14" s="298" customFormat="1">
      <c r="B552" s="331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2:14" s="298" customFormat="1">
      <c r="B553" s="331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2:14" s="298" customFormat="1">
      <c r="B554" s="331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2:14" s="298" customFormat="1">
      <c r="B555" s="331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2:14" s="298" customFormat="1">
      <c r="B556" s="331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2:14" s="298" customFormat="1">
      <c r="B557" s="331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2:14" s="298" customFormat="1">
      <c r="B558" s="331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2:14" s="298" customFormat="1">
      <c r="B559" s="331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2:14" s="298" customFormat="1">
      <c r="B560" s="331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2:14" s="298" customFormat="1">
      <c r="B561" s="331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2:14" s="298" customFormat="1">
      <c r="B562" s="331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2:14" s="298" customFormat="1">
      <c r="B563" s="331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2:14" s="298" customFormat="1">
      <c r="B564" s="331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2:14" s="298" customFormat="1">
      <c r="B565" s="331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2:14" s="298" customFormat="1">
      <c r="B566" s="331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2:14" s="298" customFormat="1">
      <c r="B567" s="331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2:14" s="298" customFormat="1">
      <c r="B568" s="331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2:14" s="298" customFormat="1">
      <c r="B569" s="331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2:14" s="298" customFormat="1">
      <c r="B570" s="331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2:14" s="298" customFormat="1">
      <c r="B571" s="331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2:14" s="298" customFormat="1">
      <c r="B572" s="331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2:14" s="298" customFormat="1">
      <c r="B573" s="331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2:14" s="298" customFormat="1">
      <c r="B574" s="331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2:14" s="298" customFormat="1">
      <c r="B575" s="331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2:14" s="298" customFormat="1">
      <c r="B576" s="331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2:14" s="298" customFormat="1">
      <c r="B577" s="331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2:14" s="298" customFormat="1">
      <c r="B578" s="331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2:14" s="298" customFormat="1">
      <c r="B579" s="331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2:14" s="298" customFormat="1">
      <c r="B580" s="331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2:14" s="298" customFormat="1">
      <c r="B581" s="331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2:14" s="298" customFormat="1">
      <c r="B582" s="331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2:14" s="298" customFormat="1">
      <c r="B583" s="331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2:14" s="298" customFormat="1">
      <c r="B584" s="331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2:14" s="298" customFormat="1">
      <c r="B585" s="331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2:14" s="298" customFormat="1">
      <c r="B586" s="331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2:14" s="298" customFormat="1">
      <c r="B587" s="331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2:14" s="298" customFormat="1">
      <c r="B588" s="331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2:14" s="298" customFormat="1">
      <c r="B589" s="331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2:14" s="298" customFormat="1">
      <c r="B590" s="331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2:14" s="298" customFormat="1">
      <c r="B591" s="331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2:14" s="298" customFormat="1">
      <c r="B592" s="331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2:14" s="298" customFormat="1">
      <c r="B593" s="331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2:14" s="298" customFormat="1">
      <c r="B594" s="331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2:14" s="298" customFormat="1">
      <c r="B595" s="331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2:14" s="298" customFormat="1">
      <c r="B596" s="331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2:14" s="298" customFormat="1">
      <c r="B597" s="331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2:14" s="298" customFormat="1">
      <c r="B598" s="331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2:14" s="298" customFormat="1">
      <c r="B599" s="331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2:14" s="298" customFormat="1">
      <c r="B600" s="331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2:14" s="298" customFormat="1">
      <c r="B601" s="331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2:14" s="298" customFormat="1">
      <c r="B602" s="331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2:14" s="298" customFormat="1">
      <c r="B603" s="331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2:14" s="298" customFormat="1">
      <c r="B604" s="331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2:14" s="298" customFormat="1">
      <c r="B605" s="331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</row>
    <row r="606" spans="2:14" s="298" customFormat="1">
      <c r="B606" s="331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2:14" s="298" customFormat="1">
      <c r="B607" s="331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2:14" s="298" customFormat="1">
      <c r="B608" s="331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2:14" s="298" customFormat="1">
      <c r="B609" s="331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2:14" s="298" customFormat="1">
      <c r="B610" s="331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2:14" s="298" customFormat="1">
      <c r="B611" s="331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2:14" s="298" customFormat="1">
      <c r="B612" s="331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2:14" s="298" customFormat="1">
      <c r="B613" s="331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</row>
    <row r="614" spans="2:14" s="298" customFormat="1">
      <c r="B614" s="331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</row>
    <row r="615" spans="2:14" s="298" customFormat="1">
      <c r="B615" s="331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</row>
    <row r="616" spans="2:14" s="298" customFormat="1">
      <c r="B616" s="331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</row>
    <row r="617" spans="2:14" s="298" customFormat="1">
      <c r="B617" s="331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</row>
    <row r="618" spans="2:14" s="298" customFormat="1">
      <c r="B618" s="331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</row>
    <row r="619" spans="2:14" s="298" customFormat="1">
      <c r="B619" s="331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</row>
    <row r="620" spans="2:14" s="298" customFormat="1">
      <c r="B620" s="331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</row>
    <row r="621" spans="2:14" s="298" customFormat="1">
      <c r="B621" s="331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</row>
    <row r="622" spans="2:14" s="298" customFormat="1">
      <c r="B622" s="331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</row>
    <row r="623" spans="2:14" s="298" customFormat="1">
      <c r="B623" s="331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</row>
    <row r="624" spans="2:14" s="298" customFormat="1">
      <c r="B624" s="331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</row>
    <row r="625" spans="2:14" s="298" customFormat="1">
      <c r="B625" s="331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</row>
    <row r="626" spans="2:14" s="298" customFormat="1">
      <c r="B626" s="331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</row>
    <row r="627" spans="2:14" s="298" customFormat="1">
      <c r="B627" s="331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</row>
    <row r="628" spans="2:14" s="298" customFormat="1">
      <c r="B628" s="331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</row>
    <row r="629" spans="2:14" s="298" customFormat="1">
      <c r="B629" s="331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</row>
    <row r="630" spans="2:14" s="298" customFormat="1">
      <c r="B630" s="331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</row>
    <row r="631" spans="2:14" s="298" customFormat="1">
      <c r="B631" s="331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</row>
    <row r="632" spans="2:14" s="298" customFormat="1">
      <c r="B632" s="331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</row>
    <row r="633" spans="2:14" s="298" customFormat="1">
      <c r="B633" s="331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</row>
    <row r="634" spans="2:14" s="298" customFormat="1">
      <c r="B634" s="331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</row>
    <row r="635" spans="2:14" s="298" customFormat="1">
      <c r="B635" s="331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</row>
    <row r="636" spans="2:14" s="298" customFormat="1">
      <c r="B636" s="331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</row>
    <row r="637" spans="2:14" s="298" customFormat="1">
      <c r="B637" s="331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</row>
    <row r="638" spans="2:14" s="298" customFormat="1">
      <c r="B638" s="331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</row>
    <row r="639" spans="2:14" s="298" customFormat="1">
      <c r="B639" s="331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</row>
    <row r="640" spans="2:14" s="298" customFormat="1">
      <c r="B640" s="331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</row>
    <row r="641" spans="2:14" s="298" customFormat="1">
      <c r="B641" s="331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</row>
    <row r="642" spans="2:14" s="298" customFormat="1">
      <c r="B642" s="331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</row>
    <row r="643" spans="2:14" s="298" customFormat="1">
      <c r="B643" s="331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</row>
    <row r="644" spans="2:14" s="298" customFormat="1">
      <c r="B644" s="331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</row>
    <row r="645" spans="2:14" s="298" customFormat="1">
      <c r="B645" s="331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</row>
    <row r="646" spans="2:14" s="298" customFormat="1">
      <c r="B646" s="331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</row>
    <row r="647" spans="2:14" s="298" customFormat="1">
      <c r="B647" s="331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</row>
    <row r="648" spans="2:14" s="298" customFormat="1">
      <c r="B648" s="331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</row>
    <row r="649" spans="2:14" s="298" customFormat="1">
      <c r="B649" s="331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</row>
    <row r="650" spans="2:14" s="298" customFormat="1">
      <c r="B650" s="331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</row>
    <row r="651" spans="2:14" s="298" customFormat="1">
      <c r="B651" s="331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</row>
    <row r="652" spans="2:14" s="298" customFormat="1">
      <c r="B652" s="331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</row>
    <row r="653" spans="2:14" s="298" customFormat="1">
      <c r="B653" s="331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</row>
    <row r="654" spans="2:14" s="298" customFormat="1">
      <c r="B654" s="331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</row>
    <row r="655" spans="2:14" s="298" customFormat="1">
      <c r="B655" s="331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</row>
    <row r="656" spans="2:14" s="298" customFormat="1">
      <c r="B656" s="331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</row>
    <row r="657" spans="2:14" s="298" customFormat="1">
      <c r="B657" s="331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</row>
    <row r="658" spans="2:14" s="298" customFormat="1">
      <c r="B658" s="331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</row>
    <row r="659" spans="2:14" s="298" customFormat="1">
      <c r="B659" s="331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</row>
    <row r="660" spans="2:14" s="298" customFormat="1">
      <c r="B660" s="331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</row>
    <row r="661" spans="2:14" s="298" customFormat="1">
      <c r="B661" s="331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</row>
    <row r="662" spans="2:14" s="298" customFormat="1">
      <c r="B662" s="331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</row>
    <row r="663" spans="2:14" s="298" customFormat="1">
      <c r="B663" s="331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</row>
    <row r="664" spans="2:14" s="298" customFormat="1">
      <c r="B664" s="331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</row>
    <row r="665" spans="2:14" s="298" customFormat="1">
      <c r="B665" s="331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</row>
    <row r="666" spans="2:14" s="298" customFormat="1">
      <c r="B666" s="331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</row>
    <row r="667" spans="2:14" s="298" customFormat="1">
      <c r="B667" s="331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</row>
    <row r="668" spans="2:14" s="298" customFormat="1">
      <c r="B668" s="331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</row>
    <row r="669" spans="2:14" s="298" customFormat="1">
      <c r="B669" s="331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</row>
    <row r="670" spans="2:14" s="298" customFormat="1">
      <c r="B670" s="331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</row>
    <row r="671" spans="2:14" s="298" customFormat="1">
      <c r="B671" s="331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</row>
    <row r="672" spans="2:14" s="298" customFormat="1">
      <c r="B672" s="331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</row>
    <row r="673" spans="2:14" s="298" customFormat="1">
      <c r="B673" s="331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</row>
    <row r="674" spans="2:14" s="298" customFormat="1">
      <c r="B674" s="331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</row>
    <row r="675" spans="2:14" s="298" customFormat="1">
      <c r="B675" s="331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</row>
    <row r="676" spans="2:14" s="298" customFormat="1">
      <c r="B676" s="331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</row>
    <row r="677" spans="2:14" s="298" customFormat="1">
      <c r="B677" s="331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</row>
    <row r="678" spans="2:14" s="298" customFormat="1">
      <c r="B678" s="331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</row>
    <row r="679" spans="2:14" s="298" customFormat="1">
      <c r="B679" s="331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</row>
    <row r="680" spans="2:14" s="298" customFormat="1">
      <c r="B680" s="331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</row>
    <row r="681" spans="2:14" s="298" customFormat="1">
      <c r="B681" s="331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</row>
    <row r="682" spans="2:14" s="298" customFormat="1">
      <c r="B682" s="331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</row>
    <row r="683" spans="2:14" s="298" customFormat="1">
      <c r="B683" s="331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</row>
    <row r="684" spans="2:14" s="298" customFormat="1">
      <c r="B684" s="331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</row>
    <row r="685" spans="2:14" s="298" customFormat="1">
      <c r="B685" s="331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</row>
    <row r="686" spans="2:14" s="298" customFormat="1">
      <c r="B686" s="331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</row>
    <row r="687" spans="2:14" s="298" customFormat="1">
      <c r="B687" s="331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</row>
    <row r="688" spans="2:14" s="298" customFormat="1">
      <c r="B688" s="331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</row>
    <row r="689" spans="2:14" s="298" customFormat="1">
      <c r="B689" s="331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</row>
    <row r="690" spans="2:14" s="298" customFormat="1">
      <c r="B690" s="331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</row>
    <row r="691" spans="2:14" s="298" customFormat="1">
      <c r="B691" s="331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</row>
    <row r="692" spans="2:14" s="298" customFormat="1">
      <c r="B692" s="331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</row>
    <row r="693" spans="2:14" s="298" customFormat="1">
      <c r="B693" s="331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</row>
    <row r="694" spans="2:14" s="298" customFormat="1">
      <c r="B694" s="331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</row>
    <row r="695" spans="2:14" s="298" customFormat="1">
      <c r="B695" s="331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</row>
    <row r="696" spans="2:14" s="298" customFormat="1">
      <c r="B696" s="331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</row>
    <row r="697" spans="2:14" s="298" customFormat="1">
      <c r="B697" s="331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</row>
    <row r="698" spans="2:14" s="298" customFormat="1">
      <c r="B698" s="331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</row>
    <row r="699" spans="2:14" s="298" customFormat="1">
      <c r="B699" s="331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</row>
    <row r="700" spans="2:14" s="298" customFormat="1">
      <c r="B700" s="331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</row>
    <row r="701" spans="2:14" s="298" customFormat="1">
      <c r="B701" s="331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</row>
    <row r="702" spans="2:14" s="298" customFormat="1">
      <c r="B702" s="331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</row>
    <row r="703" spans="2:14" s="298" customFormat="1">
      <c r="B703" s="331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</row>
    <row r="704" spans="2:14" s="298" customFormat="1">
      <c r="B704" s="331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</row>
    <row r="705" spans="2:14" s="298" customFormat="1">
      <c r="B705" s="331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</row>
    <row r="706" spans="2:14" s="298" customFormat="1">
      <c r="B706" s="331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</row>
    <row r="707" spans="2:14" s="298" customFormat="1">
      <c r="B707" s="331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</row>
    <row r="708" spans="2:14" s="298" customFormat="1">
      <c r="B708" s="331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</row>
    <row r="709" spans="2:14" s="298" customFormat="1">
      <c r="B709" s="331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</row>
    <row r="710" spans="2:14" s="298" customFormat="1">
      <c r="B710" s="331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</row>
    <row r="711" spans="2:14" s="298" customFormat="1">
      <c r="B711" s="331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</row>
    <row r="712" spans="2:14" s="298" customFormat="1">
      <c r="B712" s="331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</row>
    <row r="713" spans="2:14" s="298" customFormat="1">
      <c r="B713" s="331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</row>
    <row r="714" spans="2:14" s="298" customFormat="1">
      <c r="B714" s="331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</row>
    <row r="715" spans="2:14" s="298" customFormat="1">
      <c r="B715" s="331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</row>
    <row r="716" spans="2:14" s="298" customFormat="1">
      <c r="B716" s="331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</row>
    <row r="717" spans="2:14" s="298" customFormat="1">
      <c r="B717" s="331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</row>
    <row r="718" spans="2:14" s="298" customFormat="1">
      <c r="B718" s="331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</row>
    <row r="719" spans="2:14" s="298" customFormat="1">
      <c r="B719" s="331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</row>
    <row r="720" spans="2:14" s="298" customFormat="1">
      <c r="B720" s="331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</row>
    <row r="721" spans="2:14" s="298" customFormat="1">
      <c r="B721" s="331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</row>
    <row r="722" spans="2:14" s="298" customFormat="1">
      <c r="B722" s="331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</row>
    <row r="723" spans="2:14" s="298" customFormat="1">
      <c r="B723" s="331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</row>
    <row r="724" spans="2:14" s="298" customFormat="1">
      <c r="B724" s="331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</row>
    <row r="725" spans="2:14" s="298" customFormat="1">
      <c r="B725" s="331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</row>
    <row r="726" spans="2:14" s="298" customFormat="1">
      <c r="B726" s="331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</row>
    <row r="727" spans="2:14" s="298" customFormat="1">
      <c r="B727" s="331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</row>
    <row r="728" spans="2:14" s="298" customFormat="1">
      <c r="B728" s="331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</row>
    <row r="729" spans="2:14" s="298" customFormat="1">
      <c r="B729" s="331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</row>
    <row r="730" spans="2:14" s="298" customFormat="1">
      <c r="B730" s="331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</row>
    <row r="731" spans="2:14" s="298" customFormat="1">
      <c r="B731" s="331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</row>
    <row r="732" spans="2:14" s="298" customFormat="1">
      <c r="B732" s="331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</row>
    <row r="733" spans="2:14" s="298" customFormat="1">
      <c r="B733" s="331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</row>
    <row r="734" spans="2:14" s="298" customFormat="1">
      <c r="B734" s="331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</row>
    <row r="735" spans="2:14" s="298" customFormat="1">
      <c r="B735" s="331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</row>
    <row r="736" spans="2:14" s="298" customFormat="1">
      <c r="B736" s="331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</row>
    <row r="737" spans="2:14" s="298" customFormat="1">
      <c r="B737" s="331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</row>
    <row r="738" spans="2:14" s="298" customFormat="1">
      <c r="B738" s="331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</row>
    <row r="739" spans="2:14" s="298" customFormat="1">
      <c r="B739" s="331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</row>
    <row r="740" spans="2:14" s="298" customFormat="1">
      <c r="B740" s="331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</row>
    <row r="741" spans="2:14" s="298" customFormat="1">
      <c r="B741" s="331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</row>
    <row r="742" spans="2:14" s="298" customFormat="1">
      <c r="B742" s="331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</row>
    <row r="743" spans="2:14" s="298" customFormat="1">
      <c r="B743" s="331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</row>
    <row r="744" spans="2:14" s="298" customFormat="1">
      <c r="B744" s="331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</row>
    <row r="745" spans="2:14" s="298" customFormat="1">
      <c r="B745" s="331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</row>
    <row r="746" spans="2:14" s="298" customFormat="1">
      <c r="B746" s="331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</row>
    <row r="747" spans="2:14" s="298" customFormat="1">
      <c r="B747" s="331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</row>
    <row r="748" spans="2:14" s="298" customFormat="1">
      <c r="B748" s="331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</row>
    <row r="749" spans="2:14" s="298" customFormat="1">
      <c r="B749" s="331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</row>
    <row r="750" spans="2:14" s="298" customFormat="1">
      <c r="B750" s="331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</row>
    <row r="751" spans="2:14" s="298" customFormat="1">
      <c r="B751" s="331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</row>
    <row r="752" spans="2:14" s="298" customFormat="1">
      <c r="B752" s="331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</row>
    <row r="753" spans="2:14" s="298" customFormat="1">
      <c r="B753" s="331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</row>
    <row r="754" spans="2:14" s="298" customFormat="1">
      <c r="B754" s="331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</row>
    <row r="755" spans="2:14" s="298" customFormat="1">
      <c r="B755" s="331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</row>
    <row r="756" spans="2:14" s="298" customFormat="1">
      <c r="B756" s="331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</row>
    <row r="757" spans="2:14" s="298" customFormat="1">
      <c r="B757" s="331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</row>
    <row r="758" spans="2:14" s="298" customFormat="1">
      <c r="B758" s="331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</row>
    <row r="759" spans="2:14" s="298" customFormat="1">
      <c r="B759" s="331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</row>
    <row r="760" spans="2:14" s="298" customFormat="1">
      <c r="B760" s="331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</row>
    <row r="761" spans="2:14" s="298" customFormat="1">
      <c r="B761" s="331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</row>
    <row r="762" spans="2:14" s="298" customFormat="1">
      <c r="B762" s="331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</row>
    <row r="763" spans="2:14" s="298" customFormat="1">
      <c r="B763" s="331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</row>
    <row r="764" spans="2:14" s="298" customFormat="1">
      <c r="B764" s="331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</row>
    <row r="765" spans="2:14" s="298" customFormat="1">
      <c r="B765" s="331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</row>
    <row r="766" spans="2:14" s="298" customFormat="1">
      <c r="B766" s="331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</row>
    <row r="767" spans="2:14" s="298" customFormat="1">
      <c r="B767" s="331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</row>
    <row r="768" spans="2:14" s="298" customFormat="1">
      <c r="B768" s="331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</row>
    <row r="769" spans="2:14" s="298" customFormat="1">
      <c r="B769" s="331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</row>
    <row r="770" spans="2:14" s="298" customFormat="1">
      <c r="B770" s="331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</row>
    <row r="771" spans="2:14" s="298" customFormat="1">
      <c r="B771" s="331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</row>
    <row r="772" spans="2:14" s="298" customFormat="1">
      <c r="B772" s="331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</row>
    <row r="773" spans="2:14" s="298" customFormat="1">
      <c r="B773" s="331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</row>
    <row r="774" spans="2:14" s="298" customFormat="1">
      <c r="B774" s="331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</row>
    <row r="775" spans="2:14" s="298" customFormat="1">
      <c r="B775" s="331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</row>
    <row r="776" spans="2:14" s="298" customFormat="1">
      <c r="B776" s="331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</row>
    <row r="777" spans="2:14" s="298" customFormat="1">
      <c r="B777" s="331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</row>
    <row r="778" spans="2:14" s="298" customFormat="1">
      <c r="B778" s="331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</row>
    <row r="779" spans="2:14" s="298" customFormat="1">
      <c r="B779" s="331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</row>
    <row r="780" spans="2:14" s="298" customFormat="1">
      <c r="B780" s="331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</row>
    <row r="781" spans="2:14" s="298" customFormat="1">
      <c r="B781" s="331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</row>
    <row r="782" spans="2:14" s="298" customFormat="1">
      <c r="B782" s="331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</row>
    <row r="783" spans="2:14" s="298" customFormat="1">
      <c r="B783" s="331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</row>
    <row r="784" spans="2:14" s="298" customFormat="1">
      <c r="B784" s="331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</row>
    <row r="785" spans="2:14" s="298" customFormat="1">
      <c r="B785" s="331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</row>
    <row r="786" spans="2:14" s="298" customFormat="1">
      <c r="B786" s="331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</row>
    <row r="787" spans="2:14" s="298" customFormat="1">
      <c r="B787" s="331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</row>
    <row r="788" spans="2:14" s="298" customFormat="1">
      <c r="B788" s="331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</row>
    <row r="789" spans="2:14" s="298" customFormat="1">
      <c r="B789" s="331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</row>
    <row r="790" spans="2:14" s="298" customFormat="1">
      <c r="B790" s="331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</row>
    <row r="791" spans="2:14" s="298" customFormat="1">
      <c r="B791" s="331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</row>
    <row r="792" spans="2:14" s="298" customFormat="1">
      <c r="B792" s="331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</row>
    <row r="793" spans="2:14" s="298" customFormat="1">
      <c r="B793" s="331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</row>
    <row r="794" spans="2:14" s="298" customFormat="1">
      <c r="B794" s="331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</row>
    <row r="795" spans="2:14" s="298" customFormat="1">
      <c r="B795" s="331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</row>
    <row r="796" spans="2:14" s="298" customFormat="1">
      <c r="B796" s="331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</row>
    <row r="797" spans="2:14" s="298" customFormat="1">
      <c r="B797" s="331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</row>
    <row r="798" spans="2:14" s="298" customFormat="1">
      <c r="B798" s="331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</row>
    <row r="799" spans="2:14" s="298" customFormat="1">
      <c r="B799" s="331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</row>
    <row r="800" spans="2:14" s="298" customFormat="1">
      <c r="B800" s="331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</row>
    <row r="801" spans="2:14" s="298" customFormat="1">
      <c r="B801" s="331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</row>
    <row r="802" spans="2:14" s="298" customFormat="1">
      <c r="B802" s="331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</row>
    <row r="803" spans="2:14" s="298" customFormat="1">
      <c r="B803" s="331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</row>
    <row r="804" spans="2:14" s="298" customFormat="1">
      <c r="B804" s="331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</row>
    <row r="805" spans="2:14" s="298" customFormat="1">
      <c r="B805" s="331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</row>
    <row r="806" spans="2:14" s="298" customFormat="1">
      <c r="B806" s="331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</row>
    <row r="807" spans="2:14" s="298" customFormat="1">
      <c r="B807" s="331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</row>
    <row r="808" spans="2:14" s="298" customFormat="1">
      <c r="B808" s="331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</row>
    <row r="809" spans="2:14" s="298" customFormat="1">
      <c r="B809" s="331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</row>
    <row r="810" spans="2:14" s="298" customFormat="1">
      <c r="B810" s="331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</row>
    <row r="811" spans="2:14" s="298" customFormat="1">
      <c r="B811" s="331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</row>
    <row r="812" spans="2:14" s="298" customFormat="1">
      <c r="B812" s="331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</row>
    <row r="813" spans="2:14" s="298" customFormat="1">
      <c r="B813" s="331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</row>
    <row r="814" spans="2:14" s="298" customFormat="1">
      <c r="B814" s="331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</row>
    <row r="815" spans="2:14" s="298" customFormat="1">
      <c r="B815" s="331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</row>
    <row r="816" spans="2:14" s="298" customFormat="1">
      <c r="B816" s="331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</row>
    <row r="817" spans="2:14" s="298" customFormat="1">
      <c r="B817" s="331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</row>
    <row r="818" spans="2:14" s="298" customFormat="1">
      <c r="B818" s="331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</row>
    <row r="819" spans="2:14" s="298" customFormat="1">
      <c r="B819" s="331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</row>
    <row r="820" spans="2:14" s="298" customFormat="1">
      <c r="B820" s="331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</row>
    <row r="821" spans="2:14" s="298" customFormat="1">
      <c r="B821" s="331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</row>
    <row r="822" spans="2:14" s="298" customFormat="1">
      <c r="B822" s="331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</row>
    <row r="823" spans="2:14" s="298" customFormat="1">
      <c r="B823" s="331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</row>
    <row r="824" spans="2:14" s="298" customFormat="1">
      <c r="B824" s="331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</row>
    <row r="825" spans="2:14" s="298" customFormat="1">
      <c r="B825" s="331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</row>
    <row r="826" spans="2:14" s="298" customFormat="1">
      <c r="B826" s="331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</row>
    <row r="827" spans="2:14" s="298" customFormat="1">
      <c r="B827" s="331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</row>
    <row r="828" spans="2:14" s="298" customFormat="1">
      <c r="B828" s="331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</row>
    <row r="829" spans="2:14" s="298" customFormat="1">
      <c r="B829" s="331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</row>
    <row r="830" spans="2:14" s="298" customFormat="1">
      <c r="B830" s="331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</row>
    <row r="831" spans="2:14" s="298" customFormat="1">
      <c r="B831" s="331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</row>
    <row r="832" spans="2:14" s="298" customFormat="1">
      <c r="B832" s="331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</row>
    <row r="833" spans="2:14" s="298" customFormat="1">
      <c r="B833" s="331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</row>
    <row r="834" spans="2:14" s="298" customFormat="1">
      <c r="B834" s="331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</row>
    <row r="835" spans="2:14" s="298" customFormat="1">
      <c r="B835" s="331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</row>
    <row r="836" spans="2:14" s="298" customFormat="1">
      <c r="B836" s="331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</row>
    <row r="837" spans="2:14" s="298" customFormat="1">
      <c r="B837" s="331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</row>
    <row r="838" spans="2:14" s="298" customFormat="1">
      <c r="B838" s="331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</row>
    <row r="839" spans="2:14" s="298" customFormat="1">
      <c r="B839" s="331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</row>
    <row r="840" spans="2:14" s="298" customFormat="1">
      <c r="B840" s="331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</row>
    <row r="841" spans="2:14" s="298" customFormat="1">
      <c r="B841" s="331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</row>
    <row r="842" spans="2:14" s="298" customFormat="1">
      <c r="B842" s="331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</row>
    <row r="843" spans="2:14" s="298" customFormat="1">
      <c r="B843" s="331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</row>
    <row r="844" spans="2:14" s="298" customFormat="1">
      <c r="B844" s="331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</row>
    <row r="845" spans="2:14" s="298" customFormat="1">
      <c r="B845" s="331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</row>
    <row r="846" spans="2:14" s="298" customFormat="1">
      <c r="B846" s="331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</row>
    <row r="847" spans="2:14" s="298" customFormat="1">
      <c r="B847" s="331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</row>
    <row r="848" spans="2:14" s="298" customFormat="1">
      <c r="B848" s="331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</row>
    <row r="849" spans="2:14" s="298" customFormat="1">
      <c r="B849" s="331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</row>
    <row r="850" spans="2:14" s="298" customFormat="1">
      <c r="B850" s="331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</row>
    <row r="851" spans="2:14" s="298" customFormat="1">
      <c r="B851" s="331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</row>
    <row r="852" spans="2:14" s="298" customFormat="1">
      <c r="B852" s="331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</row>
    <row r="853" spans="2:14" s="298" customFormat="1">
      <c r="B853" s="331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</row>
    <row r="854" spans="2:14" s="298" customFormat="1">
      <c r="B854" s="331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</row>
    <row r="855" spans="2:14" s="298" customFormat="1">
      <c r="B855" s="331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</row>
    <row r="856" spans="2:14" s="298" customFormat="1">
      <c r="B856" s="331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</row>
    <row r="857" spans="2:14" s="298" customFormat="1">
      <c r="B857" s="331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</row>
    <row r="858" spans="2:14" s="298" customFormat="1">
      <c r="B858" s="331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</row>
    <row r="859" spans="2:14" s="298" customFormat="1">
      <c r="B859" s="331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</row>
    <row r="860" spans="2:14" s="298" customFormat="1">
      <c r="B860" s="331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</row>
    <row r="861" spans="2:14" s="298" customFormat="1">
      <c r="B861" s="331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</row>
    <row r="862" spans="2:14" s="298" customFormat="1">
      <c r="B862" s="331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</row>
    <row r="863" spans="2:14" s="298" customFormat="1">
      <c r="B863" s="331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</row>
    <row r="864" spans="2:14" s="298" customFormat="1">
      <c r="B864" s="331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</row>
    <row r="865" spans="2:14" s="298" customFormat="1">
      <c r="B865" s="331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</row>
    <row r="866" spans="2:14" s="298" customFormat="1">
      <c r="B866" s="331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</row>
    <row r="867" spans="2:14" s="298" customFormat="1">
      <c r="B867" s="331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</row>
    <row r="868" spans="2:14" s="298" customFormat="1">
      <c r="B868" s="331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</row>
    <row r="869" spans="2:14" s="298" customFormat="1">
      <c r="B869" s="331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</row>
    <row r="870" spans="2:14" s="298" customFormat="1">
      <c r="B870" s="331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</row>
    <row r="871" spans="2:14" s="298" customFormat="1">
      <c r="B871" s="331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</row>
    <row r="872" spans="2:14" s="298" customFormat="1">
      <c r="B872" s="331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</row>
    <row r="873" spans="2:14" s="298" customFormat="1">
      <c r="B873" s="331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</row>
    <row r="874" spans="2:14" s="298" customFormat="1">
      <c r="B874" s="331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</row>
    <row r="875" spans="2:14" s="298" customFormat="1">
      <c r="B875" s="331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</row>
    <row r="876" spans="2:14" s="298" customFormat="1">
      <c r="B876" s="331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</row>
    <row r="877" spans="2:14" s="298" customFormat="1">
      <c r="B877" s="331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</row>
    <row r="878" spans="2:14" s="298" customFormat="1">
      <c r="B878" s="331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</row>
    <row r="879" spans="2:14" s="298" customFormat="1">
      <c r="B879" s="331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</row>
    <row r="880" spans="2:14" s="298" customFormat="1">
      <c r="B880" s="331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</row>
    <row r="881" spans="2:14" s="298" customFormat="1">
      <c r="B881" s="331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</row>
    <row r="882" spans="2:14" s="298" customFormat="1">
      <c r="B882" s="331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</row>
    <row r="883" spans="2:14" s="298" customFormat="1">
      <c r="B883" s="331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</row>
    <row r="884" spans="2:14" s="298" customFormat="1">
      <c r="B884" s="331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</row>
    <row r="885" spans="2:14" s="298" customFormat="1">
      <c r="B885" s="331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</row>
    <row r="886" spans="2:14" s="298" customFormat="1">
      <c r="B886" s="331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</row>
    <row r="887" spans="2:14" s="298" customFormat="1">
      <c r="B887" s="331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</row>
    <row r="888" spans="2:14" s="298" customFormat="1">
      <c r="B888" s="331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</row>
    <row r="889" spans="2:14" s="298" customFormat="1">
      <c r="B889" s="331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</row>
    <row r="890" spans="2:14" s="298" customFormat="1">
      <c r="B890" s="331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</row>
    <row r="891" spans="2:14" s="298" customFormat="1">
      <c r="B891" s="331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</row>
    <row r="892" spans="2:14" s="298" customFormat="1">
      <c r="B892" s="331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</row>
    <row r="893" spans="2:14" s="298" customFormat="1">
      <c r="B893" s="331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</row>
    <row r="894" spans="2:14" s="298" customFormat="1">
      <c r="B894" s="331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</row>
    <row r="895" spans="2:14" s="298" customFormat="1">
      <c r="B895" s="331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</row>
    <row r="896" spans="2:14" s="298" customFormat="1">
      <c r="B896" s="331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</row>
    <row r="897" spans="2:14" s="298" customFormat="1">
      <c r="B897" s="331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</row>
    <row r="898" spans="2:14" s="298" customFormat="1">
      <c r="B898" s="331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</row>
    <row r="899" spans="2:14" s="298" customFormat="1">
      <c r="B899" s="331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</row>
    <row r="900" spans="2:14" s="298" customFormat="1">
      <c r="B900" s="331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</row>
    <row r="901" spans="2:14" s="298" customFormat="1">
      <c r="B901" s="331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</row>
    <row r="902" spans="2:14" s="298" customFormat="1">
      <c r="B902" s="331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</row>
    <row r="903" spans="2:14" s="298" customFormat="1">
      <c r="B903" s="331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</row>
    <row r="904" spans="2:14" s="298" customFormat="1">
      <c r="B904" s="331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</row>
    <row r="905" spans="2:14" s="298" customFormat="1">
      <c r="B905" s="331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</row>
    <row r="906" spans="2:14" s="298" customFormat="1">
      <c r="B906" s="331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</row>
    <row r="907" spans="2:14" s="298" customFormat="1">
      <c r="B907" s="331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</row>
    <row r="908" spans="2:14" s="298" customFormat="1">
      <c r="B908" s="331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</row>
    <row r="909" spans="2:14" s="298" customFormat="1">
      <c r="B909" s="331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</row>
    <row r="910" spans="2:14" s="298" customFormat="1">
      <c r="B910" s="331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</row>
    <row r="911" spans="2:14" s="298" customFormat="1">
      <c r="B911" s="331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</row>
    <row r="912" spans="2:14" s="298" customFormat="1">
      <c r="B912" s="331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</row>
    <row r="913" spans="2:14" s="298" customFormat="1">
      <c r="B913" s="331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</row>
    <row r="914" spans="2:14" s="298" customFormat="1">
      <c r="B914" s="331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</row>
    <row r="915" spans="2:14" s="298" customFormat="1">
      <c r="B915" s="331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</row>
    <row r="916" spans="2:14" s="298" customFormat="1">
      <c r="B916" s="331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</row>
    <row r="917" spans="2:14" s="298" customFormat="1">
      <c r="B917" s="331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</row>
    <row r="918" spans="2:14" s="298" customFormat="1">
      <c r="B918" s="331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</row>
    <row r="919" spans="2:14" s="298" customFormat="1">
      <c r="B919" s="331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</row>
    <row r="920" spans="2:14" s="298" customFormat="1">
      <c r="B920" s="331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</row>
    <row r="921" spans="2:14" s="298" customFormat="1">
      <c r="B921" s="331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</row>
    <row r="922" spans="2:14" s="298" customFormat="1">
      <c r="B922" s="331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</row>
    <row r="923" spans="2:14" s="298" customFormat="1">
      <c r="B923" s="331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B1669"/>
  <sheetViews>
    <sheetView zoomScale="90" zoomScaleNormal="90" workbookViewId="0">
      <pane xSplit="2" ySplit="7" topLeftCell="AQ71" activePane="bottomRight" state="frozen"/>
      <selection pane="topRight" activeCell="E1" sqref="E1"/>
      <selection pane="bottomLeft" activeCell="A8" sqref="A8"/>
      <selection pane="bottomRight" activeCell="AX89" sqref="AX89:AX90"/>
    </sheetView>
  </sheetViews>
  <sheetFormatPr defaultColWidth="9.109375" defaultRowHeight="12.6"/>
  <cols>
    <col min="1" max="1" width="4" style="381" customWidth="1"/>
    <col min="2" max="2" width="57.44140625" style="383" customWidth="1"/>
    <col min="3" max="43" width="12.77734375" style="383" customWidth="1"/>
    <col min="44" max="184" width="9.109375" style="381"/>
    <col min="185" max="16384" width="9.109375" style="383"/>
  </cols>
  <sheetData>
    <row r="1" spans="1:184"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</row>
    <row r="2" spans="1:184" ht="18" customHeight="1">
      <c r="B2" s="118" t="s">
        <v>391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</row>
    <row r="3" spans="1:184" ht="9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26"/>
      <c r="P3" s="126"/>
      <c r="Q3" s="126"/>
      <c r="R3" s="126"/>
      <c r="S3" s="126"/>
      <c r="T3" s="126"/>
      <c r="U3" s="126"/>
      <c r="V3" s="126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</row>
    <row r="4" spans="1:184" ht="15" customHeight="1"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0"/>
      <c r="X4" s="460"/>
      <c r="Y4" s="460"/>
      <c r="Z4" s="460"/>
      <c r="AA4" s="460"/>
      <c r="AB4" s="460"/>
      <c r="AC4" s="460"/>
      <c r="AD4" s="460"/>
      <c r="AE4" s="460"/>
      <c r="AF4" s="460"/>
      <c r="AG4" s="460"/>
      <c r="AH4" s="460"/>
      <c r="AI4" s="460"/>
      <c r="AJ4" s="460"/>
      <c r="AK4" s="460"/>
      <c r="AL4" s="460"/>
      <c r="AM4" s="460"/>
      <c r="AN4" s="460"/>
      <c r="AO4" s="460"/>
      <c r="AP4" s="460"/>
      <c r="AQ4" s="460"/>
      <c r="AR4" s="385"/>
    </row>
    <row r="5" spans="1:184" s="384" customFormat="1" ht="15" customHeight="1">
      <c r="A5" s="6"/>
      <c r="B5" s="96"/>
      <c r="C5" s="260">
        <f>'T 2.9'!C5</f>
        <v>44927</v>
      </c>
      <c r="D5" s="260">
        <f>'T 2.9'!D5</f>
        <v>44958</v>
      </c>
      <c r="E5" s="260">
        <f>'T 2.9'!E5</f>
        <v>44986</v>
      </c>
      <c r="F5" s="260">
        <f>'T 2.9'!F5</f>
        <v>45017</v>
      </c>
      <c r="G5" s="260">
        <f>'T 2.9'!G5</f>
        <v>45047</v>
      </c>
      <c r="H5" s="260">
        <f>'T 2.9'!H5</f>
        <v>45078</v>
      </c>
      <c r="I5" s="260">
        <f>'T 2.9'!I5</f>
        <v>45108</v>
      </c>
      <c r="J5" s="260">
        <f>'T 2.9'!J5</f>
        <v>45139</v>
      </c>
      <c r="K5" s="260">
        <f>'T 2.9'!K5</f>
        <v>45170</v>
      </c>
      <c r="L5" s="260">
        <f>'T 2.9'!L5</f>
        <v>45200</v>
      </c>
      <c r="M5" s="260">
        <f>'T 2.9'!M5</f>
        <v>45231</v>
      </c>
      <c r="N5" s="260">
        <f>'T 2.9'!N5</f>
        <v>45261</v>
      </c>
      <c r="O5" s="260">
        <f>'T 2.9'!O5</f>
        <v>45292</v>
      </c>
      <c r="P5" s="260">
        <f>'T 2.9'!P5</f>
        <v>45323</v>
      </c>
      <c r="Q5" s="260">
        <f>'T 2.9'!Q5</f>
        <v>45352</v>
      </c>
      <c r="R5" s="260">
        <f>'T 2.9'!R5</f>
        <v>45383</v>
      </c>
      <c r="S5" s="260">
        <f>'T 2.9'!S5</f>
        <v>45413</v>
      </c>
      <c r="T5" s="260">
        <f>'T 2.9'!T5</f>
        <v>45444</v>
      </c>
      <c r="U5" s="260">
        <f>'T 2.9'!U5</f>
        <v>45474</v>
      </c>
      <c r="V5" s="260">
        <f>'T 2.9'!V5</f>
        <v>45505</v>
      </c>
      <c r="W5" s="260">
        <f>'T 2.9'!W5</f>
        <v>45536</v>
      </c>
      <c r="X5" s="260">
        <f>'T 2.9'!X5</f>
        <v>45566</v>
      </c>
      <c r="Y5" s="260">
        <f>'T 2.9'!Y5</f>
        <v>45597</v>
      </c>
      <c r="Z5" s="260">
        <f>'T 2.9'!Z5</f>
        <v>45627</v>
      </c>
      <c r="AA5" s="260">
        <f>'T 2.9'!AA5</f>
        <v>45658</v>
      </c>
      <c r="AB5" s="260">
        <f>'T 2.9'!AB5</f>
        <v>45689</v>
      </c>
      <c r="AC5" s="260">
        <f>'T 2.9'!AC5</f>
        <v>45717</v>
      </c>
      <c r="AD5" s="260">
        <f>'T 2.9'!AD5</f>
        <v>45748</v>
      </c>
      <c r="AE5" s="260">
        <f>'T 2.9'!AE5</f>
        <v>45778</v>
      </c>
      <c r="AF5" s="260">
        <f>'T 2.9'!AF5</f>
        <v>45809</v>
      </c>
      <c r="AG5" s="260">
        <f>'T 2.9'!AG5</f>
        <v>45839</v>
      </c>
      <c r="AH5" s="260">
        <f>'T 2.9'!AH5</f>
        <v>45870</v>
      </c>
      <c r="AI5" s="260">
        <f>'T 2.9'!AI5</f>
        <v>45901</v>
      </c>
      <c r="AJ5" s="260">
        <f>'T 2.9'!AJ5</f>
        <v>45931</v>
      </c>
      <c r="AK5" s="260">
        <f>'T 2.9'!AK5</f>
        <v>45962</v>
      </c>
      <c r="AL5" s="260">
        <f>'T 2.9'!AL5</f>
        <v>45992</v>
      </c>
      <c r="AM5" s="260">
        <f>'T 2.9'!AM5</f>
        <v>46023</v>
      </c>
      <c r="AN5" s="260">
        <f>'T 2.9'!AN5</f>
        <v>46054</v>
      </c>
      <c r="AO5" s="260">
        <f>'T 2.9'!AO5</f>
        <v>46082</v>
      </c>
      <c r="AP5" s="260">
        <f>'T 2.9'!AP5</f>
        <v>46113</v>
      </c>
      <c r="AQ5" s="260">
        <f>'T 2.9'!AQ5</f>
        <v>46143</v>
      </c>
      <c r="AR5" s="7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</row>
    <row r="6" spans="1:184" ht="9.75" customHeight="1">
      <c r="B6" s="461"/>
      <c r="C6" s="266"/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135"/>
      <c r="P6" s="135"/>
      <c r="Q6" s="135"/>
      <c r="R6" s="135"/>
      <c r="S6" s="135"/>
      <c r="T6" s="135"/>
      <c r="U6" s="135"/>
      <c r="V6" s="135"/>
      <c r="W6" s="135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385"/>
    </row>
    <row r="7" spans="1:184" s="384" customFormat="1" ht="15" customHeight="1">
      <c r="A7" s="6"/>
      <c r="B7" s="160" t="s">
        <v>285</v>
      </c>
      <c r="C7" s="53">
        <v>949.94612892678936</v>
      </c>
      <c r="D7" s="53">
        <v>807.28368836067682</v>
      </c>
      <c r="E7" s="53">
        <v>967.11697236145585</v>
      </c>
      <c r="F7" s="53">
        <v>1002.1102544398183</v>
      </c>
      <c r="G7" s="53">
        <v>1089.4571913763598</v>
      </c>
      <c r="H7" s="53">
        <v>966.65623732466042</v>
      </c>
      <c r="I7" s="53">
        <v>1178.3047513466272</v>
      </c>
      <c r="J7" s="53">
        <v>1475.6811882879833</v>
      </c>
      <c r="K7" s="53">
        <v>1344.8230670200965</v>
      </c>
      <c r="L7" s="53">
        <v>1364.4683814450038</v>
      </c>
      <c r="M7" s="53">
        <v>1452.0073797514528</v>
      </c>
      <c r="N7" s="53">
        <v>1652.7314845723147</v>
      </c>
      <c r="O7" s="53">
        <v>1539.9508192088676</v>
      </c>
      <c r="P7" s="53">
        <v>1475.5813178426758</v>
      </c>
      <c r="Q7" s="53">
        <v>1434.2263691415583</v>
      </c>
      <c r="R7" s="53">
        <v>1434.2384839410104</v>
      </c>
      <c r="S7" s="53">
        <v>1550.2472411753647</v>
      </c>
      <c r="T7" s="53">
        <v>1507.4903875786169</v>
      </c>
      <c r="U7" s="53">
        <v>1221.1681244969038</v>
      </c>
      <c r="V7" s="53">
        <v>901.67048747044328</v>
      </c>
      <c r="W7" s="53">
        <v>1292.4198538204432</v>
      </c>
      <c r="X7" s="53">
        <v>1274.4124257168089</v>
      </c>
      <c r="Y7" s="53">
        <v>1434.4697744953978</v>
      </c>
      <c r="Z7" s="53">
        <v>1178.386418645749</v>
      </c>
      <c r="AA7" s="53">
        <v>11022.604914378961</v>
      </c>
      <c r="AB7" s="53">
        <v>1367.5771622367565</v>
      </c>
      <c r="AC7" s="53">
        <v>1451.20076754619</v>
      </c>
      <c r="AD7" s="53">
        <v>1572.2021048039128</v>
      </c>
      <c r="AE7" s="53">
        <v>1896.0245314334888</v>
      </c>
      <c r="AF7" s="53">
        <v>1500.4545642750929</v>
      </c>
      <c r="AG7" s="53">
        <v>1830.0547332176839</v>
      </c>
      <c r="AH7" s="53">
        <v>1605.8739799623113</v>
      </c>
      <c r="AI7" s="53">
        <v>1453.6524411271403</v>
      </c>
      <c r="AJ7" s="53">
        <v>1775.8774939220461</v>
      </c>
      <c r="AK7" s="53">
        <v>1651.3684711496544</v>
      </c>
      <c r="AL7" s="53">
        <v>1699.6336004579698</v>
      </c>
      <c r="AM7" s="53">
        <v>1722.4976072497</v>
      </c>
      <c r="AN7" s="53">
        <v>1699.6483136708553</v>
      </c>
      <c r="AO7" s="53">
        <v>2003.024366827872</v>
      </c>
      <c r="AP7" s="53">
        <v>2408.7326200900543</v>
      </c>
      <c r="AQ7" s="53">
        <v>2073.0299072766566</v>
      </c>
      <c r="AR7" s="7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</row>
    <row r="8" spans="1:184" ht="9.9" customHeight="1">
      <c r="B8" s="161"/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  <c r="AJ8" s="224"/>
      <c r="AK8" s="224"/>
      <c r="AL8" s="224"/>
      <c r="AM8" s="224"/>
      <c r="AN8" s="224"/>
      <c r="AO8" s="224"/>
      <c r="AP8" s="224"/>
      <c r="AQ8" s="224"/>
      <c r="AR8" s="385"/>
    </row>
    <row r="9" spans="1:184" s="384" customFormat="1" ht="14.1" customHeight="1">
      <c r="A9" s="6"/>
      <c r="B9" s="160" t="s">
        <v>286</v>
      </c>
      <c r="C9" s="47">
        <v>4.8773917000000004</v>
      </c>
      <c r="D9" s="47">
        <v>3.7339598499999997</v>
      </c>
      <c r="E9" s="47">
        <v>3.8350412199999999</v>
      </c>
      <c r="F9" s="47">
        <v>5.2273419800000003</v>
      </c>
      <c r="G9" s="47">
        <v>4.1310936299999996</v>
      </c>
      <c r="H9" s="47">
        <v>6.72534733</v>
      </c>
      <c r="I9" s="47">
        <v>8.4274921900000006</v>
      </c>
      <c r="J9" s="47">
        <v>6.4488742200000004</v>
      </c>
      <c r="K9" s="47">
        <v>9.348874219999999</v>
      </c>
      <c r="L9" s="47">
        <v>6.7501064800000004</v>
      </c>
      <c r="M9" s="47">
        <v>6.1373621500000004</v>
      </c>
      <c r="N9" s="47">
        <v>4.7822359199999998</v>
      </c>
      <c r="O9" s="47">
        <v>5.8062729200000005</v>
      </c>
      <c r="P9" s="47">
        <v>5.3007106099999994</v>
      </c>
      <c r="Q9" s="47">
        <v>7.8749072900000003</v>
      </c>
      <c r="R9" s="47">
        <v>4.7745777300000007</v>
      </c>
      <c r="S9" s="47">
        <v>9.3793911300000001</v>
      </c>
      <c r="T9" s="47">
        <v>5.2652022400000007</v>
      </c>
      <c r="U9" s="47">
        <v>4.22316848</v>
      </c>
      <c r="V9" s="47">
        <v>5.6234199799999995</v>
      </c>
      <c r="W9" s="47">
        <v>5.1998004800000004</v>
      </c>
      <c r="X9" s="47">
        <v>5.2127346800000005</v>
      </c>
      <c r="Y9" s="47">
        <v>4.2316431899999998</v>
      </c>
      <c r="Z9" s="47">
        <v>5.5332240699999993</v>
      </c>
      <c r="AA9" s="47">
        <v>7.6428527000000006</v>
      </c>
      <c r="AB9" s="47">
        <v>3.9044726699999996</v>
      </c>
      <c r="AC9" s="47">
        <v>5.6172457099999997</v>
      </c>
      <c r="AD9" s="47">
        <v>11.632352599999999</v>
      </c>
      <c r="AE9" s="47">
        <v>4.7221886</v>
      </c>
      <c r="AF9" s="47">
        <v>8.5114801399999997</v>
      </c>
      <c r="AG9" s="47">
        <v>6.0600682399999997</v>
      </c>
      <c r="AH9" s="47">
        <v>5.8486100000000008</v>
      </c>
      <c r="AI9" s="47">
        <v>3.8695756699999997</v>
      </c>
      <c r="AJ9" s="47">
        <v>10.402731530000001</v>
      </c>
      <c r="AK9" s="47">
        <v>8.9712315300000007</v>
      </c>
      <c r="AL9" s="47">
        <v>15.718994979999998</v>
      </c>
      <c r="AM9" s="47">
        <v>5.3160765399999992</v>
      </c>
      <c r="AN9" s="47">
        <v>5.6060173100000004</v>
      </c>
      <c r="AO9" s="47">
        <v>4.9552884600000002</v>
      </c>
      <c r="AP9" s="47">
        <v>7.4967270999999993</v>
      </c>
      <c r="AQ9" s="47">
        <v>4.7046659000000002</v>
      </c>
      <c r="AR9" s="7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</row>
    <row r="10" spans="1:184" s="384" customFormat="1" ht="14.1" customHeight="1">
      <c r="A10" s="6"/>
      <c r="B10" s="162" t="s">
        <v>287</v>
      </c>
      <c r="C10" s="54">
        <v>0.51564600000000005</v>
      </c>
      <c r="D10" s="54">
        <v>0.74378</v>
      </c>
      <c r="E10" s="54">
        <v>0.86499999999999999</v>
      </c>
      <c r="F10" s="54">
        <v>0.61499999999999999</v>
      </c>
      <c r="G10" s="54">
        <v>0.63049999999999995</v>
      </c>
      <c r="H10" s="54">
        <v>1.155</v>
      </c>
      <c r="I10" s="54">
        <v>0.79900000000000004</v>
      </c>
      <c r="J10" s="54">
        <v>0.79</v>
      </c>
      <c r="K10" s="54">
        <v>1.69</v>
      </c>
      <c r="L10" s="54">
        <v>1.0502443300000002</v>
      </c>
      <c r="M10" s="54">
        <v>0.79</v>
      </c>
      <c r="N10" s="54">
        <v>0.61499999999999999</v>
      </c>
      <c r="O10" s="54">
        <v>1.97954801</v>
      </c>
      <c r="P10" s="54">
        <v>0.93601948999999995</v>
      </c>
      <c r="Q10" s="54">
        <v>1.17487338</v>
      </c>
      <c r="R10" s="54">
        <v>0.93601948999999995</v>
      </c>
      <c r="S10" s="54">
        <v>0.93601948999999995</v>
      </c>
      <c r="T10" s="54">
        <v>1.5209449099999999</v>
      </c>
      <c r="U10" s="54">
        <v>0.72761949000000004</v>
      </c>
      <c r="V10" s="54">
        <v>1.6705889899999999</v>
      </c>
      <c r="W10" s="54">
        <v>0.97261949000000003</v>
      </c>
      <c r="X10" s="54">
        <v>1.1585974099999998</v>
      </c>
      <c r="Y10" s="54">
        <v>1.09669741</v>
      </c>
      <c r="Z10" s="54">
        <v>1.7946669099999999</v>
      </c>
      <c r="AA10" s="54">
        <v>1.2954140000000001</v>
      </c>
      <c r="AB10" s="54">
        <v>1.301814</v>
      </c>
      <c r="AC10" s="54">
        <v>1.505414</v>
      </c>
      <c r="AD10" s="54">
        <v>1.2687919999999999</v>
      </c>
      <c r="AE10" s="54">
        <v>1.4787920000000001</v>
      </c>
      <c r="AF10" s="54">
        <v>3.1973819400000001</v>
      </c>
      <c r="AG10" s="54">
        <v>1.2669170000000001</v>
      </c>
      <c r="AH10" s="54">
        <v>1.2669170000000001</v>
      </c>
      <c r="AI10" s="54">
        <v>1.2669170000000001</v>
      </c>
      <c r="AJ10" s="54">
        <v>1.2738670000000001</v>
      </c>
      <c r="AK10" s="54">
        <v>1.3423670000000001</v>
      </c>
      <c r="AL10" s="54">
        <v>1.9486533100000001</v>
      </c>
      <c r="AM10" s="54">
        <v>1.97650131</v>
      </c>
      <c r="AN10" s="54">
        <v>1.95694938</v>
      </c>
      <c r="AO10" s="54">
        <v>1.581715</v>
      </c>
      <c r="AP10" s="54">
        <v>2.6212510299999998</v>
      </c>
      <c r="AQ10" s="54">
        <v>1.3667149999999999</v>
      </c>
      <c r="AR10" s="7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</row>
    <row r="11" spans="1:184" ht="14.1" customHeight="1">
      <c r="B11" s="163" t="s">
        <v>288</v>
      </c>
      <c r="C11" s="54">
        <v>0.2590867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M11" s="54">
        <v>0</v>
      </c>
      <c r="AN11" s="54">
        <v>0.34349091999999998</v>
      </c>
      <c r="AO11" s="54">
        <v>0</v>
      </c>
      <c r="AP11" s="54">
        <v>0</v>
      </c>
      <c r="AQ11" s="54">
        <v>0</v>
      </c>
      <c r="AR11" s="385"/>
    </row>
    <row r="12" spans="1:184" ht="14.1" customHeight="1">
      <c r="B12" s="162" t="s">
        <v>11</v>
      </c>
      <c r="C12" s="54">
        <v>1.5</v>
      </c>
      <c r="D12" s="54">
        <v>0.38752084999999997</v>
      </c>
      <c r="E12" s="54">
        <v>0.36738221999999998</v>
      </c>
      <c r="F12" s="54">
        <v>0.30621555</v>
      </c>
      <c r="G12" s="54">
        <v>0.33011236999999999</v>
      </c>
      <c r="H12" s="54">
        <v>1.0938851000000001</v>
      </c>
      <c r="I12" s="54">
        <v>4.0258335199999999</v>
      </c>
      <c r="J12" s="54">
        <v>0.30621555</v>
      </c>
      <c r="K12" s="54">
        <v>3.3062155499999997</v>
      </c>
      <c r="L12" s="54">
        <v>0.34720348000000001</v>
      </c>
      <c r="M12" s="54">
        <v>0.34720348000000001</v>
      </c>
      <c r="N12" s="54">
        <v>0.67103575000000004</v>
      </c>
      <c r="O12" s="54">
        <v>0.40605279</v>
      </c>
      <c r="P12" s="54">
        <v>0</v>
      </c>
      <c r="Q12" s="54">
        <v>0.51255278999999998</v>
      </c>
      <c r="R12" s="54">
        <v>0.41788611999999997</v>
      </c>
      <c r="S12" s="54">
        <v>0.50389252000000007</v>
      </c>
      <c r="T12" s="54">
        <v>1.1295662099999999</v>
      </c>
      <c r="U12" s="54">
        <v>0.89289032000000002</v>
      </c>
      <c r="V12" s="54">
        <v>0.54419131999999992</v>
      </c>
      <c r="W12" s="54">
        <v>0.81854132000000002</v>
      </c>
      <c r="X12" s="54">
        <v>0.55793711000000001</v>
      </c>
      <c r="Y12" s="54">
        <v>0.53228710999999995</v>
      </c>
      <c r="Z12" s="54">
        <v>1.13589849</v>
      </c>
      <c r="AA12" s="54">
        <v>3.7447800400000002</v>
      </c>
      <c r="AB12" s="54">
        <v>0</v>
      </c>
      <c r="AC12" s="54">
        <v>0.80403004</v>
      </c>
      <c r="AD12" s="54">
        <v>2.1407379300000002</v>
      </c>
      <c r="AE12" s="54">
        <v>0.64073793000000001</v>
      </c>
      <c r="AF12" s="54">
        <v>2.7114395400000002</v>
      </c>
      <c r="AG12" s="54">
        <v>2.19049257</v>
      </c>
      <c r="AH12" s="54">
        <v>1.9790343400000001</v>
      </c>
      <c r="AI12" s="54">
        <v>0</v>
      </c>
      <c r="AJ12" s="54">
        <v>6.5262058600000001</v>
      </c>
      <c r="AK12" s="54">
        <v>5.0262058600000001</v>
      </c>
      <c r="AL12" s="54">
        <v>10.167683009999999</v>
      </c>
      <c r="AM12" s="54">
        <v>0.73691656000000005</v>
      </c>
      <c r="AN12" s="54">
        <v>0.70291833999999997</v>
      </c>
      <c r="AO12" s="54">
        <v>0.77091479000000007</v>
      </c>
      <c r="AP12" s="54">
        <v>0.73529222999999999</v>
      </c>
      <c r="AQ12" s="54">
        <v>0.73529222999999999</v>
      </c>
      <c r="AR12" s="385"/>
    </row>
    <row r="13" spans="1:184" ht="14.1" customHeight="1">
      <c r="B13" s="162" t="s">
        <v>37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0.64749999999999996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0.70514299999999996</v>
      </c>
      <c r="AD13" s="54">
        <v>0</v>
      </c>
      <c r="AE13" s="54">
        <v>0</v>
      </c>
      <c r="AF13" s="54">
        <v>0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54">
        <v>0</v>
      </c>
      <c r="AN13" s="54">
        <v>0</v>
      </c>
      <c r="AO13" s="54">
        <v>0</v>
      </c>
      <c r="AP13" s="54">
        <v>0</v>
      </c>
      <c r="AQ13" s="54">
        <v>0</v>
      </c>
      <c r="AR13" s="385"/>
    </row>
    <row r="14" spans="1:184" ht="14.1" customHeight="1">
      <c r="B14" s="162" t="s">
        <v>29</v>
      </c>
      <c r="C14" s="54">
        <v>2.6026590000000001</v>
      </c>
      <c r="D14" s="54">
        <v>2.6026590000000001</v>
      </c>
      <c r="E14" s="54">
        <v>2.6026590000000001</v>
      </c>
      <c r="F14" s="54">
        <v>4.3061264299999999</v>
      </c>
      <c r="G14" s="54">
        <v>3.1704812599999999</v>
      </c>
      <c r="H14" s="54">
        <v>4.4764622300000001</v>
      </c>
      <c r="I14" s="54">
        <v>3.6026586699999998</v>
      </c>
      <c r="J14" s="54">
        <v>5.3526586700000003</v>
      </c>
      <c r="K14" s="54">
        <v>4.3526586700000003</v>
      </c>
      <c r="L14" s="54">
        <v>5.3526586700000003</v>
      </c>
      <c r="M14" s="54">
        <v>4.3526586700000003</v>
      </c>
      <c r="N14" s="54">
        <v>3.4962001699999998</v>
      </c>
      <c r="O14" s="54">
        <v>3.4206721200000003</v>
      </c>
      <c r="P14" s="54">
        <v>4.3646911199999998</v>
      </c>
      <c r="Q14" s="54">
        <v>6.1874811200000002</v>
      </c>
      <c r="R14" s="54">
        <v>3.4206721200000003</v>
      </c>
      <c r="S14" s="54">
        <v>7.9394791199999997</v>
      </c>
      <c r="T14" s="54">
        <v>2.6146911200000003</v>
      </c>
      <c r="U14" s="54">
        <v>2.6026586699999998</v>
      </c>
      <c r="V14" s="54">
        <v>3.4086396699999999</v>
      </c>
      <c r="W14" s="54">
        <v>3.4086396699999999</v>
      </c>
      <c r="X14" s="54">
        <v>3.4962001600000003</v>
      </c>
      <c r="Y14" s="54">
        <v>2.6026586699999998</v>
      </c>
      <c r="Z14" s="54">
        <v>2.6026586699999998</v>
      </c>
      <c r="AA14" s="54">
        <v>2.6026586600000003</v>
      </c>
      <c r="AB14" s="54">
        <v>2.6026586699999998</v>
      </c>
      <c r="AC14" s="54">
        <v>2.6026586699999998</v>
      </c>
      <c r="AD14" s="54">
        <v>8.2228226699999993</v>
      </c>
      <c r="AE14" s="54">
        <v>2.6026586699999998</v>
      </c>
      <c r="AF14" s="54">
        <v>2.6026586600000003</v>
      </c>
      <c r="AG14" s="54">
        <v>2.6026586699999998</v>
      </c>
      <c r="AH14" s="54">
        <v>2.6026586600000003</v>
      </c>
      <c r="AI14" s="54">
        <v>2.6026586699999998</v>
      </c>
      <c r="AJ14" s="54">
        <v>2.6026586699999998</v>
      </c>
      <c r="AK14" s="54">
        <v>2.6026586699999998</v>
      </c>
      <c r="AL14" s="54">
        <v>3.6026586600000003</v>
      </c>
      <c r="AM14" s="54">
        <v>2.6026586699999998</v>
      </c>
      <c r="AN14" s="54">
        <v>2.6026586699999998</v>
      </c>
      <c r="AO14" s="54">
        <v>2.6026586699999998</v>
      </c>
      <c r="AP14" s="54">
        <v>4.1401838399999997</v>
      </c>
      <c r="AQ14" s="54">
        <v>2.6026586699999998</v>
      </c>
      <c r="AR14" s="385"/>
    </row>
    <row r="15" spans="1:184" ht="14.1" customHeight="1">
      <c r="A15" s="423"/>
      <c r="B15" s="162" t="s">
        <v>246</v>
      </c>
      <c r="C15" s="421"/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385"/>
    </row>
    <row r="16" spans="1:184" ht="9.9" customHeight="1">
      <c r="B16" s="161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265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385"/>
    </row>
    <row r="17" spans="1:184" s="384" customFormat="1" ht="14.1" customHeight="1">
      <c r="A17" s="6"/>
      <c r="B17" s="160" t="s">
        <v>289</v>
      </c>
      <c r="C17" s="47">
        <v>323.91445971097392</v>
      </c>
      <c r="D17" s="47">
        <v>205.47102590977047</v>
      </c>
      <c r="E17" s="47">
        <v>304.18332920054934</v>
      </c>
      <c r="F17" s="47">
        <v>379.91693998000198</v>
      </c>
      <c r="G17" s="47">
        <v>402.02010526023753</v>
      </c>
      <c r="H17" s="47">
        <v>275.37273159472863</v>
      </c>
      <c r="I17" s="47">
        <v>441.24619285058424</v>
      </c>
      <c r="J17" s="47">
        <v>374.74687426493983</v>
      </c>
      <c r="K17" s="47">
        <v>408.47000799045281</v>
      </c>
      <c r="L17" s="47">
        <v>470.86919430304749</v>
      </c>
      <c r="M17" s="47">
        <v>557.1657526218944</v>
      </c>
      <c r="N17" s="47">
        <v>588.34405191888732</v>
      </c>
      <c r="O17" s="47">
        <v>353.28831075000005</v>
      </c>
      <c r="P17" s="47">
        <v>391.66527197380708</v>
      </c>
      <c r="Q17" s="47">
        <v>444.70610999999997</v>
      </c>
      <c r="R17" s="47">
        <v>418.05037399999998</v>
      </c>
      <c r="S17" s="47">
        <v>402.25134949664806</v>
      </c>
      <c r="T17" s="47">
        <v>372.98843200000005</v>
      </c>
      <c r="U17" s="47">
        <v>148.11843099999999</v>
      </c>
      <c r="V17" s="399">
        <v>-60.460813749999978</v>
      </c>
      <c r="W17" s="47">
        <v>128.865073</v>
      </c>
      <c r="X17" s="47">
        <v>315.55926873447169</v>
      </c>
      <c r="Y17" s="47">
        <v>299.58148999999997</v>
      </c>
      <c r="Z17" s="47">
        <v>259.96538360035129</v>
      </c>
      <c r="AA17" s="47">
        <v>393.35476509896273</v>
      </c>
      <c r="AB17" s="47">
        <v>361.76813910167675</v>
      </c>
      <c r="AC17" s="47">
        <v>291.56818767618989</v>
      </c>
      <c r="AD17" s="47">
        <v>279.99095163702481</v>
      </c>
      <c r="AE17" s="47">
        <v>337.51893256110054</v>
      </c>
      <c r="AF17" s="47">
        <v>335.33243627820514</v>
      </c>
      <c r="AG17" s="47">
        <v>373.90955180553954</v>
      </c>
      <c r="AH17" s="47">
        <v>368.36565475725013</v>
      </c>
      <c r="AI17" s="47">
        <v>387.40424593636254</v>
      </c>
      <c r="AJ17" s="47">
        <v>397.08436495556845</v>
      </c>
      <c r="AK17" s="47">
        <v>362.08818539541278</v>
      </c>
      <c r="AL17" s="47">
        <v>387.28514343171764</v>
      </c>
      <c r="AM17" s="47">
        <v>374.19772799999998</v>
      </c>
      <c r="AN17" s="47">
        <v>358.864732</v>
      </c>
      <c r="AO17" s="47">
        <v>386.79883699999999</v>
      </c>
      <c r="AP17" s="47">
        <v>484.52700399999992</v>
      </c>
      <c r="AQ17" s="47">
        <v>446.24518399999988</v>
      </c>
      <c r="AR17" s="7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</row>
    <row r="18" spans="1:184" ht="14.1" customHeight="1">
      <c r="B18" s="164" t="s">
        <v>290</v>
      </c>
      <c r="C18" s="56">
        <v>0</v>
      </c>
      <c r="D18" s="56">
        <v>0</v>
      </c>
      <c r="E18" s="56">
        <v>0.24</v>
      </c>
      <c r="F18" s="56">
        <v>0.51670446000000003</v>
      </c>
      <c r="G18" s="56">
        <v>0.24</v>
      </c>
      <c r="H18" s="56">
        <v>0</v>
      </c>
      <c r="I18" s="56">
        <v>0.36868911999999998</v>
      </c>
      <c r="J18" s="56">
        <v>0.30070000000000002</v>
      </c>
      <c r="K18" s="56">
        <v>0.27024799999999999</v>
      </c>
      <c r="L18" s="56">
        <v>0</v>
      </c>
      <c r="M18" s="56">
        <v>0</v>
      </c>
      <c r="N18" s="56">
        <v>0</v>
      </c>
      <c r="O18" s="401">
        <v>0.33331074999999999</v>
      </c>
      <c r="P18" s="401">
        <v>0.41045399999999999</v>
      </c>
      <c r="Q18" s="401">
        <v>0.41760399999999998</v>
      </c>
      <c r="R18" s="56">
        <v>0</v>
      </c>
      <c r="S18" s="401">
        <v>0.36114724999999998</v>
      </c>
      <c r="T18" s="401">
        <v>0.47982399999999997</v>
      </c>
      <c r="U18" s="401">
        <v>0.67219600000000002</v>
      </c>
      <c r="V18" s="401">
        <v>0.46446825000000003</v>
      </c>
      <c r="W18" s="401">
        <v>0.595723</v>
      </c>
      <c r="X18" s="56">
        <v>0</v>
      </c>
      <c r="Y18" s="401">
        <v>0.58999000000000001</v>
      </c>
      <c r="Z18" s="56">
        <v>0.46307225000000002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0</v>
      </c>
      <c r="AJ18" s="56">
        <v>0</v>
      </c>
      <c r="AK18" s="56">
        <v>0</v>
      </c>
      <c r="AL18" s="56">
        <v>0</v>
      </c>
      <c r="AM18" s="56">
        <v>0</v>
      </c>
      <c r="AN18" s="56">
        <v>0</v>
      </c>
      <c r="AO18" s="56">
        <v>0</v>
      </c>
      <c r="AP18" s="56">
        <v>0</v>
      </c>
      <c r="AQ18" s="56">
        <v>0</v>
      </c>
      <c r="AR18" s="385"/>
    </row>
    <row r="19" spans="1:184" ht="14.1" customHeight="1">
      <c r="B19" s="164" t="s">
        <v>291</v>
      </c>
      <c r="C19" s="55">
        <v>0.19023200000000001</v>
      </c>
      <c r="D19" s="55">
        <v>0</v>
      </c>
      <c r="E19" s="55">
        <v>0</v>
      </c>
      <c r="F19" s="55">
        <v>0.168985</v>
      </c>
      <c r="G19" s="55">
        <v>0.170985</v>
      </c>
      <c r="H19" s="55">
        <v>0.200986</v>
      </c>
      <c r="I19" s="55">
        <v>0.28262500000000002</v>
      </c>
      <c r="J19" s="55">
        <v>0</v>
      </c>
      <c r="K19" s="55">
        <v>0</v>
      </c>
      <c r="L19" s="55">
        <v>0</v>
      </c>
      <c r="M19" s="55">
        <v>0.202485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401">
        <v>0.28124700000000002</v>
      </c>
      <c r="T19" s="401">
        <v>0.26017800000000002</v>
      </c>
      <c r="U19" s="55">
        <v>0</v>
      </c>
      <c r="V19" s="55">
        <v>0</v>
      </c>
      <c r="W19" s="55">
        <v>0</v>
      </c>
      <c r="X19" s="401">
        <v>0.30929528000000001</v>
      </c>
      <c r="Y19" s="55">
        <v>0</v>
      </c>
      <c r="Z19" s="55">
        <v>0.294848</v>
      </c>
      <c r="AA19" s="55">
        <v>0.30218800000000001</v>
      </c>
      <c r="AB19" s="55">
        <v>0.28156999999999999</v>
      </c>
      <c r="AC19" s="55">
        <v>0.52061000000000002</v>
      </c>
      <c r="AD19" s="55">
        <v>0.28806999999999999</v>
      </c>
      <c r="AE19" s="55">
        <v>0.31807000000000002</v>
      </c>
      <c r="AF19" s="55">
        <v>0</v>
      </c>
      <c r="AG19" s="55">
        <v>0.39732000000000001</v>
      </c>
      <c r="AH19" s="55">
        <v>0</v>
      </c>
      <c r="AI19" s="55">
        <v>0.28806999999999999</v>
      </c>
      <c r="AJ19" s="55">
        <v>0</v>
      </c>
      <c r="AK19" s="55">
        <v>0.28806999999999999</v>
      </c>
      <c r="AL19" s="55">
        <v>0.36298999999999998</v>
      </c>
      <c r="AM19" s="55">
        <v>0.28806999999999999</v>
      </c>
      <c r="AN19" s="55">
        <v>0</v>
      </c>
      <c r="AO19" s="55">
        <v>0.28806999999999999</v>
      </c>
      <c r="AP19" s="55">
        <v>0</v>
      </c>
      <c r="AQ19" s="55">
        <v>0</v>
      </c>
      <c r="AR19" s="385"/>
    </row>
    <row r="20" spans="1:184" ht="14.1" customHeight="1">
      <c r="B20" s="164" t="s">
        <v>292</v>
      </c>
      <c r="C20" s="56">
        <v>314.41712748576981</v>
      </c>
      <c r="D20" s="56">
        <v>199.30163124239786</v>
      </c>
      <c r="E20" s="56">
        <v>295.63273500410583</v>
      </c>
      <c r="F20" s="56">
        <v>374.94912047110995</v>
      </c>
      <c r="G20" s="56">
        <v>390.79260250355014</v>
      </c>
      <c r="H20" s="56">
        <v>265.06345273712492</v>
      </c>
      <c r="I20" s="56">
        <v>430.03321665171865</v>
      </c>
      <c r="J20" s="56">
        <v>359.71610446310979</v>
      </c>
      <c r="K20" s="56">
        <v>397.09614814439129</v>
      </c>
      <c r="L20" s="56">
        <v>461.91991089677339</v>
      </c>
      <c r="M20" s="56">
        <v>543.64193441836903</v>
      </c>
      <c r="N20" s="401">
        <v>573.60672418893353</v>
      </c>
      <c r="O20" s="401">
        <v>342.36022935697201</v>
      </c>
      <c r="P20" s="401">
        <v>383.50642599226558</v>
      </c>
      <c r="Q20" s="401">
        <v>437.95885472905525</v>
      </c>
      <c r="R20" s="401">
        <v>397.28129054632558</v>
      </c>
      <c r="S20" s="401">
        <v>390.47013568325519</v>
      </c>
      <c r="T20" s="401">
        <v>361.42169993059849</v>
      </c>
      <c r="U20" s="56">
        <v>139.14768516061932</v>
      </c>
      <c r="V20" s="401">
        <v>-69.862831473757481</v>
      </c>
      <c r="W20" s="56">
        <v>118.04046079146245</v>
      </c>
      <c r="X20" s="401">
        <v>303.91014915917674</v>
      </c>
      <c r="Y20" s="401">
        <v>284.44405353278387</v>
      </c>
      <c r="Z20" s="56">
        <v>248.40083283744502</v>
      </c>
      <c r="AA20" s="56">
        <v>377.80277407269784</v>
      </c>
      <c r="AB20" s="56">
        <v>352.20744818534695</v>
      </c>
      <c r="AC20" s="56">
        <v>276.67137327030139</v>
      </c>
      <c r="AD20" s="56">
        <v>265.14684872134217</v>
      </c>
      <c r="AE20" s="56">
        <v>324.29923940308936</v>
      </c>
      <c r="AF20" s="56">
        <v>320.6952546336521</v>
      </c>
      <c r="AG20" s="56">
        <v>359.79158018173774</v>
      </c>
      <c r="AH20" s="56">
        <v>355.63154555069497</v>
      </c>
      <c r="AI20" s="56">
        <v>372.66825788186577</v>
      </c>
      <c r="AJ20" s="56">
        <v>385.00768744084883</v>
      </c>
      <c r="AK20" s="56">
        <v>351.6540506622261</v>
      </c>
      <c r="AL20" s="56">
        <v>372.07832521341516</v>
      </c>
      <c r="AM20" s="56">
        <v>360.79360967417222</v>
      </c>
      <c r="AN20" s="56">
        <v>344.75367798285015</v>
      </c>
      <c r="AO20" s="56">
        <v>373.65832962678144</v>
      </c>
      <c r="AP20" s="56">
        <v>469.66807110964533</v>
      </c>
      <c r="AQ20" s="56">
        <v>431.25117057565836</v>
      </c>
      <c r="AR20" s="385"/>
    </row>
    <row r="21" spans="1:184" ht="14.1" customHeight="1">
      <c r="B21" s="151" t="s">
        <v>293</v>
      </c>
      <c r="C21" s="264">
        <v>9.3071002252041435</v>
      </c>
      <c r="D21" s="264">
        <v>6.1693946673726128</v>
      </c>
      <c r="E21" s="264">
        <v>8.3105941964435086</v>
      </c>
      <c r="F21" s="264">
        <v>4.2821300488920304</v>
      </c>
      <c r="G21" s="264">
        <v>10.816517756687391</v>
      </c>
      <c r="H21" s="264">
        <v>10.108292857603697</v>
      </c>
      <c r="I21" s="264">
        <v>10.561662078865611</v>
      </c>
      <c r="J21" s="264">
        <v>14.730069801830027</v>
      </c>
      <c r="K21" s="264">
        <v>11.103611846061527</v>
      </c>
      <c r="L21" s="264">
        <v>8.9492834062740805</v>
      </c>
      <c r="M21" s="264">
        <v>13.321333203525352</v>
      </c>
      <c r="N21" s="401">
        <v>14.737327729953794</v>
      </c>
      <c r="O21" s="401">
        <v>10.594770643028014</v>
      </c>
      <c r="P21" s="401">
        <v>7.7483919815414835</v>
      </c>
      <c r="Q21" s="401">
        <v>6.3296512709447095</v>
      </c>
      <c r="R21" s="401">
        <v>20.769083453674401</v>
      </c>
      <c r="S21" s="401">
        <v>11.138819563392889</v>
      </c>
      <c r="T21" s="401">
        <v>10.82673006940154</v>
      </c>
      <c r="U21" s="56">
        <v>8.2985498393806516</v>
      </c>
      <c r="V21" s="401">
        <v>8.9375494737575067</v>
      </c>
      <c r="W21" s="56">
        <v>10.22888920853755</v>
      </c>
      <c r="X21" s="401">
        <v>11.339824295294935</v>
      </c>
      <c r="Y21" s="401">
        <v>14.547446467216128</v>
      </c>
      <c r="Z21" s="56">
        <v>10.806630512906267</v>
      </c>
      <c r="AA21" s="56">
        <v>15.249803026264898</v>
      </c>
      <c r="AB21" s="56">
        <v>9.2791209163297914</v>
      </c>
      <c r="AC21" s="56">
        <v>14.376204405888505</v>
      </c>
      <c r="AD21" s="56">
        <v>14.556032915682643</v>
      </c>
      <c r="AE21" s="56">
        <v>12.901623158011194</v>
      </c>
      <c r="AF21" s="56">
        <v>14.637181644553058</v>
      </c>
      <c r="AG21" s="56">
        <v>13.720651623801832</v>
      </c>
      <c r="AH21" s="56">
        <v>12.734109206555161</v>
      </c>
      <c r="AI21" s="56">
        <v>14.447918054496746</v>
      </c>
      <c r="AJ21" s="56">
        <v>12.076677514719645</v>
      </c>
      <c r="AK21" s="56">
        <v>10.14606473318665</v>
      </c>
      <c r="AL21" s="56">
        <v>14.843828218302475</v>
      </c>
      <c r="AM21" s="56">
        <v>13.116048325827789</v>
      </c>
      <c r="AN21" s="56">
        <v>14.111054017149831</v>
      </c>
      <c r="AO21" s="56">
        <v>12.852437373218564</v>
      </c>
      <c r="AP21" s="56">
        <v>14.858932890354605</v>
      </c>
      <c r="AQ21" s="56">
        <v>14.994013424341498</v>
      </c>
      <c r="AR21" s="385"/>
    </row>
    <row r="22" spans="1:184" ht="14.1" customHeight="1">
      <c r="B22" s="165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385"/>
    </row>
    <row r="23" spans="1:184" s="384" customFormat="1" ht="14.1" customHeight="1">
      <c r="A23" s="6"/>
      <c r="B23" s="160" t="s">
        <v>294</v>
      </c>
      <c r="C23" s="47">
        <v>0.6167909399999999</v>
      </c>
      <c r="D23" s="47">
        <v>0.71092595999999997</v>
      </c>
      <c r="E23" s="47">
        <v>0.65403159999999994</v>
      </c>
      <c r="F23" s="47">
        <v>0.65403159999999994</v>
      </c>
      <c r="G23" s="47">
        <v>1.2248315999999999</v>
      </c>
      <c r="H23" s="47">
        <v>1.2605316</v>
      </c>
      <c r="I23" s="47">
        <v>1.2457128400000002</v>
      </c>
      <c r="J23" s="47">
        <v>1.99427121</v>
      </c>
      <c r="K23" s="47">
        <v>0.82403159999999998</v>
      </c>
      <c r="L23" s="47">
        <v>0.79318159999999993</v>
      </c>
      <c r="M23" s="47">
        <v>0.82403159999999998</v>
      </c>
      <c r="N23" s="47">
        <v>0.93963160000000001</v>
      </c>
      <c r="O23" s="47">
        <v>1.31837246</v>
      </c>
      <c r="P23" s="47">
        <v>0.87047244999999995</v>
      </c>
      <c r="Q23" s="47">
        <v>0.93974044999999995</v>
      </c>
      <c r="R23" s="47">
        <v>0</v>
      </c>
      <c r="S23" s="47">
        <v>1.8205562899999999</v>
      </c>
      <c r="T23" s="47">
        <v>0.87240832999999995</v>
      </c>
      <c r="U23" s="47">
        <v>1.2557249500000001</v>
      </c>
      <c r="V23" s="47">
        <v>0.92370832999999997</v>
      </c>
      <c r="W23" s="47">
        <v>1.0937083299999999</v>
      </c>
      <c r="X23" s="47">
        <v>4.8645051600000002</v>
      </c>
      <c r="Y23" s="47">
        <v>3.8721989300000006</v>
      </c>
      <c r="Z23" s="47">
        <v>2.5059300599999998</v>
      </c>
      <c r="AA23" s="47">
        <v>2.6140768599999999</v>
      </c>
      <c r="AB23" s="47">
        <v>5.4031976099999994</v>
      </c>
      <c r="AC23" s="47">
        <v>1.1367368500000001</v>
      </c>
      <c r="AD23" s="47">
        <v>1.7774183299999999</v>
      </c>
      <c r="AE23" s="47">
        <v>1.70818921</v>
      </c>
      <c r="AF23" s="47">
        <v>1.55880971</v>
      </c>
      <c r="AG23" s="47">
        <v>2.0552451499999997</v>
      </c>
      <c r="AH23" s="47">
        <v>1.9553117100000001</v>
      </c>
      <c r="AI23" s="47">
        <v>1.0774784900000001</v>
      </c>
      <c r="AJ23" s="47">
        <v>1.0913116999999999</v>
      </c>
      <c r="AK23" s="47">
        <v>1.09131171</v>
      </c>
      <c r="AL23" s="47">
        <v>1.09131171</v>
      </c>
      <c r="AM23" s="47">
        <v>1.7768881200000002</v>
      </c>
      <c r="AN23" s="47">
        <v>1.0810082400000001</v>
      </c>
      <c r="AO23" s="47">
        <v>1.0810082400000001</v>
      </c>
      <c r="AP23" s="47">
        <v>0</v>
      </c>
      <c r="AQ23" s="47">
        <v>1.16800824</v>
      </c>
      <c r="AR23" s="7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</row>
    <row r="24" spans="1:184" ht="14.1" customHeight="1">
      <c r="B24" s="166" t="s">
        <v>295</v>
      </c>
      <c r="C24" s="55">
        <v>0.6167909399999999</v>
      </c>
      <c r="D24" s="55">
        <v>0.71092595999999997</v>
      </c>
      <c r="E24" s="55">
        <v>0.65403159999999994</v>
      </c>
      <c r="F24" s="55">
        <v>0.65403159999999994</v>
      </c>
      <c r="G24" s="55">
        <v>0.65403159999999994</v>
      </c>
      <c r="H24" s="55">
        <v>0.65403159999999994</v>
      </c>
      <c r="I24" s="55">
        <v>1.2457128400000002</v>
      </c>
      <c r="J24" s="55">
        <v>1.99427121</v>
      </c>
      <c r="K24" s="55">
        <v>0.82403159999999998</v>
      </c>
      <c r="L24" s="55">
        <v>0.79318159999999993</v>
      </c>
      <c r="M24" s="55">
        <v>0.82403159999999998</v>
      </c>
      <c r="N24" s="55">
        <v>0.93963160000000001</v>
      </c>
      <c r="O24" s="55">
        <v>1.31837246</v>
      </c>
      <c r="P24" s="55">
        <v>0.87047244999999995</v>
      </c>
      <c r="Q24" s="55">
        <v>0.93974044999999995</v>
      </c>
      <c r="R24" s="55">
        <v>0</v>
      </c>
      <c r="S24" s="55">
        <v>1.7448166699999998</v>
      </c>
      <c r="T24" s="55">
        <v>0.87240832999999995</v>
      </c>
      <c r="U24" s="55">
        <v>1.2557249500000001</v>
      </c>
      <c r="V24" s="55">
        <v>0.92370832999999997</v>
      </c>
      <c r="W24" s="55">
        <v>0.92370832999999997</v>
      </c>
      <c r="X24" s="55">
        <v>1.08166107</v>
      </c>
      <c r="Y24" s="55">
        <v>1.0560110700000001</v>
      </c>
      <c r="Z24" s="55">
        <v>1.0560110700000001</v>
      </c>
      <c r="AA24" s="55">
        <v>1.1467368600000001</v>
      </c>
      <c r="AB24" s="55">
        <v>1.13723686</v>
      </c>
      <c r="AC24" s="55">
        <v>1.1367368500000001</v>
      </c>
      <c r="AD24" s="55">
        <v>1.0913116999999999</v>
      </c>
      <c r="AE24" s="55">
        <v>1.30131171</v>
      </c>
      <c r="AF24" s="55">
        <v>1.09131171</v>
      </c>
      <c r="AG24" s="55">
        <v>2.0552451499999997</v>
      </c>
      <c r="AH24" s="55">
        <v>1.09131171</v>
      </c>
      <c r="AI24" s="55">
        <v>0.92724052000000001</v>
      </c>
      <c r="AJ24" s="55">
        <v>1.0913116999999999</v>
      </c>
      <c r="AK24" s="55">
        <v>1.09131171</v>
      </c>
      <c r="AL24" s="55">
        <v>1.09131171</v>
      </c>
      <c r="AM24" s="55">
        <v>1.15000824</v>
      </c>
      <c r="AN24" s="55">
        <v>1.0810082400000001</v>
      </c>
      <c r="AO24" s="55">
        <v>1.0810082400000001</v>
      </c>
      <c r="AP24" s="55">
        <v>0</v>
      </c>
      <c r="AQ24" s="55">
        <v>1.16800824</v>
      </c>
      <c r="AR24" s="385"/>
    </row>
    <row r="25" spans="1:184" ht="14.1" customHeight="1">
      <c r="B25" s="395" t="s">
        <v>63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>
        <v>0</v>
      </c>
      <c r="P25" s="55">
        <v>0</v>
      </c>
      <c r="Q25" s="55">
        <v>0</v>
      </c>
      <c r="R25" s="55">
        <v>0</v>
      </c>
      <c r="S25" s="55">
        <v>3.3687620000000001E-2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0.68610663000000005</v>
      </c>
      <c r="AE25" s="55">
        <v>0</v>
      </c>
      <c r="AF25" s="55">
        <v>0</v>
      </c>
      <c r="AG25" s="55">
        <v>0</v>
      </c>
      <c r="AH25" s="55">
        <v>0</v>
      </c>
      <c r="AI25" s="55">
        <v>5.5530070000000001E-2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385"/>
    </row>
    <row r="26" spans="1:184" ht="14.1" customHeight="1">
      <c r="B26" s="151" t="s">
        <v>27</v>
      </c>
      <c r="C26" s="55">
        <v>0</v>
      </c>
      <c r="D26" s="55">
        <v>0</v>
      </c>
      <c r="E26" s="55">
        <v>0</v>
      </c>
      <c r="F26" s="55">
        <v>0</v>
      </c>
      <c r="G26" s="55">
        <v>0.57079999999999997</v>
      </c>
      <c r="H26" s="55">
        <v>0.60650000000000004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4.2051999999999999E-2</v>
      </c>
      <c r="T26" s="55">
        <v>0</v>
      </c>
      <c r="U26" s="55">
        <v>0</v>
      </c>
      <c r="V26" s="55">
        <v>0</v>
      </c>
      <c r="W26" s="55">
        <v>0.17</v>
      </c>
      <c r="X26" s="55">
        <v>3.7828440899999998</v>
      </c>
      <c r="Y26" s="55">
        <v>2.8161878600000003</v>
      </c>
      <c r="Z26" s="55">
        <v>1.44991899</v>
      </c>
      <c r="AA26" s="55">
        <v>1.4673400000000001</v>
      </c>
      <c r="AB26" s="55">
        <v>4.2659607499999996</v>
      </c>
      <c r="AC26" s="55">
        <v>0</v>
      </c>
      <c r="AD26" s="55">
        <v>0</v>
      </c>
      <c r="AE26" s="55">
        <v>0.4068775</v>
      </c>
      <c r="AF26" s="55">
        <v>0.46749800000000002</v>
      </c>
      <c r="AG26" s="55">
        <v>0</v>
      </c>
      <c r="AH26" s="55">
        <v>0.86399999999999999</v>
      </c>
      <c r="AI26" s="55">
        <v>9.4707899999999998E-2</v>
      </c>
      <c r="AJ26" s="55">
        <v>0</v>
      </c>
      <c r="AK26" s="55">
        <v>0</v>
      </c>
      <c r="AL26" s="55">
        <v>0</v>
      </c>
      <c r="AM26" s="55">
        <v>0.62687988000000006</v>
      </c>
      <c r="AN26" s="55">
        <v>0</v>
      </c>
      <c r="AO26" s="55">
        <v>0</v>
      </c>
      <c r="AP26" s="55">
        <v>0</v>
      </c>
      <c r="AQ26" s="55">
        <v>0</v>
      </c>
      <c r="AR26" s="385"/>
    </row>
    <row r="27" spans="1:184" ht="9.9" customHeight="1">
      <c r="B27" s="161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385"/>
    </row>
    <row r="28" spans="1:184" s="384" customFormat="1">
      <c r="A28" s="6"/>
      <c r="B28" s="167" t="s">
        <v>296</v>
      </c>
      <c r="C28" s="47">
        <v>193.70994419999997</v>
      </c>
      <c r="D28" s="47">
        <v>146.90847309</v>
      </c>
      <c r="E28" s="47">
        <v>183.16312988000001</v>
      </c>
      <c r="F28" s="47">
        <v>148.26347208999999</v>
      </c>
      <c r="G28" s="47">
        <v>95.982185539999989</v>
      </c>
      <c r="H28" s="47">
        <v>137.95197961000002</v>
      </c>
      <c r="I28" s="47">
        <v>143.37553507000001</v>
      </c>
      <c r="J28" s="47">
        <v>433.21292928999998</v>
      </c>
      <c r="K28" s="47">
        <v>146.34737995</v>
      </c>
      <c r="L28" s="47">
        <v>143.47298157</v>
      </c>
      <c r="M28" s="47">
        <v>142.16383740999999</v>
      </c>
      <c r="N28" s="47">
        <v>179.33081346000003</v>
      </c>
      <c r="O28" s="47">
        <v>177.56448031000002</v>
      </c>
      <c r="P28" s="47">
        <v>162.21301162999998</v>
      </c>
      <c r="Q28" s="47">
        <v>164.13940572999999</v>
      </c>
      <c r="R28" s="47">
        <v>164.28215312</v>
      </c>
      <c r="S28" s="47">
        <v>167.04930211999996</v>
      </c>
      <c r="T28" s="47">
        <v>168.7279498</v>
      </c>
      <c r="U28" s="47">
        <v>168.57594487999998</v>
      </c>
      <c r="V28" s="47">
        <v>170.29947135000003</v>
      </c>
      <c r="W28" s="47">
        <v>174.02693100000005</v>
      </c>
      <c r="X28" s="47">
        <v>166.48068193</v>
      </c>
      <c r="Y28" s="47">
        <v>188.09782211000001</v>
      </c>
      <c r="Z28" s="47">
        <v>7.8143157099999998</v>
      </c>
      <c r="AA28" s="47">
        <v>9500.968074639999</v>
      </c>
      <c r="AB28" s="47">
        <v>183.05611414999998</v>
      </c>
      <c r="AC28" s="47">
        <v>229.17420858</v>
      </c>
      <c r="AD28" s="47">
        <v>214.66899043999999</v>
      </c>
      <c r="AE28" s="47">
        <v>199.44370450000002</v>
      </c>
      <c r="AF28" s="47">
        <v>211.19020715000002</v>
      </c>
      <c r="AG28" s="47">
        <v>212.33550941999999</v>
      </c>
      <c r="AH28" s="47">
        <v>207.75901639000003</v>
      </c>
      <c r="AI28" s="47">
        <v>204.59746785000002</v>
      </c>
      <c r="AJ28" s="47">
        <v>203.42253081000001</v>
      </c>
      <c r="AK28" s="47">
        <v>208.97176153000001</v>
      </c>
      <c r="AL28" s="47">
        <v>214.37103820000002</v>
      </c>
      <c r="AM28" s="47">
        <v>214.52748539000001</v>
      </c>
      <c r="AN28" s="47">
        <v>205.03924572</v>
      </c>
      <c r="AO28" s="47">
        <v>261.81516812090905</v>
      </c>
      <c r="AP28" s="47">
        <v>512.14828342545445</v>
      </c>
      <c r="AQ28" s="47">
        <v>625.97914143727269</v>
      </c>
      <c r="AR28" s="7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</row>
    <row r="29" spans="1:184">
      <c r="B29" s="99" t="s">
        <v>297</v>
      </c>
      <c r="C29" s="57">
        <v>0.83604710999999998</v>
      </c>
      <c r="D29" s="57">
        <v>1.93461602</v>
      </c>
      <c r="E29" s="57">
        <v>3.3044625600000002</v>
      </c>
      <c r="F29" s="57">
        <v>2.5131378199999999</v>
      </c>
      <c r="G29" s="57">
        <v>1.55897555</v>
      </c>
      <c r="H29" s="57">
        <v>2.3256830499999999</v>
      </c>
      <c r="I29" s="57">
        <v>1.6691248000000001</v>
      </c>
      <c r="J29" s="57">
        <v>1.6805735500000001</v>
      </c>
      <c r="K29" s="57">
        <v>1.59394605</v>
      </c>
      <c r="L29" s="57">
        <v>1.3190509699999999</v>
      </c>
      <c r="M29" s="57">
        <v>2.0960509699999998</v>
      </c>
      <c r="N29" s="57">
        <v>1.8413703399999999</v>
      </c>
      <c r="O29" s="57">
        <v>1.2147943400000001</v>
      </c>
      <c r="P29" s="57">
        <v>2.4966443300000001</v>
      </c>
      <c r="Q29" s="57">
        <v>2.49664435</v>
      </c>
      <c r="R29" s="57">
        <v>1.2147943400000001</v>
      </c>
      <c r="S29" s="57">
        <v>2.3401197999999996</v>
      </c>
      <c r="T29" s="57">
        <v>2.3992242900000003</v>
      </c>
      <c r="U29" s="57">
        <v>3.2812886800000003</v>
      </c>
      <c r="V29" s="57">
        <v>2.6553560099999998</v>
      </c>
      <c r="W29" s="57">
        <v>2.10443063</v>
      </c>
      <c r="X29" s="57">
        <v>2.8804962400000003</v>
      </c>
      <c r="Y29" s="57">
        <v>2.2348899200000001</v>
      </c>
      <c r="Z29" s="57">
        <v>2.7920343299999999</v>
      </c>
      <c r="AA29" s="57">
        <v>4.30589551</v>
      </c>
      <c r="AB29" s="57">
        <v>1.8410188300000001</v>
      </c>
      <c r="AC29" s="57">
        <v>3.4734571600000002</v>
      </c>
      <c r="AD29" s="57">
        <v>2.1587244800000001</v>
      </c>
      <c r="AE29" s="57">
        <v>2.9749557199999996</v>
      </c>
      <c r="AF29" s="57">
        <v>4.81525538</v>
      </c>
      <c r="AG29" s="57">
        <v>5.9006687200000005</v>
      </c>
      <c r="AH29" s="57">
        <v>4.6282737100000002</v>
      </c>
      <c r="AI29" s="57">
        <v>2.7141897099999999</v>
      </c>
      <c r="AJ29" s="57">
        <v>2.4368978100000001</v>
      </c>
      <c r="AK29" s="57">
        <v>2.97913023</v>
      </c>
      <c r="AL29" s="57">
        <v>4.1775115500000002</v>
      </c>
      <c r="AM29" s="57">
        <v>3.4599562799999997</v>
      </c>
      <c r="AN29" s="57">
        <v>2.9177238500000002</v>
      </c>
      <c r="AO29" s="57">
        <v>4.1486057599999997</v>
      </c>
      <c r="AP29" s="57">
        <v>6.9448517700000005</v>
      </c>
      <c r="AQ29" s="57">
        <v>5.1207371799999999</v>
      </c>
      <c r="AR29" s="385"/>
    </row>
    <row r="30" spans="1:184">
      <c r="B30" s="99" t="s">
        <v>298</v>
      </c>
      <c r="C30" s="57">
        <v>2.5645416600000002</v>
      </c>
      <c r="D30" s="57">
        <v>2.6484114999999999</v>
      </c>
      <c r="E30" s="57">
        <v>4.1258590000000002</v>
      </c>
      <c r="F30" s="57">
        <v>0</v>
      </c>
      <c r="G30" s="57">
        <v>3.7129859999999999</v>
      </c>
      <c r="H30" s="57">
        <v>1.4735</v>
      </c>
      <c r="I30" s="57">
        <v>4.2817939999999997</v>
      </c>
      <c r="J30" s="57">
        <v>0</v>
      </c>
      <c r="K30" s="57">
        <v>6.0452426600000004</v>
      </c>
      <c r="L30" s="57">
        <v>3.0226213399999997</v>
      </c>
      <c r="M30" s="57">
        <v>0</v>
      </c>
      <c r="N30" s="57">
        <v>5.7810990000000002</v>
      </c>
      <c r="O30" s="57">
        <v>2.2818000000000001</v>
      </c>
      <c r="P30" s="57">
        <v>0</v>
      </c>
      <c r="Q30" s="57">
        <v>0</v>
      </c>
      <c r="R30" s="57">
        <v>0</v>
      </c>
      <c r="S30" s="57">
        <v>3.3412470000000001</v>
      </c>
      <c r="T30" s="57">
        <v>5.2984410000000004</v>
      </c>
      <c r="U30" s="57">
        <v>0</v>
      </c>
      <c r="V30" s="57">
        <v>4.9594479900000001</v>
      </c>
      <c r="W30" s="57">
        <v>3.2138260000000001</v>
      </c>
      <c r="X30" s="57">
        <v>0</v>
      </c>
      <c r="Y30" s="57">
        <v>0</v>
      </c>
      <c r="Z30" s="57">
        <v>0</v>
      </c>
      <c r="AA30" s="57">
        <v>5.9412760000000002</v>
      </c>
      <c r="AB30" s="57">
        <v>0</v>
      </c>
      <c r="AC30" s="57">
        <v>0</v>
      </c>
      <c r="AD30" s="57">
        <v>0</v>
      </c>
      <c r="AE30" s="57">
        <v>5.8795126300000007</v>
      </c>
      <c r="AF30" s="57">
        <v>11.47755237</v>
      </c>
      <c r="AG30" s="57">
        <v>0</v>
      </c>
      <c r="AH30" s="57">
        <v>0</v>
      </c>
      <c r="AI30" s="57">
        <v>5.0292019999999997</v>
      </c>
      <c r="AJ30" s="57">
        <v>0</v>
      </c>
      <c r="AK30" s="57">
        <v>0</v>
      </c>
      <c r="AL30" s="57">
        <v>0</v>
      </c>
      <c r="AM30" s="57">
        <v>4.5</v>
      </c>
      <c r="AN30" s="57">
        <v>1.580565</v>
      </c>
      <c r="AO30" s="57">
        <v>6.2496140000000002</v>
      </c>
      <c r="AP30" s="57">
        <v>0</v>
      </c>
      <c r="AQ30" s="57">
        <v>6.2664929999999996</v>
      </c>
      <c r="AR30" s="385"/>
    </row>
    <row r="31" spans="1:184">
      <c r="B31" s="99" t="s">
        <v>299</v>
      </c>
      <c r="C31" s="57">
        <v>89.340912599999996</v>
      </c>
      <c r="D31" s="57">
        <v>89.112165760000011</v>
      </c>
      <c r="E31" s="57">
        <v>91.344098160000001</v>
      </c>
      <c r="F31" s="57">
        <v>92.96108787</v>
      </c>
      <c r="G31" s="57">
        <v>88.890886539999997</v>
      </c>
      <c r="H31" s="57">
        <v>132.33345912000001</v>
      </c>
      <c r="I31" s="57">
        <v>134.11884375</v>
      </c>
      <c r="J31" s="57">
        <v>137.82555644999999</v>
      </c>
      <c r="K31" s="57">
        <v>136.61362616</v>
      </c>
      <c r="L31" s="57">
        <v>137.08780894999998</v>
      </c>
      <c r="M31" s="57">
        <v>137.59641162</v>
      </c>
      <c r="N31" s="57">
        <v>169.14179313</v>
      </c>
      <c r="O31" s="57">
        <v>172.20538290000002</v>
      </c>
      <c r="P31" s="57">
        <v>156.46683922999998</v>
      </c>
      <c r="Q31" s="57">
        <v>158.09095169999998</v>
      </c>
      <c r="R31" s="57">
        <v>159.38384111000002</v>
      </c>
      <c r="S31" s="57">
        <v>158.69872666999999</v>
      </c>
      <c r="T31" s="57">
        <v>158.89362949000002</v>
      </c>
      <c r="U31" s="57">
        <v>160.87791652999999</v>
      </c>
      <c r="V31" s="57">
        <v>159.59536830000002</v>
      </c>
      <c r="W31" s="57">
        <v>164.23981309000001</v>
      </c>
      <c r="X31" s="57">
        <v>160.41400931999999</v>
      </c>
      <c r="Y31" s="57">
        <v>182.30060083000001</v>
      </c>
      <c r="Z31" s="57">
        <v>0</v>
      </c>
      <c r="AA31" s="57">
        <v>103.8365015</v>
      </c>
      <c r="AB31" s="57">
        <v>178.67177258000001</v>
      </c>
      <c r="AC31" s="57">
        <v>223.15742866999997</v>
      </c>
      <c r="AD31" s="57">
        <v>209.85681915000001</v>
      </c>
      <c r="AE31" s="57">
        <v>185.38006387000001</v>
      </c>
      <c r="AF31" s="57">
        <v>191.50679769999999</v>
      </c>
      <c r="AG31" s="57">
        <v>199.31196878</v>
      </c>
      <c r="AH31" s="57">
        <v>199.68425727000002</v>
      </c>
      <c r="AI31" s="57">
        <v>194.07290930000002</v>
      </c>
      <c r="AJ31" s="57">
        <v>196.42327774</v>
      </c>
      <c r="AK31" s="57">
        <v>202.68504156999998</v>
      </c>
      <c r="AL31" s="57">
        <v>206.63407311</v>
      </c>
      <c r="AM31" s="57">
        <v>203.61469905999999</v>
      </c>
      <c r="AN31" s="57">
        <v>197.95840717999999</v>
      </c>
      <c r="AO31" s="57">
        <v>203.4980937</v>
      </c>
      <c r="AP31" s="57">
        <v>205.78996359999999</v>
      </c>
      <c r="AQ31" s="57">
        <v>203.61148424999999</v>
      </c>
      <c r="AR31" s="385"/>
    </row>
    <row r="32" spans="1:184">
      <c r="B32" s="99" t="s">
        <v>300</v>
      </c>
      <c r="C32" s="57">
        <v>0</v>
      </c>
      <c r="D32" s="57">
        <v>0.39128708000000001</v>
      </c>
      <c r="E32" s="57">
        <v>0.19529354000000002</v>
      </c>
      <c r="F32" s="57">
        <v>0.50410154000000007</v>
      </c>
      <c r="G32" s="57">
        <v>0.19529354000000002</v>
      </c>
      <c r="H32" s="57">
        <v>0.19529352999999999</v>
      </c>
      <c r="I32" s="57">
        <v>0.33555888</v>
      </c>
      <c r="J32" s="57">
        <v>0.67721200000000004</v>
      </c>
      <c r="K32" s="57">
        <v>0</v>
      </c>
      <c r="L32" s="57">
        <v>0.28424973999999997</v>
      </c>
      <c r="M32" s="57">
        <v>0.28424973999999997</v>
      </c>
      <c r="N32" s="57">
        <v>0.80591133999999998</v>
      </c>
      <c r="O32" s="57">
        <v>0</v>
      </c>
      <c r="P32" s="57">
        <v>1.4294249999999999</v>
      </c>
      <c r="Q32" s="57">
        <v>0.81115459999999995</v>
      </c>
      <c r="R32" s="57">
        <v>0.83315459000000014</v>
      </c>
      <c r="S32" s="57">
        <v>0.83342684999999994</v>
      </c>
      <c r="T32" s="57">
        <v>0.30769005999999999</v>
      </c>
      <c r="U32" s="57">
        <v>1.6253359900000002</v>
      </c>
      <c r="V32" s="57">
        <v>0.83329076000000002</v>
      </c>
      <c r="W32" s="57">
        <v>1.05678706</v>
      </c>
      <c r="X32" s="57">
        <v>1.05678706</v>
      </c>
      <c r="Y32" s="57">
        <v>1.05678706</v>
      </c>
      <c r="Z32" s="57">
        <v>0.68188057000000002</v>
      </c>
      <c r="AA32" s="57">
        <v>1.80445206</v>
      </c>
      <c r="AB32" s="57">
        <v>0.30769005999999999</v>
      </c>
      <c r="AC32" s="57">
        <v>0.30769006999999998</v>
      </c>
      <c r="AD32" s="57">
        <v>0.30769005999999999</v>
      </c>
      <c r="AE32" s="57">
        <v>0.72142356000000007</v>
      </c>
      <c r="AF32" s="57">
        <v>0.72142357000000001</v>
      </c>
      <c r="AG32" s="57">
        <v>1.6279276999999999</v>
      </c>
      <c r="AH32" s="57">
        <v>1.3370594499999999</v>
      </c>
      <c r="AI32" s="57">
        <v>0.45198470000000002</v>
      </c>
      <c r="AJ32" s="57">
        <v>1.33212039</v>
      </c>
      <c r="AK32" s="57">
        <v>1.288602</v>
      </c>
      <c r="AL32" s="57">
        <v>1.270602</v>
      </c>
      <c r="AM32" s="57">
        <v>0.72421100000000005</v>
      </c>
      <c r="AN32" s="57">
        <v>1.1624966400000001</v>
      </c>
      <c r="AO32" s="57">
        <v>0.96579263999999998</v>
      </c>
      <c r="AP32" s="57">
        <v>0.95630996000000001</v>
      </c>
      <c r="AQ32" s="57">
        <v>0.95630996000000001</v>
      </c>
      <c r="AR32" s="385"/>
    </row>
    <row r="33" spans="1:184">
      <c r="B33" s="99" t="s">
        <v>21</v>
      </c>
      <c r="C33" s="57">
        <v>0</v>
      </c>
      <c r="D33" s="57">
        <v>1.8082641499999998</v>
      </c>
      <c r="E33" s="57">
        <v>0</v>
      </c>
      <c r="F33" s="57">
        <v>1.32108191</v>
      </c>
      <c r="G33" s="57">
        <v>0.6599809499999999</v>
      </c>
      <c r="H33" s="57">
        <v>0.6599809499999999</v>
      </c>
      <c r="I33" s="57">
        <v>0.82547164000000006</v>
      </c>
      <c r="J33" s="57">
        <v>0.6599809499999999</v>
      </c>
      <c r="K33" s="57">
        <v>0.6599809499999999</v>
      </c>
      <c r="L33" s="57">
        <v>0.6599809499999999</v>
      </c>
      <c r="M33" s="57">
        <v>0.6599809499999999</v>
      </c>
      <c r="N33" s="57">
        <v>0.94880506000000009</v>
      </c>
      <c r="O33" s="57">
        <v>0.65823370999999997</v>
      </c>
      <c r="P33" s="57">
        <v>0.65823370999999997</v>
      </c>
      <c r="Q33" s="57">
        <v>0.65823372000000002</v>
      </c>
      <c r="R33" s="57">
        <v>1.6884937199999999</v>
      </c>
      <c r="S33" s="57">
        <v>0.65823370999999997</v>
      </c>
      <c r="T33" s="57">
        <v>0.65823370999999997</v>
      </c>
      <c r="U33" s="57">
        <v>0.85072440999999999</v>
      </c>
      <c r="V33" s="57">
        <v>0.68523371</v>
      </c>
      <c r="W33" s="57">
        <v>1.84129963</v>
      </c>
      <c r="X33" s="57">
        <v>0.65823370999999997</v>
      </c>
      <c r="Y33" s="57">
        <v>0.65823370999999997</v>
      </c>
      <c r="Z33" s="57">
        <v>2.4930902199999996</v>
      </c>
      <c r="AA33" s="57">
        <v>1.02832327</v>
      </c>
      <c r="AB33" s="57">
        <v>0.65823370999999997</v>
      </c>
      <c r="AC33" s="57">
        <v>0.65823372000000002</v>
      </c>
      <c r="AD33" s="57">
        <v>0.56079650000000003</v>
      </c>
      <c r="AE33" s="57">
        <v>2.9103477500000001</v>
      </c>
      <c r="AF33" s="57">
        <v>1.0917761699999999</v>
      </c>
      <c r="AG33" s="57">
        <v>3.1014535200000002</v>
      </c>
      <c r="AH33" s="57">
        <v>0.58863427000000001</v>
      </c>
      <c r="AI33" s="57">
        <v>0.56079650000000003</v>
      </c>
      <c r="AJ33" s="57">
        <v>1.7720436499999999</v>
      </c>
      <c r="AK33" s="57">
        <v>0.56079650000000003</v>
      </c>
      <c r="AL33" s="57">
        <v>0.83066031000000007</v>
      </c>
      <c r="AM33" s="57">
        <v>0.80856600000000001</v>
      </c>
      <c r="AN33" s="57">
        <v>0</v>
      </c>
      <c r="AO33" s="57">
        <v>0</v>
      </c>
      <c r="AP33" s="57">
        <v>1.55</v>
      </c>
      <c r="AQ33" s="57">
        <v>2.4491954500000004</v>
      </c>
      <c r="AR33" s="385"/>
    </row>
    <row r="34" spans="1:184">
      <c r="B34" s="99" t="s">
        <v>301</v>
      </c>
      <c r="C34" s="57">
        <v>0.88145777000000003</v>
      </c>
      <c r="D34" s="57">
        <v>0.92674352000000004</v>
      </c>
      <c r="E34" s="57">
        <v>0.86744261999999994</v>
      </c>
      <c r="F34" s="57">
        <v>0.86744261999999994</v>
      </c>
      <c r="G34" s="57">
        <v>0.86744262999999999</v>
      </c>
      <c r="H34" s="57">
        <v>0.86744262999999999</v>
      </c>
      <c r="I34" s="57">
        <v>1.7133473000000001</v>
      </c>
      <c r="J34" s="57">
        <v>0.86744262999999999</v>
      </c>
      <c r="K34" s="57">
        <v>1.43458413</v>
      </c>
      <c r="L34" s="57">
        <v>1.00744262</v>
      </c>
      <c r="M34" s="57">
        <v>1.43458413</v>
      </c>
      <c r="N34" s="57">
        <v>0.72299787999999998</v>
      </c>
      <c r="O34" s="57">
        <v>1.2042693600000001</v>
      </c>
      <c r="P34" s="57">
        <v>1.1618693600000001</v>
      </c>
      <c r="Q34" s="57">
        <v>2.0824213599999997</v>
      </c>
      <c r="R34" s="57">
        <v>1.1618693600000001</v>
      </c>
      <c r="S34" s="57">
        <v>1.1775480900000002</v>
      </c>
      <c r="T34" s="57">
        <v>1.17073125</v>
      </c>
      <c r="U34" s="57">
        <v>1.94067927</v>
      </c>
      <c r="V34" s="57">
        <v>1.5707745800000001</v>
      </c>
      <c r="W34" s="57">
        <v>1.5707745900000001</v>
      </c>
      <c r="X34" s="57">
        <v>1.4711556000000001</v>
      </c>
      <c r="Y34" s="57">
        <v>1.84731059</v>
      </c>
      <c r="Z34" s="57">
        <v>1.84731059</v>
      </c>
      <c r="AA34" s="57">
        <v>1.98355397</v>
      </c>
      <c r="AB34" s="57">
        <v>1.57739897</v>
      </c>
      <c r="AC34" s="57">
        <v>1.57739896</v>
      </c>
      <c r="AD34" s="57">
        <v>1.5773999699999999</v>
      </c>
      <c r="AE34" s="57">
        <v>1.57740097</v>
      </c>
      <c r="AF34" s="57">
        <v>1.57740196</v>
      </c>
      <c r="AG34" s="57">
        <v>2.3934907000000001</v>
      </c>
      <c r="AH34" s="57">
        <v>1.52079169</v>
      </c>
      <c r="AI34" s="57">
        <v>1.52078991</v>
      </c>
      <c r="AJ34" s="57">
        <v>1.45819122</v>
      </c>
      <c r="AK34" s="57">
        <v>1.4581912299999999</v>
      </c>
      <c r="AL34" s="57">
        <v>1.4581912299999999</v>
      </c>
      <c r="AM34" s="57">
        <v>1.4200530500000001</v>
      </c>
      <c r="AN34" s="57">
        <v>1.4200530500000001</v>
      </c>
      <c r="AO34" s="57">
        <v>1.4200530500000001</v>
      </c>
      <c r="AP34" s="57">
        <v>8.6612610500000002</v>
      </c>
      <c r="AQ34" s="57">
        <v>1.5055530500000001</v>
      </c>
      <c r="AR34" s="385"/>
    </row>
    <row r="35" spans="1:184">
      <c r="B35" s="99" t="s">
        <v>302</v>
      </c>
      <c r="C35" s="57">
        <v>100</v>
      </c>
      <c r="D35" s="57">
        <v>50</v>
      </c>
      <c r="E35" s="57">
        <v>50</v>
      </c>
      <c r="F35" s="57">
        <v>50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7">
        <v>0</v>
      </c>
      <c r="V35" s="57">
        <v>0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0</v>
      </c>
      <c r="AF35" s="57">
        <v>0</v>
      </c>
      <c r="AG35" s="57">
        <v>0</v>
      </c>
      <c r="AH35" s="57">
        <v>0</v>
      </c>
      <c r="AI35" s="57">
        <v>0</v>
      </c>
      <c r="AJ35" s="57">
        <v>0</v>
      </c>
      <c r="AK35" s="57">
        <v>0</v>
      </c>
      <c r="AL35" s="57">
        <v>0</v>
      </c>
      <c r="AM35" s="57">
        <v>0</v>
      </c>
      <c r="AN35" s="57">
        <v>0</v>
      </c>
      <c r="AO35" s="57">
        <v>45.533008970909087</v>
      </c>
      <c r="AP35" s="57">
        <v>288.24589704545446</v>
      </c>
      <c r="AQ35" s="57">
        <v>406.06936854727269</v>
      </c>
      <c r="AR35" s="385"/>
    </row>
    <row r="36" spans="1:184">
      <c r="B36" s="99" t="s">
        <v>396</v>
      </c>
      <c r="C36" s="57">
        <v>0</v>
      </c>
      <c r="D36" s="57">
        <v>0</v>
      </c>
      <c r="E36" s="57">
        <v>33.325974000000002</v>
      </c>
      <c r="F36" s="57">
        <v>0</v>
      </c>
      <c r="G36" s="57">
        <v>0</v>
      </c>
      <c r="H36" s="57">
        <v>0</v>
      </c>
      <c r="I36" s="57">
        <v>0</v>
      </c>
      <c r="J36" s="57">
        <v>291.27638300000001</v>
      </c>
      <c r="K36" s="57">
        <v>0</v>
      </c>
      <c r="L36" s="57">
        <v>0</v>
      </c>
      <c r="M36" s="57">
        <v>0</v>
      </c>
      <c r="N36" s="57">
        <v>0</v>
      </c>
      <c r="O36" s="57">
        <v>0</v>
      </c>
      <c r="P36" s="57">
        <v>0</v>
      </c>
      <c r="Q36" s="57">
        <v>0</v>
      </c>
      <c r="R36" s="57">
        <v>0</v>
      </c>
      <c r="S36" s="57">
        <v>0</v>
      </c>
      <c r="T36" s="57">
        <v>0</v>
      </c>
      <c r="U36" s="57">
        <v>0</v>
      </c>
      <c r="V36" s="57">
        <v>0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>
        <v>0</v>
      </c>
      <c r="AK36" s="57">
        <v>0</v>
      </c>
      <c r="AL36" s="57">
        <v>0</v>
      </c>
      <c r="AM36" s="57">
        <v>0</v>
      </c>
      <c r="AN36" s="57">
        <v>0</v>
      </c>
      <c r="AO36" s="57">
        <v>0</v>
      </c>
      <c r="AP36" s="57">
        <v>0</v>
      </c>
      <c r="AQ36" s="57">
        <v>0</v>
      </c>
      <c r="AR36" s="385"/>
    </row>
    <row r="37" spans="1:184">
      <c r="B37" s="99" t="s">
        <v>303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0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  <c r="Z37" s="57">
        <v>0</v>
      </c>
      <c r="AA37" s="57">
        <v>9381.87798105</v>
      </c>
      <c r="AB37" s="57">
        <v>0</v>
      </c>
      <c r="AC37" s="57">
        <v>0</v>
      </c>
      <c r="AD37" s="57">
        <v>0</v>
      </c>
      <c r="AE37" s="57">
        <v>0</v>
      </c>
      <c r="AF37" s="57">
        <v>0</v>
      </c>
      <c r="AG37" s="57">
        <v>0</v>
      </c>
      <c r="AH37" s="57">
        <v>0</v>
      </c>
      <c r="AI37" s="57">
        <v>0</v>
      </c>
      <c r="AJ37" s="57">
        <v>0</v>
      </c>
      <c r="AK37" s="57">
        <v>0</v>
      </c>
      <c r="AL37" s="57">
        <v>0</v>
      </c>
      <c r="AM37" s="57">
        <v>0</v>
      </c>
      <c r="AN37" s="57">
        <v>0</v>
      </c>
      <c r="AO37" s="57">
        <v>0</v>
      </c>
      <c r="AP37" s="57">
        <v>0</v>
      </c>
      <c r="AQ37" s="57">
        <v>0</v>
      </c>
      <c r="AR37" s="385"/>
    </row>
    <row r="38" spans="1:184">
      <c r="B38" s="99" t="s">
        <v>246</v>
      </c>
      <c r="C38" s="57">
        <v>8.6985060000000003E-2</v>
      </c>
      <c r="D38" s="57">
        <v>8.6985060000000003E-2</v>
      </c>
      <c r="E38" s="57">
        <v>0</v>
      </c>
      <c r="F38" s="57">
        <v>9.6620330000000004E-2</v>
      </c>
      <c r="G38" s="57">
        <v>9.6620330000000004E-2</v>
      </c>
      <c r="H38" s="57">
        <v>9.6620330000000004E-2</v>
      </c>
      <c r="I38" s="57">
        <v>0.43139470000000002</v>
      </c>
      <c r="J38" s="57">
        <v>0.22578071</v>
      </c>
      <c r="K38" s="57">
        <v>0</v>
      </c>
      <c r="L38" s="57">
        <v>9.1827000000000006E-2</v>
      </c>
      <c r="M38" s="57">
        <v>9.2560000000000003E-2</v>
      </c>
      <c r="N38" s="57">
        <v>8.8836710000000013E-2</v>
      </c>
      <c r="O38" s="57">
        <v>0</v>
      </c>
      <c r="P38" s="57">
        <v>0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v>0</v>
      </c>
      <c r="W38" s="57">
        <v>0</v>
      </c>
      <c r="X38" s="57">
        <v>0</v>
      </c>
      <c r="Y38" s="57">
        <v>0</v>
      </c>
      <c r="Z38" s="57">
        <v>0</v>
      </c>
      <c r="AA38" s="57">
        <v>0.19009128</v>
      </c>
      <c r="AB38" s="57">
        <v>0</v>
      </c>
      <c r="AC38" s="57">
        <v>0</v>
      </c>
      <c r="AD38" s="57">
        <v>0.20756027999999999</v>
      </c>
      <c r="AE38" s="57">
        <v>0</v>
      </c>
      <c r="AF38" s="57">
        <v>0</v>
      </c>
      <c r="AG38" s="57">
        <v>0</v>
      </c>
      <c r="AH38" s="57">
        <v>0</v>
      </c>
      <c r="AI38" s="57">
        <v>0.24759573000000001</v>
      </c>
      <c r="AJ38" s="57">
        <v>0</v>
      </c>
      <c r="AK38" s="57">
        <v>0</v>
      </c>
      <c r="AL38" s="57">
        <v>0</v>
      </c>
      <c r="AM38" s="57">
        <v>0</v>
      </c>
      <c r="AN38" s="57">
        <v>0</v>
      </c>
      <c r="AO38" s="57">
        <v>0</v>
      </c>
      <c r="AP38" s="57">
        <v>0</v>
      </c>
      <c r="AQ38" s="57">
        <v>0</v>
      </c>
      <c r="AR38" s="385"/>
    </row>
    <row r="39" spans="1:184" ht="9.9" customHeight="1">
      <c r="B39" s="168"/>
      <c r="C39" s="224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385"/>
    </row>
    <row r="40" spans="1:184" s="384" customFormat="1">
      <c r="A40" s="6"/>
      <c r="B40" s="167" t="s">
        <v>304</v>
      </c>
      <c r="C40" s="47">
        <v>169.13110205999999</v>
      </c>
      <c r="D40" s="47">
        <v>153.20327350000002</v>
      </c>
      <c r="E40" s="47">
        <v>147.70885316000002</v>
      </c>
      <c r="F40" s="47">
        <v>154.38008506238413</v>
      </c>
      <c r="G40" s="47">
        <v>246.32349913869001</v>
      </c>
      <c r="H40" s="47">
        <v>241.1379682141</v>
      </c>
      <c r="I40" s="47">
        <v>160.62253554609146</v>
      </c>
      <c r="J40" s="47">
        <v>328.70488718340005</v>
      </c>
      <c r="K40" s="47">
        <v>378.35087638999994</v>
      </c>
      <c r="L40" s="47">
        <v>395.76781755852949</v>
      </c>
      <c r="M40" s="47">
        <v>390.17626687613142</v>
      </c>
      <c r="N40" s="47">
        <v>432.67911820000006</v>
      </c>
      <c r="O40" s="47">
        <v>614.18109848999995</v>
      </c>
      <c r="P40" s="47">
        <v>525.12796030000004</v>
      </c>
      <c r="Q40" s="47">
        <v>309.83140319</v>
      </c>
      <c r="R40" s="47">
        <v>446.52652499999999</v>
      </c>
      <c r="S40" s="47">
        <v>418.69221799999997</v>
      </c>
      <c r="T40" s="47">
        <v>631.55349999999999</v>
      </c>
      <c r="U40" s="47">
        <v>445.98779999999999</v>
      </c>
      <c r="V40" s="47">
        <v>324.94933739999999</v>
      </c>
      <c r="W40" s="47">
        <v>547.14948349999997</v>
      </c>
      <c r="X40" s="47">
        <v>286.87485000000004</v>
      </c>
      <c r="Y40" s="47">
        <v>461.42465000000004</v>
      </c>
      <c r="Z40" s="47">
        <v>472.12058500000001</v>
      </c>
      <c r="AA40" s="47">
        <v>679.68726999000012</v>
      </c>
      <c r="AB40" s="47">
        <v>328.21882170999999</v>
      </c>
      <c r="AC40" s="47">
        <v>485.30490201000003</v>
      </c>
      <c r="AD40" s="47">
        <v>534.5814949999999</v>
      </c>
      <c r="AE40" s="47">
        <v>873.61859616000004</v>
      </c>
      <c r="AF40" s="47">
        <v>487.75996978000001</v>
      </c>
      <c r="AG40" s="47">
        <v>575.15929833999996</v>
      </c>
      <c r="AH40" s="47">
        <v>507.71507786999996</v>
      </c>
      <c r="AI40" s="47">
        <v>491.68733516999998</v>
      </c>
      <c r="AJ40" s="47">
        <v>653.84288048999997</v>
      </c>
      <c r="AK40" s="47">
        <v>530.07818815999997</v>
      </c>
      <c r="AL40" s="47">
        <v>603.57610499999987</v>
      </c>
      <c r="AM40" s="47">
        <v>529.36814249999998</v>
      </c>
      <c r="AN40" s="47">
        <v>616.13481200000001</v>
      </c>
      <c r="AO40" s="47">
        <v>463.30374992000003</v>
      </c>
      <c r="AP40" s="47">
        <v>896.83067007999989</v>
      </c>
      <c r="AQ40" s="47">
        <v>404.30661756000001</v>
      </c>
      <c r="AR40" s="7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</row>
    <row r="41" spans="1:184">
      <c r="B41" s="99" t="s">
        <v>305</v>
      </c>
      <c r="C41" s="57">
        <v>88.380750000000006</v>
      </c>
      <c r="D41" s="57">
        <v>89.156999999999996</v>
      </c>
      <c r="E41" s="57">
        <v>89.4435</v>
      </c>
      <c r="F41" s="57">
        <v>89.768749999999997</v>
      </c>
      <c r="G41" s="57">
        <v>101.213325</v>
      </c>
      <c r="H41" s="57">
        <v>90.813749999999999</v>
      </c>
      <c r="I41" s="57">
        <v>90.869749999999996</v>
      </c>
      <c r="J41" s="57">
        <v>162.8185</v>
      </c>
      <c r="K41" s="57">
        <v>139.96074999999999</v>
      </c>
      <c r="L41" s="57">
        <v>128.7235</v>
      </c>
      <c r="M41" s="57">
        <v>128.947</v>
      </c>
      <c r="N41" s="57">
        <v>129.857</v>
      </c>
      <c r="O41" s="57">
        <v>129.89824999999999</v>
      </c>
      <c r="P41" s="57">
        <v>138.14445000000001</v>
      </c>
      <c r="Q41" s="57">
        <v>131.54875000000001</v>
      </c>
      <c r="R41" s="57">
        <v>131.44125</v>
      </c>
      <c r="S41" s="57">
        <v>131.92789999999999</v>
      </c>
      <c r="T41" s="57">
        <v>132.41675000000001</v>
      </c>
      <c r="U41" s="57">
        <v>133.15625</v>
      </c>
      <c r="V41" s="57">
        <v>132.9041</v>
      </c>
      <c r="W41" s="57">
        <v>133.71100000000001</v>
      </c>
      <c r="X41" s="57">
        <v>135.59225000000001</v>
      </c>
      <c r="Y41" s="57">
        <v>134.02025</v>
      </c>
      <c r="Z41" s="57">
        <v>134.63724999999999</v>
      </c>
      <c r="AA41" s="57">
        <v>135.26383000000001</v>
      </c>
      <c r="AB41" s="57">
        <v>137.48793000000001</v>
      </c>
      <c r="AC41" s="57">
        <v>137.9101</v>
      </c>
      <c r="AD41" s="57">
        <v>218.01562999999999</v>
      </c>
      <c r="AE41" s="57">
        <v>343.29329999999999</v>
      </c>
      <c r="AF41" s="57">
        <v>139.22555</v>
      </c>
      <c r="AG41" s="57">
        <v>140.97790000000001</v>
      </c>
      <c r="AH41" s="57">
        <v>140.47784999999999</v>
      </c>
      <c r="AI41" s="57">
        <v>140.08224999999999</v>
      </c>
      <c r="AJ41" s="57">
        <v>183.53489999999999</v>
      </c>
      <c r="AK41" s="57">
        <v>185.92009999999999</v>
      </c>
      <c r="AL41" s="57">
        <v>222.67904999999999</v>
      </c>
      <c r="AM41" s="57">
        <v>140.89505</v>
      </c>
      <c r="AN41" s="57">
        <v>264.36824999999999</v>
      </c>
      <c r="AO41" s="57">
        <v>183.64234999999999</v>
      </c>
      <c r="AP41" s="57">
        <v>341.37865274000001</v>
      </c>
      <c r="AQ41" s="57">
        <v>255.84960000000001</v>
      </c>
      <c r="AR41" s="385"/>
    </row>
    <row r="42" spans="1:184">
      <c r="B42" s="168" t="s">
        <v>306</v>
      </c>
      <c r="C42" s="57">
        <v>0</v>
      </c>
      <c r="D42" s="57">
        <v>0</v>
      </c>
      <c r="E42" s="57">
        <v>0</v>
      </c>
      <c r="F42" s="57">
        <v>0</v>
      </c>
      <c r="G42" s="57">
        <v>0</v>
      </c>
      <c r="H42" s="57">
        <v>8.4079924999999989</v>
      </c>
      <c r="I42" s="57">
        <v>36.88652807609143</v>
      </c>
      <c r="J42" s="57">
        <v>0.37237518339999998</v>
      </c>
      <c r="K42" s="57">
        <v>0</v>
      </c>
      <c r="L42" s="57">
        <v>0</v>
      </c>
      <c r="M42" s="57">
        <v>0</v>
      </c>
      <c r="N42" s="57">
        <v>0</v>
      </c>
      <c r="O42" s="57">
        <v>16.252500000000001</v>
      </c>
      <c r="P42" s="57">
        <v>1.3245</v>
      </c>
      <c r="Q42" s="57">
        <v>1.8067500000000001</v>
      </c>
      <c r="R42" s="57">
        <v>7.2934999999999999</v>
      </c>
      <c r="S42" s="57">
        <v>0</v>
      </c>
      <c r="T42" s="57">
        <v>0</v>
      </c>
      <c r="U42" s="57">
        <v>0</v>
      </c>
      <c r="V42" s="57">
        <v>0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1E-4</v>
      </c>
      <c r="AC42" s="57">
        <v>9.6812632199999982</v>
      </c>
      <c r="AD42" s="57">
        <v>0</v>
      </c>
      <c r="AE42" s="57">
        <v>21.942824999999999</v>
      </c>
      <c r="AF42" s="57">
        <v>1E-4</v>
      </c>
      <c r="AG42" s="57">
        <v>0.43293500000000001</v>
      </c>
      <c r="AH42" s="57">
        <v>0</v>
      </c>
      <c r="AI42" s="57">
        <v>1E-4</v>
      </c>
      <c r="AJ42" s="57">
        <v>121.79962500000001</v>
      </c>
      <c r="AK42" s="57">
        <v>0</v>
      </c>
      <c r="AL42" s="57">
        <v>0</v>
      </c>
      <c r="AM42" s="57">
        <v>0</v>
      </c>
      <c r="AN42" s="57">
        <v>0</v>
      </c>
      <c r="AO42" s="57">
        <v>1E-4</v>
      </c>
      <c r="AP42" s="57">
        <v>7.6E-3</v>
      </c>
      <c r="AQ42" s="57">
        <v>0</v>
      </c>
      <c r="AR42" s="385"/>
    </row>
    <row r="43" spans="1:184">
      <c r="B43" s="168" t="s">
        <v>307</v>
      </c>
      <c r="C43" s="57">
        <v>23.34525</v>
      </c>
      <c r="D43" s="57">
        <v>23.483499999999999</v>
      </c>
      <c r="E43" s="57">
        <v>27.2376</v>
      </c>
      <c r="F43" s="57">
        <v>24.291499999999999</v>
      </c>
      <c r="G43" s="57">
        <v>24.83775</v>
      </c>
      <c r="H43" s="57">
        <v>25.376000000000001</v>
      </c>
      <c r="I43" s="57">
        <v>25.88175</v>
      </c>
      <c r="J43" s="57">
        <v>50.298699999999997</v>
      </c>
      <c r="K43" s="57">
        <v>45.155950000000004</v>
      </c>
      <c r="L43" s="57">
        <v>54.155889999999999</v>
      </c>
      <c r="M43" s="57">
        <v>48.15625</v>
      </c>
      <c r="N43" s="57">
        <v>57.147885000000002</v>
      </c>
      <c r="O43" s="57">
        <v>43.788249999999998</v>
      </c>
      <c r="P43" s="57">
        <v>44.864249999999998</v>
      </c>
      <c r="Q43" s="57">
        <v>46.047750000000001</v>
      </c>
      <c r="R43" s="57">
        <v>47.838500000000003</v>
      </c>
      <c r="S43" s="57">
        <v>49.405250000000002</v>
      </c>
      <c r="T43" s="57">
        <v>51.369250000000001</v>
      </c>
      <c r="U43" s="57">
        <v>0</v>
      </c>
      <c r="V43" s="57">
        <v>55.552750000000003</v>
      </c>
      <c r="W43" s="57">
        <v>56.889499999999998</v>
      </c>
      <c r="X43" s="57">
        <v>57.903750000000002</v>
      </c>
      <c r="Y43" s="57">
        <v>58.659500000000001</v>
      </c>
      <c r="Z43" s="57">
        <v>59.6235</v>
      </c>
      <c r="AA43" s="57">
        <v>60.223599999999998</v>
      </c>
      <c r="AB43" s="57">
        <v>60.481349999999999</v>
      </c>
      <c r="AC43" s="57">
        <v>61.392600000000002</v>
      </c>
      <c r="AD43" s="57">
        <v>68.182850000000002</v>
      </c>
      <c r="AE43" s="57">
        <v>137.10405</v>
      </c>
      <c r="AF43" s="57">
        <v>70.064850000000007</v>
      </c>
      <c r="AG43" s="57">
        <v>91.092449999999999</v>
      </c>
      <c r="AH43" s="57">
        <v>92.043099999999995</v>
      </c>
      <c r="AI43" s="57">
        <v>78.094707549999995</v>
      </c>
      <c r="AJ43" s="57">
        <v>69.363349999999997</v>
      </c>
      <c r="AK43" s="57">
        <v>68.977099999999993</v>
      </c>
      <c r="AL43" s="57">
        <v>87.647350000000003</v>
      </c>
      <c r="AM43" s="57">
        <v>69.6721</v>
      </c>
      <c r="AN43" s="57">
        <v>70.289599999999993</v>
      </c>
      <c r="AO43" s="57">
        <v>17.352599999999999</v>
      </c>
      <c r="AP43" s="57">
        <v>47.350099999999998</v>
      </c>
      <c r="AQ43" s="57">
        <v>85.986599999999996</v>
      </c>
      <c r="AR43" s="385"/>
    </row>
    <row r="44" spans="1:184">
      <c r="B44" s="168" t="s">
        <v>308</v>
      </c>
      <c r="C44" s="57">
        <v>3.3624999999999998</v>
      </c>
      <c r="D44" s="57">
        <v>3.3174999999999999</v>
      </c>
      <c r="E44" s="57">
        <v>0</v>
      </c>
      <c r="F44" s="57">
        <v>3.6387499999999999</v>
      </c>
      <c r="G44" s="57">
        <v>4.0275999999999996</v>
      </c>
      <c r="H44" s="57">
        <v>4.3162500000000001</v>
      </c>
      <c r="I44" s="57">
        <v>4.8737500000000002</v>
      </c>
      <c r="J44" s="57">
        <v>20.025749999999999</v>
      </c>
      <c r="K44" s="57">
        <v>9.6914999999999996</v>
      </c>
      <c r="L44" s="57">
        <v>11.629799999999999</v>
      </c>
      <c r="M44" s="57">
        <v>13.2</v>
      </c>
      <c r="N44" s="57">
        <v>47.732574999999997</v>
      </c>
      <c r="O44" s="57">
        <v>16.282</v>
      </c>
      <c r="P44" s="57">
        <v>17.584</v>
      </c>
      <c r="Q44" s="57">
        <v>0</v>
      </c>
      <c r="R44" s="57">
        <v>38.594499999999996</v>
      </c>
      <c r="S44" s="57">
        <v>22.046500000000002</v>
      </c>
      <c r="T44" s="57">
        <v>25.25075</v>
      </c>
      <c r="U44" s="57">
        <v>27.853000000000002</v>
      </c>
      <c r="V44" s="57">
        <v>30.2715</v>
      </c>
      <c r="W44" s="57">
        <v>32.53425</v>
      </c>
      <c r="X44" s="57">
        <v>34.128500000000003</v>
      </c>
      <c r="Y44" s="57">
        <v>34.796999999999997</v>
      </c>
      <c r="Z44" s="57">
        <v>35.0105</v>
      </c>
      <c r="AA44" s="57">
        <v>35.637392990000002</v>
      </c>
      <c r="AB44" s="57">
        <v>38.222310579999998</v>
      </c>
      <c r="AC44" s="57">
        <v>35.6541</v>
      </c>
      <c r="AD44" s="57">
        <v>9.4990000000000005E-2</v>
      </c>
      <c r="AE44" s="57">
        <v>125.35595499999999</v>
      </c>
      <c r="AF44" s="57">
        <v>34.400204780000003</v>
      </c>
      <c r="AG44" s="57">
        <v>95.128100000000003</v>
      </c>
      <c r="AH44" s="57">
        <v>32.03652787</v>
      </c>
      <c r="AI44" s="57">
        <v>32.714629619999997</v>
      </c>
      <c r="AJ44" s="57">
        <v>31.657429489999998</v>
      </c>
      <c r="AK44" s="57">
        <v>31.744199999999999</v>
      </c>
      <c r="AL44" s="57">
        <v>48.900105000000003</v>
      </c>
      <c r="AM44" s="57">
        <v>72.809627500000005</v>
      </c>
      <c r="AN44" s="57">
        <v>32.852262000000003</v>
      </c>
      <c r="AO44" s="57">
        <v>15.325557999999999</v>
      </c>
      <c r="AP44" s="57">
        <v>38.528394340000006</v>
      </c>
      <c r="AQ44" s="57">
        <v>51.109317560000001</v>
      </c>
      <c r="AR44" s="385"/>
    </row>
    <row r="45" spans="1:184">
      <c r="B45" s="168" t="s">
        <v>309</v>
      </c>
      <c r="C45" s="57">
        <v>52.58</v>
      </c>
      <c r="D45" s="57">
        <v>32.58</v>
      </c>
      <c r="E45" s="57">
        <v>30</v>
      </c>
      <c r="F45" s="57">
        <v>32.58000009238414</v>
      </c>
      <c r="G45" s="57">
        <v>113.28840016869</v>
      </c>
      <c r="H45" s="57">
        <v>110.16170671410001</v>
      </c>
      <c r="I45" s="57">
        <v>0</v>
      </c>
      <c r="J45" s="57">
        <v>90</v>
      </c>
      <c r="K45" s="57">
        <v>180</v>
      </c>
      <c r="L45" s="57">
        <v>198.99720013852951</v>
      </c>
      <c r="M45" s="57">
        <v>197.99999391613142</v>
      </c>
      <c r="N45" s="57">
        <v>194.01480000000004</v>
      </c>
      <c r="O45" s="57">
        <v>405.99784</v>
      </c>
      <c r="P45" s="57">
        <v>318.25317999999999</v>
      </c>
      <c r="Q45" s="57">
        <v>128.2518</v>
      </c>
      <c r="R45" s="57">
        <v>219.74760000000001</v>
      </c>
      <c r="S45" s="57">
        <v>212.43971999999999</v>
      </c>
      <c r="T45" s="57">
        <v>420.98950000000002</v>
      </c>
      <c r="U45" s="57">
        <v>282.34449999999998</v>
      </c>
      <c r="V45" s="57">
        <v>102.41289999999999</v>
      </c>
      <c r="W45" s="57">
        <v>321.17077999999998</v>
      </c>
      <c r="X45" s="57">
        <v>55.735199999999999</v>
      </c>
      <c r="Y45" s="57">
        <v>233.9479</v>
      </c>
      <c r="Z45" s="57">
        <v>239.4145</v>
      </c>
      <c r="AA45" s="57">
        <v>440.01190000000003</v>
      </c>
      <c r="AB45" s="57">
        <v>86.7727</v>
      </c>
      <c r="AC45" s="57">
        <v>234.215</v>
      </c>
      <c r="AD45" s="57">
        <v>239.15170000000001</v>
      </c>
      <c r="AE45" s="57">
        <v>241.80670000000001</v>
      </c>
      <c r="AF45" s="57">
        <v>240.45310000000001</v>
      </c>
      <c r="AG45" s="57">
        <v>243.0001</v>
      </c>
      <c r="AH45" s="57">
        <v>239.10489999999999</v>
      </c>
      <c r="AI45" s="57">
        <v>240.31270000000001</v>
      </c>
      <c r="AJ45" s="57">
        <v>243.0685</v>
      </c>
      <c r="AK45" s="57">
        <v>237.07089999999999</v>
      </c>
      <c r="AL45" s="57">
        <v>239.81229999999999</v>
      </c>
      <c r="AM45" s="57">
        <v>239.34610000000001</v>
      </c>
      <c r="AN45" s="57">
        <v>241.35489999999999</v>
      </c>
      <c r="AO45" s="57">
        <v>240.9913</v>
      </c>
      <c r="AP45" s="57">
        <v>465.72129999999999</v>
      </c>
      <c r="AQ45" s="57">
        <v>7.1749000000000001</v>
      </c>
      <c r="AR45" s="385"/>
    </row>
    <row r="46" spans="1:184">
      <c r="B46" s="168" t="s">
        <v>246</v>
      </c>
      <c r="C46" s="57">
        <v>1.46260206</v>
      </c>
      <c r="D46" s="57">
        <v>4.6652734999999996</v>
      </c>
      <c r="E46" s="57">
        <v>1.0277531600000001</v>
      </c>
      <c r="F46" s="57">
        <v>4.1010849699999996</v>
      </c>
      <c r="G46" s="57">
        <v>2.9564239699999999</v>
      </c>
      <c r="H46" s="57">
        <v>2.0622689999999997</v>
      </c>
      <c r="I46" s="57">
        <v>2.1107574699999998</v>
      </c>
      <c r="J46" s="57">
        <v>5.1895620000000271</v>
      </c>
      <c r="K46" s="57">
        <v>3.54267639</v>
      </c>
      <c r="L46" s="57">
        <v>2.26142742</v>
      </c>
      <c r="M46" s="57">
        <v>1.8730229599999999</v>
      </c>
      <c r="N46" s="57">
        <v>3.9268582000000003</v>
      </c>
      <c r="O46" s="57">
        <v>1.9622584900000002</v>
      </c>
      <c r="P46" s="57">
        <v>4.9575803000000001</v>
      </c>
      <c r="Q46" s="57">
        <v>2.1763531899999999</v>
      </c>
      <c r="R46" s="57">
        <v>1.611175</v>
      </c>
      <c r="S46" s="57">
        <v>2.8728479999999998</v>
      </c>
      <c r="T46" s="57">
        <v>1.52725</v>
      </c>
      <c r="U46" s="57">
        <v>2.6340499999999998</v>
      </c>
      <c r="V46" s="57">
        <v>3.8080873999999998</v>
      </c>
      <c r="W46" s="57">
        <v>2.8439535</v>
      </c>
      <c r="X46" s="57">
        <v>3.5151500000000002</v>
      </c>
      <c r="Y46" s="57">
        <v>0</v>
      </c>
      <c r="Z46" s="57">
        <v>3.4348350000000001</v>
      </c>
      <c r="AA46" s="57">
        <v>8.5505469999999999</v>
      </c>
      <c r="AB46" s="57">
        <v>5.2544311299999995</v>
      </c>
      <c r="AC46" s="57">
        <v>6.45183879</v>
      </c>
      <c r="AD46" s="57">
        <v>9.1363249999999994</v>
      </c>
      <c r="AE46" s="57">
        <v>4.1157661599999997</v>
      </c>
      <c r="AF46" s="57">
        <v>3.6161650000000001</v>
      </c>
      <c r="AG46" s="57">
        <v>4.5278133399999998</v>
      </c>
      <c r="AH46" s="57">
        <v>4.0526999999999997</v>
      </c>
      <c r="AI46" s="57">
        <v>0.48294799999999999</v>
      </c>
      <c r="AJ46" s="57">
        <v>4.4190759999999996</v>
      </c>
      <c r="AK46" s="57">
        <v>6.3658881599999999</v>
      </c>
      <c r="AL46" s="57">
        <v>4.5373000000000001</v>
      </c>
      <c r="AM46" s="57">
        <v>6.6452650000000002</v>
      </c>
      <c r="AN46" s="57">
        <v>7.2698</v>
      </c>
      <c r="AO46" s="57">
        <v>5.9918419200000006</v>
      </c>
      <c r="AP46" s="57">
        <v>3.8446229999999999</v>
      </c>
      <c r="AQ46" s="57">
        <v>4.1862000000000004</v>
      </c>
      <c r="AR46" s="385"/>
    </row>
    <row r="47" spans="1:184" ht="9.9" customHeight="1">
      <c r="B47" s="162"/>
      <c r="C47" s="269"/>
      <c r="D47" s="269"/>
      <c r="E47" s="269"/>
      <c r="F47" s="269"/>
      <c r="G47" s="269"/>
      <c r="H47" s="269"/>
      <c r="I47" s="269"/>
      <c r="J47" s="269"/>
      <c r="K47" s="269"/>
      <c r="L47" s="269"/>
      <c r="M47" s="269"/>
      <c r="N47" s="269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385"/>
    </row>
    <row r="48" spans="1:184" s="384" customFormat="1">
      <c r="A48" s="6"/>
      <c r="B48" s="169" t="s">
        <v>310</v>
      </c>
      <c r="C48" s="47">
        <v>139.23011941999999</v>
      </c>
      <c r="D48" s="47">
        <v>162.74032737000002</v>
      </c>
      <c r="E48" s="47">
        <v>190.36494514000003</v>
      </c>
      <c r="F48" s="47">
        <v>180.68412951000002</v>
      </c>
      <c r="G48" s="47">
        <v>218.15533287</v>
      </c>
      <c r="H48" s="47">
        <v>165.81600299000002</v>
      </c>
      <c r="I48" s="47">
        <v>255.25441893999997</v>
      </c>
      <c r="J48" s="47">
        <v>176.57715950999997</v>
      </c>
      <c r="K48" s="47">
        <v>267.13247632000002</v>
      </c>
      <c r="L48" s="47">
        <v>182.12386780000003</v>
      </c>
      <c r="M48" s="47">
        <v>217.71564966000003</v>
      </c>
      <c r="N48" s="47">
        <v>243.16431410999999</v>
      </c>
      <c r="O48" s="47">
        <v>230.32058446000002</v>
      </c>
      <c r="P48" s="47">
        <v>228.78422443000002</v>
      </c>
      <c r="Q48" s="47">
        <v>273.30820067000002</v>
      </c>
      <c r="R48" s="47">
        <v>219.59885942</v>
      </c>
      <c r="S48" s="47">
        <v>298.70987228000001</v>
      </c>
      <c r="T48" s="47">
        <v>166.77068929999999</v>
      </c>
      <c r="U48" s="47">
        <v>272.26138221999997</v>
      </c>
      <c r="V48" s="47">
        <v>248.90907131</v>
      </c>
      <c r="W48" s="47">
        <v>271.48582498000002</v>
      </c>
      <c r="X48" s="47">
        <v>296.13362318999998</v>
      </c>
      <c r="Y48" s="47">
        <v>273.42942325000001</v>
      </c>
      <c r="Z48" s="47">
        <v>264.02645204000004</v>
      </c>
      <c r="AA48" s="47">
        <v>241.20754413</v>
      </c>
      <c r="AB48" s="47">
        <v>286.37972296000004</v>
      </c>
      <c r="AC48" s="47">
        <v>264.20705030999994</v>
      </c>
      <c r="AD48" s="47">
        <v>322.63535963999999</v>
      </c>
      <c r="AE48" s="47">
        <v>283.45484852000004</v>
      </c>
      <c r="AF48" s="47">
        <v>274.76196160999996</v>
      </c>
      <c r="AG48" s="47">
        <v>386.93641916000001</v>
      </c>
      <c r="AH48" s="47">
        <v>278.87259132999998</v>
      </c>
      <c r="AI48" s="47">
        <v>205.94690110999997</v>
      </c>
      <c r="AJ48" s="47">
        <v>357.73137269</v>
      </c>
      <c r="AK48" s="47">
        <v>323.44363377000002</v>
      </c>
      <c r="AL48" s="47">
        <v>283.12354547000001</v>
      </c>
      <c r="AM48" s="47">
        <v>339.49546606000001</v>
      </c>
      <c r="AN48" s="47">
        <v>253.54559786999999</v>
      </c>
      <c r="AO48" s="47">
        <v>402.44885160000001</v>
      </c>
      <c r="AP48" s="47">
        <v>323.75262576</v>
      </c>
      <c r="AQ48" s="47">
        <v>405.88189105999999</v>
      </c>
      <c r="AR48" s="7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</row>
    <row r="49" spans="1:184">
      <c r="B49" s="99" t="s">
        <v>311</v>
      </c>
      <c r="C49" s="57">
        <v>2.1386942799999997</v>
      </c>
      <c r="D49" s="57">
        <v>2.2441393199999999</v>
      </c>
      <c r="E49" s="57">
        <v>1.95578272</v>
      </c>
      <c r="F49" s="57">
        <v>1.95578272</v>
      </c>
      <c r="G49" s="57">
        <v>1.95578272</v>
      </c>
      <c r="H49" s="57">
        <v>1.95578272</v>
      </c>
      <c r="I49" s="57">
        <v>0</v>
      </c>
      <c r="J49" s="57">
        <v>5.22128076</v>
      </c>
      <c r="K49" s="57">
        <v>5.6957827099999996</v>
      </c>
      <c r="L49" s="57">
        <v>2.2471807200000002</v>
      </c>
      <c r="M49" s="57">
        <v>2.2471807200000002</v>
      </c>
      <c r="N49" s="57">
        <v>0.94738924000000002</v>
      </c>
      <c r="O49" s="57">
        <v>4.9291375199999994</v>
      </c>
      <c r="P49" s="57">
        <v>2.9150823199999998</v>
      </c>
      <c r="Q49" s="57">
        <v>3.5714753699999999</v>
      </c>
      <c r="R49" s="57">
        <v>2.2750420400000002</v>
      </c>
      <c r="S49" s="57">
        <v>4.0725170400000001</v>
      </c>
      <c r="T49" s="57">
        <v>2.2750420400000002</v>
      </c>
      <c r="U49" s="57">
        <v>4.9263042099999996</v>
      </c>
      <c r="V49" s="57">
        <v>2.87004204</v>
      </c>
      <c r="W49" s="57">
        <v>3.0990420400000001</v>
      </c>
      <c r="X49" s="57">
        <v>5.0276225599999993</v>
      </c>
      <c r="Y49" s="57">
        <v>0.59933666000000008</v>
      </c>
      <c r="Z49" s="57">
        <v>5.12894921</v>
      </c>
      <c r="AA49" s="57">
        <v>4.4668779199999999</v>
      </c>
      <c r="AB49" s="57">
        <v>5.7781128200000005</v>
      </c>
      <c r="AC49" s="57">
        <v>4.9891362499999996</v>
      </c>
      <c r="AD49" s="57">
        <v>4.4736614000000001</v>
      </c>
      <c r="AE49" s="57">
        <v>4.9596614000000008</v>
      </c>
      <c r="AF49" s="57">
        <v>4.4736614000000001</v>
      </c>
      <c r="AG49" s="57">
        <v>7.0952668299999999</v>
      </c>
      <c r="AH49" s="57">
        <v>5.0131864000000004</v>
      </c>
      <c r="AI49" s="57">
        <v>4.4736614000000001</v>
      </c>
      <c r="AJ49" s="57">
        <v>4.9922114000000004</v>
      </c>
      <c r="AK49" s="57">
        <v>4.4786614</v>
      </c>
      <c r="AL49" s="57">
        <v>5.5189810100000001</v>
      </c>
      <c r="AM49" s="57">
        <v>5.3489363500000007</v>
      </c>
      <c r="AN49" s="57">
        <v>5.7578533200000006</v>
      </c>
      <c r="AO49" s="57">
        <v>4.4550757300000008</v>
      </c>
      <c r="AP49" s="57">
        <v>0.2505</v>
      </c>
      <c r="AQ49" s="57">
        <v>4.5454496900000008</v>
      </c>
      <c r="AR49" s="385"/>
    </row>
    <row r="50" spans="1:184">
      <c r="B50" s="162" t="s">
        <v>312</v>
      </c>
      <c r="C50" s="57">
        <v>10.749082</v>
      </c>
      <c r="D50" s="57">
        <v>9.1106081400000001</v>
      </c>
      <c r="E50" s="57">
        <v>9.1946427900000014</v>
      </c>
      <c r="F50" s="57">
        <v>7.5555538699999998</v>
      </c>
      <c r="G50" s="57">
        <v>8.8729758900000011</v>
      </c>
      <c r="H50" s="57">
        <v>8.8729758800000003</v>
      </c>
      <c r="I50" s="57">
        <v>15.14510782</v>
      </c>
      <c r="J50" s="57">
        <v>8.8729758800000003</v>
      </c>
      <c r="K50" s="57">
        <v>7.5555538699999998</v>
      </c>
      <c r="L50" s="57">
        <v>7.5555538699999998</v>
      </c>
      <c r="M50" s="57">
        <v>7.5555538699999998</v>
      </c>
      <c r="N50" s="57">
        <v>6.3041640899999996</v>
      </c>
      <c r="O50" s="57">
        <v>17.520061329999997</v>
      </c>
      <c r="P50" s="57">
        <v>9.8075403000000012</v>
      </c>
      <c r="Q50" s="57">
        <v>17.87958235</v>
      </c>
      <c r="R50" s="57">
        <v>10.567389779999999</v>
      </c>
      <c r="S50" s="57">
        <v>23.418489780000002</v>
      </c>
      <c r="T50" s="57">
        <v>10.567389779999999</v>
      </c>
      <c r="U50" s="57">
        <v>21.36781036</v>
      </c>
      <c r="V50" s="57">
        <v>10.567391779999999</v>
      </c>
      <c r="W50" s="57">
        <v>14.603412799999999</v>
      </c>
      <c r="X50" s="57">
        <v>21.980712799999996</v>
      </c>
      <c r="Y50" s="57">
        <v>6.4951210199999991</v>
      </c>
      <c r="Z50" s="57">
        <v>13.026491779999999</v>
      </c>
      <c r="AA50" s="57">
        <v>18.74142728</v>
      </c>
      <c r="AB50" s="57">
        <v>13.026491779999999</v>
      </c>
      <c r="AC50" s="57">
        <v>16.364891780000001</v>
      </c>
      <c r="AD50" s="57">
        <v>18.619171809999997</v>
      </c>
      <c r="AE50" s="57">
        <v>19.26505036</v>
      </c>
      <c r="AF50" s="57">
        <v>21.611755489999997</v>
      </c>
      <c r="AG50" s="57">
        <v>28.730119569999999</v>
      </c>
      <c r="AH50" s="57">
        <v>16.906682069999999</v>
      </c>
      <c r="AI50" s="57">
        <v>16.401782069999999</v>
      </c>
      <c r="AJ50" s="57">
        <v>16.401782069999999</v>
      </c>
      <c r="AK50" s="57">
        <v>21.401782069999999</v>
      </c>
      <c r="AL50" s="57">
        <v>21.401782069999999</v>
      </c>
      <c r="AM50" s="57">
        <v>24.19717648</v>
      </c>
      <c r="AN50" s="57">
        <v>46.368782070000002</v>
      </c>
      <c r="AO50" s="57">
        <v>16.401782069999999</v>
      </c>
      <c r="AP50" s="57">
        <v>16.401782069999999</v>
      </c>
      <c r="AQ50" s="57">
        <v>29.372782059999999</v>
      </c>
      <c r="AR50" s="385"/>
    </row>
    <row r="51" spans="1:184">
      <c r="B51" s="162" t="s">
        <v>313</v>
      </c>
      <c r="C51" s="57">
        <v>4.3308999999999997</v>
      </c>
      <c r="D51" s="57">
        <v>4.5709999999999997</v>
      </c>
      <c r="E51" s="57">
        <v>4.1208999999999998</v>
      </c>
      <c r="F51" s="57">
        <v>8.5032522400000001</v>
      </c>
      <c r="G51" s="57">
        <v>4.1958000000000002</v>
      </c>
      <c r="H51" s="57">
        <v>4.3007999999999997</v>
      </c>
      <c r="I51" s="57">
        <v>4.0515999999999996</v>
      </c>
      <c r="J51" s="57">
        <v>7.1243999999999996</v>
      </c>
      <c r="K51" s="57">
        <v>4.2496999999999998</v>
      </c>
      <c r="L51" s="57">
        <v>4.1040999999999999</v>
      </c>
      <c r="M51" s="57">
        <v>4.3658999999999999</v>
      </c>
      <c r="N51" s="57">
        <v>6.8132506699999995</v>
      </c>
      <c r="O51" s="57">
        <v>11.38672959</v>
      </c>
      <c r="P51" s="57">
        <v>1.04206412</v>
      </c>
      <c r="Q51" s="57">
        <v>13.06432824</v>
      </c>
      <c r="R51" s="57">
        <v>4.2004175199999993</v>
      </c>
      <c r="S51" s="57">
        <v>12.81442824</v>
      </c>
      <c r="T51" s="57">
        <v>1.456</v>
      </c>
      <c r="U51" s="57">
        <v>9.0122641200000011</v>
      </c>
      <c r="V51" s="57">
        <v>7.5174033600000003</v>
      </c>
      <c r="W51" s="57">
        <v>1.4565999999999999</v>
      </c>
      <c r="X51" s="57">
        <v>10.612103359999999</v>
      </c>
      <c r="Y51" s="57">
        <v>6.7352914100000003</v>
      </c>
      <c r="Z51" s="57">
        <v>1.456</v>
      </c>
      <c r="AA51" s="57">
        <v>5.3922323200000006</v>
      </c>
      <c r="AB51" s="57">
        <v>3.6848000000000001</v>
      </c>
      <c r="AC51" s="57">
        <v>4.5228000000000002</v>
      </c>
      <c r="AD51" s="57">
        <v>7.1651999999999996</v>
      </c>
      <c r="AE51" s="57">
        <v>14.370649999999999</v>
      </c>
      <c r="AF51" s="57">
        <v>0</v>
      </c>
      <c r="AG51" s="57">
        <v>16.264500000000002</v>
      </c>
      <c r="AH51" s="57">
        <v>9.1787500000000009</v>
      </c>
      <c r="AI51" s="57">
        <v>10.438750000000001</v>
      </c>
      <c r="AJ51" s="57">
        <v>0</v>
      </c>
      <c r="AK51" s="57">
        <v>18.142250000000001</v>
      </c>
      <c r="AL51" s="57">
        <v>8.6642499999999991</v>
      </c>
      <c r="AM51" s="57">
        <v>11.64625</v>
      </c>
      <c r="AN51" s="57">
        <v>10.50525</v>
      </c>
      <c r="AO51" s="57">
        <v>0</v>
      </c>
      <c r="AP51" s="57">
        <v>17.50525</v>
      </c>
      <c r="AQ51" s="57">
        <v>6.041131</v>
      </c>
      <c r="AR51" s="385"/>
    </row>
    <row r="52" spans="1:184">
      <c r="B52" s="162" t="s">
        <v>314</v>
      </c>
      <c r="C52" s="57">
        <v>7.2184222999999994</v>
      </c>
      <c r="D52" s="57">
        <v>4.4280603899999997</v>
      </c>
      <c r="E52" s="57">
        <v>4.5886435800000003</v>
      </c>
      <c r="F52" s="57">
        <v>5.6110897</v>
      </c>
      <c r="G52" s="57">
        <v>7.2540063799999999</v>
      </c>
      <c r="H52" s="57">
        <v>3.9681730399999999</v>
      </c>
      <c r="I52" s="57">
        <v>7.48102409</v>
      </c>
      <c r="J52" s="57">
        <v>3.9256730399999999</v>
      </c>
      <c r="K52" s="57">
        <v>3.97442304</v>
      </c>
      <c r="L52" s="57">
        <v>3.91192304</v>
      </c>
      <c r="M52" s="57">
        <v>5.0297801900000003</v>
      </c>
      <c r="N52" s="57">
        <v>4.9521419800000004</v>
      </c>
      <c r="O52" s="57">
        <v>9.7618598800000012</v>
      </c>
      <c r="P52" s="57">
        <v>3.3040417500000001</v>
      </c>
      <c r="Q52" s="57">
        <v>9.2921131700000004</v>
      </c>
      <c r="R52" s="57">
        <v>7.9110417499999999</v>
      </c>
      <c r="S52" s="57">
        <v>2.2095053999999998</v>
      </c>
      <c r="T52" s="57">
        <v>3.3040417500000001</v>
      </c>
      <c r="U52" s="57">
        <v>9.8056765099999996</v>
      </c>
      <c r="V52" s="57">
        <v>4.9254839800000001</v>
      </c>
      <c r="W52" s="57">
        <v>6.0302366699999999</v>
      </c>
      <c r="X52" s="57">
        <v>9.2290324600000009</v>
      </c>
      <c r="Y52" s="57">
        <v>5.01654175</v>
      </c>
      <c r="Z52" s="57">
        <v>11.082119949999999</v>
      </c>
      <c r="AA52" s="57">
        <v>8.1122158800000008</v>
      </c>
      <c r="AB52" s="57">
        <v>0</v>
      </c>
      <c r="AC52" s="57">
        <v>8.9862105500000009</v>
      </c>
      <c r="AD52" s="57">
        <v>9.8255013299999998</v>
      </c>
      <c r="AE52" s="57">
        <v>6.7890675199999997</v>
      </c>
      <c r="AF52" s="57">
        <v>13.086404889999999</v>
      </c>
      <c r="AG52" s="57">
        <v>16.352086449999998</v>
      </c>
      <c r="AH52" s="57">
        <v>9.5273775900000004</v>
      </c>
      <c r="AI52" s="57">
        <v>6.3921675100000002</v>
      </c>
      <c r="AJ52" s="57">
        <v>6.8973079200000003</v>
      </c>
      <c r="AK52" s="57">
        <v>9.1222376599999997</v>
      </c>
      <c r="AL52" s="57">
        <v>8.5708359999999999</v>
      </c>
      <c r="AM52" s="57">
        <v>8.0431679999999997</v>
      </c>
      <c r="AN52" s="57">
        <v>6.2431679999999998</v>
      </c>
      <c r="AO52" s="57">
        <v>41.562168</v>
      </c>
      <c r="AP52" s="57">
        <v>0</v>
      </c>
      <c r="AQ52" s="57">
        <v>17.971948189999999</v>
      </c>
      <c r="AR52" s="385"/>
    </row>
    <row r="53" spans="1:184">
      <c r="B53" s="162" t="s">
        <v>315</v>
      </c>
      <c r="C53" s="57">
        <v>0</v>
      </c>
      <c r="D53" s="57">
        <v>2.00490989</v>
      </c>
      <c r="E53" s="57">
        <v>2.0322298999999999</v>
      </c>
      <c r="F53" s="57">
        <v>1.5472598999999998</v>
      </c>
      <c r="G53" s="57">
        <v>1.6450198999999999</v>
      </c>
      <c r="H53" s="57">
        <v>2.0669513500000001</v>
      </c>
      <c r="I53" s="57">
        <v>2.5370302000000002</v>
      </c>
      <c r="J53" s="57">
        <v>1.7171551999999999</v>
      </c>
      <c r="K53" s="57">
        <v>1.5756128</v>
      </c>
      <c r="L53" s="57">
        <v>1.56411773</v>
      </c>
      <c r="M53" s="57">
        <v>2.0273478800000002</v>
      </c>
      <c r="N53" s="57">
        <v>2.2292837999999997</v>
      </c>
      <c r="O53" s="57">
        <v>1.6481181899999999</v>
      </c>
      <c r="P53" s="57">
        <v>1.71702394</v>
      </c>
      <c r="Q53" s="57">
        <v>3.1136954399999999</v>
      </c>
      <c r="R53" s="57">
        <v>1.63869544</v>
      </c>
      <c r="S53" s="57">
        <v>1.9891705</v>
      </c>
      <c r="T53" s="57">
        <v>2.1710971200000002</v>
      </c>
      <c r="U53" s="57">
        <v>3.0822343700000001</v>
      </c>
      <c r="V53" s="57">
        <v>1.6389329699999999</v>
      </c>
      <c r="W53" s="57">
        <v>2.1770619699999996</v>
      </c>
      <c r="X53" s="57">
        <v>3.4781547400000004</v>
      </c>
      <c r="Y53" s="57">
        <v>0.34461000000000003</v>
      </c>
      <c r="Z53" s="57">
        <v>1.1683198000000001</v>
      </c>
      <c r="AA53" s="57">
        <v>4.7484712900000003</v>
      </c>
      <c r="AB53" s="57">
        <v>2.4932931099999998</v>
      </c>
      <c r="AC53" s="57">
        <v>3.6332931099999999</v>
      </c>
      <c r="AD53" s="57">
        <v>3.01138372</v>
      </c>
      <c r="AE53" s="57">
        <v>3.31738372</v>
      </c>
      <c r="AF53" s="57">
        <v>3.01138372</v>
      </c>
      <c r="AG53" s="57">
        <v>5.4603013000000002</v>
      </c>
      <c r="AH53" s="57">
        <v>3.0113857000000004</v>
      </c>
      <c r="AI53" s="57">
        <v>3.0332489799999998</v>
      </c>
      <c r="AJ53" s="57">
        <v>3.0113877200000001</v>
      </c>
      <c r="AK53" s="57">
        <v>3.0113887200000002</v>
      </c>
      <c r="AL53" s="57">
        <v>4.2274729100000004</v>
      </c>
      <c r="AM53" s="57">
        <v>3.0366098999999998</v>
      </c>
      <c r="AN53" s="57">
        <v>3.0586099</v>
      </c>
      <c r="AO53" s="57">
        <v>3.0366098999999998</v>
      </c>
      <c r="AP53" s="57">
        <v>0.16200000000000001</v>
      </c>
      <c r="AQ53" s="57">
        <v>0</v>
      </c>
      <c r="AR53" s="385"/>
    </row>
    <row r="54" spans="1:184">
      <c r="B54" s="162" t="s">
        <v>316</v>
      </c>
      <c r="C54" s="57">
        <v>6.9545198899999994</v>
      </c>
      <c r="D54" s="57">
        <v>3.6710929900000004</v>
      </c>
      <c r="E54" s="57">
        <v>0</v>
      </c>
      <c r="F54" s="57">
        <v>3.7749423799999997</v>
      </c>
      <c r="G54" s="57">
        <v>12.5788624</v>
      </c>
      <c r="H54" s="57">
        <v>0</v>
      </c>
      <c r="I54" s="57">
        <v>5.2239000000000004</v>
      </c>
      <c r="J54" s="57">
        <v>12.5</v>
      </c>
      <c r="K54" s="57">
        <v>0</v>
      </c>
      <c r="L54" s="57">
        <v>0</v>
      </c>
      <c r="M54" s="57">
        <v>0</v>
      </c>
      <c r="N54" s="57">
        <v>0</v>
      </c>
      <c r="O54" s="57">
        <v>0.68152999999999997</v>
      </c>
      <c r="P54" s="57">
        <v>0</v>
      </c>
      <c r="Q54" s="57">
        <v>19.3393908</v>
      </c>
      <c r="R54" s="57">
        <v>21.373807160000002</v>
      </c>
      <c r="S54" s="57">
        <v>18.649999999999999</v>
      </c>
      <c r="T54" s="57">
        <v>0</v>
      </c>
      <c r="U54" s="57">
        <v>9.3249999999999993</v>
      </c>
      <c r="V54" s="57">
        <v>25.095213179999998</v>
      </c>
      <c r="W54" s="57">
        <v>21.313886030000003</v>
      </c>
      <c r="X54" s="57">
        <v>13.990345</v>
      </c>
      <c r="Y54" s="57">
        <v>9.2876499999999993</v>
      </c>
      <c r="Z54" s="57">
        <v>12.287649999999999</v>
      </c>
      <c r="AA54" s="57">
        <v>11.287649999999999</v>
      </c>
      <c r="AB54" s="57">
        <v>0</v>
      </c>
      <c r="AC54" s="57">
        <v>9.0844199999999997</v>
      </c>
      <c r="AD54" s="57">
        <v>25.999993109999998</v>
      </c>
      <c r="AE54" s="57">
        <v>2</v>
      </c>
      <c r="AF54" s="57">
        <v>15.468517759999999</v>
      </c>
      <c r="AG54" s="57">
        <v>0.87171608999999994</v>
      </c>
      <c r="AH54" s="57">
        <v>8.1499026299999997</v>
      </c>
      <c r="AI54" s="57">
        <v>0</v>
      </c>
      <c r="AJ54" s="57">
        <v>0</v>
      </c>
      <c r="AK54" s="57">
        <v>4.4772067800000004</v>
      </c>
      <c r="AL54" s="57">
        <v>13.961182920000001</v>
      </c>
      <c r="AM54" s="57">
        <v>27.229178940000001</v>
      </c>
      <c r="AN54" s="57">
        <v>7.0735000000000001</v>
      </c>
      <c r="AO54" s="57">
        <v>0.98573029000000001</v>
      </c>
      <c r="AP54" s="57">
        <v>12</v>
      </c>
      <c r="AQ54" s="57">
        <v>52.694182310000002</v>
      </c>
      <c r="AR54" s="385"/>
    </row>
    <row r="55" spans="1:184">
      <c r="B55" s="162" t="s">
        <v>317</v>
      </c>
      <c r="C55" s="57">
        <v>0</v>
      </c>
      <c r="D55" s="57">
        <v>1.52001232</v>
      </c>
      <c r="E55" s="57">
        <v>1.52001232</v>
      </c>
      <c r="F55" s="57">
        <v>0</v>
      </c>
      <c r="G55" s="57">
        <v>0</v>
      </c>
      <c r="H55" s="57">
        <v>0</v>
      </c>
      <c r="I55" s="57">
        <v>0</v>
      </c>
      <c r="J55" s="57">
        <v>7.5200123200000002</v>
      </c>
      <c r="K55" s="57">
        <v>0.21623589999999998</v>
      </c>
      <c r="L55" s="57">
        <v>0</v>
      </c>
      <c r="M55" s="57">
        <v>0</v>
      </c>
      <c r="N55" s="57">
        <v>3</v>
      </c>
      <c r="O55" s="57">
        <v>0</v>
      </c>
      <c r="P55" s="57">
        <v>0</v>
      </c>
      <c r="Q55" s="57">
        <v>7.2714999999999996</v>
      </c>
      <c r="R55" s="57">
        <v>5.2897036500000008</v>
      </c>
      <c r="S55" s="57">
        <v>6.2714999999999996</v>
      </c>
      <c r="T55" s="57">
        <v>0</v>
      </c>
      <c r="U55" s="57">
        <v>2.6357499999999998</v>
      </c>
      <c r="V55" s="57">
        <v>2.5851999999999999</v>
      </c>
      <c r="W55" s="57">
        <v>2.5851999999999999</v>
      </c>
      <c r="X55" s="57">
        <v>3.5851999999999999</v>
      </c>
      <c r="Y55" s="57">
        <v>2.5851999999999999</v>
      </c>
      <c r="Z55" s="57">
        <v>2.5851999999999999</v>
      </c>
      <c r="AA55" s="57">
        <v>2.5851999999999999</v>
      </c>
      <c r="AB55" s="57">
        <v>0</v>
      </c>
      <c r="AC55" s="57">
        <v>1.7236</v>
      </c>
      <c r="AD55" s="57">
        <v>0</v>
      </c>
      <c r="AE55" s="57">
        <v>0</v>
      </c>
      <c r="AF55" s="57">
        <v>0</v>
      </c>
      <c r="AG55" s="57">
        <v>0</v>
      </c>
      <c r="AH55" s="57">
        <v>0</v>
      </c>
      <c r="AI55" s="57">
        <v>0</v>
      </c>
      <c r="AJ55" s="57">
        <v>0</v>
      </c>
      <c r="AK55" s="57">
        <v>0</v>
      </c>
      <c r="AL55" s="57">
        <v>0</v>
      </c>
      <c r="AM55" s="57">
        <v>4.3819999999999997</v>
      </c>
      <c r="AN55" s="57">
        <v>2.1909999999999998</v>
      </c>
      <c r="AO55" s="57">
        <v>0</v>
      </c>
      <c r="AP55" s="57">
        <v>0</v>
      </c>
      <c r="AQ55" s="57">
        <v>12.224999460000001</v>
      </c>
      <c r="AR55" s="385"/>
    </row>
    <row r="56" spans="1:184">
      <c r="B56" s="162" t="s">
        <v>318</v>
      </c>
      <c r="C56" s="57">
        <v>0</v>
      </c>
      <c r="D56" s="57">
        <v>5.3722096600000002</v>
      </c>
      <c r="E56" s="57">
        <v>0</v>
      </c>
      <c r="F56" s="57">
        <v>0</v>
      </c>
      <c r="G56" s="57">
        <v>1.53851213</v>
      </c>
      <c r="H56" s="57">
        <v>0</v>
      </c>
      <c r="I56" s="57">
        <v>6.5888405499999996</v>
      </c>
      <c r="J56" s="57">
        <v>3</v>
      </c>
      <c r="K56" s="57">
        <v>0</v>
      </c>
      <c r="L56" s="57">
        <v>0</v>
      </c>
      <c r="M56" s="57">
        <v>0</v>
      </c>
      <c r="N56" s="57">
        <v>0</v>
      </c>
      <c r="O56" s="57">
        <v>2.75574034</v>
      </c>
      <c r="P56" s="57">
        <v>0</v>
      </c>
      <c r="Q56" s="57">
        <v>1.49725</v>
      </c>
      <c r="R56" s="57">
        <v>2.87819256</v>
      </c>
      <c r="S56" s="57">
        <v>9.2202917499999995</v>
      </c>
      <c r="T56" s="57">
        <v>0.31310904000000001</v>
      </c>
      <c r="U56" s="57">
        <v>1.49725</v>
      </c>
      <c r="V56" s="57">
        <v>1.6834</v>
      </c>
      <c r="W56" s="57">
        <v>1.34117826</v>
      </c>
      <c r="X56" s="57">
        <v>4.70797826</v>
      </c>
      <c r="Y56" s="57">
        <v>3.5245782599999997</v>
      </c>
      <c r="Z56" s="57">
        <v>3.0245782700000001</v>
      </c>
      <c r="AA56" s="57">
        <v>1.6834</v>
      </c>
      <c r="AB56" s="57">
        <v>5.7203026500000007</v>
      </c>
      <c r="AC56" s="57">
        <v>1.52285</v>
      </c>
      <c r="AD56" s="57">
        <v>0</v>
      </c>
      <c r="AE56" s="57">
        <v>0</v>
      </c>
      <c r="AF56" s="57">
        <v>0.28387429999999997</v>
      </c>
      <c r="AG56" s="57">
        <v>0</v>
      </c>
      <c r="AH56" s="57">
        <v>0</v>
      </c>
      <c r="AI56" s="57">
        <v>0</v>
      </c>
      <c r="AJ56" s="57">
        <v>0</v>
      </c>
      <c r="AK56" s="57">
        <v>0</v>
      </c>
      <c r="AL56" s="57">
        <v>0</v>
      </c>
      <c r="AM56" s="57">
        <v>3.2549999999999999</v>
      </c>
      <c r="AN56" s="57">
        <v>1.6274999999999999</v>
      </c>
      <c r="AO56" s="57">
        <v>0</v>
      </c>
      <c r="AP56" s="57">
        <v>8.188465110000001</v>
      </c>
      <c r="AQ56" s="57">
        <v>6.3932217400000004</v>
      </c>
      <c r="AR56" s="385"/>
    </row>
    <row r="57" spans="1:184">
      <c r="B57" s="162" t="s">
        <v>319</v>
      </c>
      <c r="C57" s="57">
        <v>0</v>
      </c>
      <c r="D57" s="57">
        <v>4.4524362800000006</v>
      </c>
      <c r="E57" s="57">
        <v>3.2976679600000001</v>
      </c>
      <c r="F57" s="57">
        <v>0</v>
      </c>
      <c r="G57" s="57">
        <v>0</v>
      </c>
      <c r="H57" s="57">
        <v>0</v>
      </c>
      <c r="I57" s="57">
        <v>0</v>
      </c>
      <c r="J57" s="57">
        <v>3</v>
      </c>
      <c r="K57" s="57">
        <v>0</v>
      </c>
      <c r="L57" s="57">
        <v>0</v>
      </c>
      <c r="M57" s="57">
        <v>0</v>
      </c>
      <c r="N57" s="57">
        <v>0</v>
      </c>
      <c r="O57" s="57">
        <v>0</v>
      </c>
      <c r="P57" s="57">
        <v>0</v>
      </c>
      <c r="Q57" s="57">
        <v>4.7321999999999997</v>
      </c>
      <c r="R57" s="57">
        <v>6.0028058700000004</v>
      </c>
      <c r="S57" s="57">
        <v>4.7321999999999997</v>
      </c>
      <c r="T57" s="57">
        <v>0</v>
      </c>
      <c r="U57" s="57">
        <v>2.3660999999999999</v>
      </c>
      <c r="V57" s="57">
        <v>2.4352</v>
      </c>
      <c r="W57" s="57">
        <v>0</v>
      </c>
      <c r="X57" s="57">
        <v>4.8704000000000001</v>
      </c>
      <c r="Y57" s="57">
        <v>2.4352</v>
      </c>
      <c r="Z57" s="57">
        <v>2.4352</v>
      </c>
      <c r="AA57" s="57">
        <v>2.4352</v>
      </c>
      <c r="AB57" s="57">
        <v>0</v>
      </c>
      <c r="AC57" s="57">
        <v>0</v>
      </c>
      <c r="AD57" s="57">
        <v>1.1863999999999999</v>
      </c>
      <c r="AE57" s="57">
        <v>0</v>
      </c>
      <c r="AF57" s="57">
        <v>0</v>
      </c>
      <c r="AG57" s="57">
        <v>0</v>
      </c>
      <c r="AH57" s="57">
        <v>0</v>
      </c>
      <c r="AI57" s="57">
        <v>0</v>
      </c>
      <c r="AJ57" s="57">
        <v>0</v>
      </c>
      <c r="AK57" s="57">
        <v>0</v>
      </c>
      <c r="AL57" s="57">
        <v>0</v>
      </c>
      <c r="AM57" s="57">
        <v>6.0060000000000002</v>
      </c>
      <c r="AN57" s="57">
        <v>2.0019999999999998</v>
      </c>
      <c r="AO57" s="57">
        <v>0</v>
      </c>
      <c r="AP57" s="57">
        <v>0</v>
      </c>
      <c r="AQ57" s="57">
        <v>9.8511922300000005</v>
      </c>
      <c r="AR57" s="385"/>
    </row>
    <row r="58" spans="1:184">
      <c r="B58" s="162" t="s">
        <v>320</v>
      </c>
      <c r="C58" s="57">
        <v>0</v>
      </c>
      <c r="D58" s="57">
        <v>0</v>
      </c>
      <c r="E58" s="57">
        <v>0</v>
      </c>
      <c r="F58" s="57">
        <v>0</v>
      </c>
      <c r="G58" s="57">
        <v>0.72599999999999998</v>
      </c>
      <c r="H58" s="57">
        <v>4.9027673600000004</v>
      </c>
      <c r="I58" s="57">
        <v>0</v>
      </c>
      <c r="J58" s="57">
        <v>2.5336059</v>
      </c>
      <c r="K58" s="57">
        <v>1.2</v>
      </c>
      <c r="L58" s="57">
        <v>2.6</v>
      </c>
      <c r="M58" s="57">
        <v>0</v>
      </c>
      <c r="N58" s="57">
        <v>3.8</v>
      </c>
      <c r="O58" s="57">
        <v>0</v>
      </c>
      <c r="P58" s="57">
        <v>3.8</v>
      </c>
      <c r="Q58" s="57">
        <v>3.1514000000000002</v>
      </c>
      <c r="R58" s="57">
        <v>1.3823671200000001</v>
      </c>
      <c r="S58" s="57">
        <v>5.0514000000000001</v>
      </c>
      <c r="T58" s="57">
        <v>0.62570000000000003</v>
      </c>
      <c r="U58" s="57">
        <v>3.61714</v>
      </c>
      <c r="V58" s="57">
        <v>3.8256999999999999</v>
      </c>
      <c r="W58" s="57">
        <v>0.62570000000000003</v>
      </c>
      <c r="X58" s="57">
        <v>6.7827999999999999</v>
      </c>
      <c r="Y58" s="57">
        <v>3.3256999999999999</v>
      </c>
      <c r="Z58" s="57">
        <v>3.3256999999999999</v>
      </c>
      <c r="AA58" s="57">
        <v>0.62570000000000003</v>
      </c>
      <c r="AB58" s="57">
        <v>3.8003547100000001</v>
      </c>
      <c r="AC58" s="57">
        <v>0.43004999999999999</v>
      </c>
      <c r="AD58" s="57">
        <v>0</v>
      </c>
      <c r="AE58" s="57">
        <v>8.1</v>
      </c>
      <c r="AF58" s="57">
        <v>2.7</v>
      </c>
      <c r="AG58" s="57">
        <v>5.4</v>
      </c>
      <c r="AH58" s="57">
        <v>2.7</v>
      </c>
      <c r="AI58" s="57">
        <v>2.7</v>
      </c>
      <c r="AJ58" s="57">
        <v>3.9809999999999999</v>
      </c>
      <c r="AK58" s="57">
        <v>5.4</v>
      </c>
      <c r="AL58" s="57">
        <v>0</v>
      </c>
      <c r="AM58" s="57">
        <v>1.7430000000000001</v>
      </c>
      <c r="AN58" s="57">
        <v>0.58099999999999996</v>
      </c>
      <c r="AO58" s="57">
        <v>23.72664</v>
      </c>
      <c r="AP58" s="57">
        <v>0</v>
      </c>
      <c r="AQ58" s="57">
        <v>2.70567139</v>
      </c>
      <c r="AR58" s="385"/>
    </row>
    <row r="59" spans="1:184">
      <c r="B59" s="162" t="s">
        <v>321</v>
      </c>
      <c r="C59" s="57">
        <v>0</v>
      </c>
      <c r="D59" s="57">
        <v>1.9195843700000002</v>
      </c>
      <c r="E59" s="57">
        <v>0</v>
      </c>
      <c r="F59" s="57">
        <v>0.25079770000000001</v>
      </c>
      <c r="G59" s="57">
        <v>0</v>
      </c>
      <c r="H59" s="57">
        <v>1.4833000000000001</v>
      </c>
      <c r="I59" s="57">
        <v>0</v>
      </c>
      <c r="J59" s="57">
        <v>2.5</v>
      </c>
      <c r="K59" s="57">
        <v>1.4833000000000001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5.9969000000000001</v>
      </c>
      <c r="R59" s="57">
        <v>6.7095813200000007</v>
      </c>
      <c r="S59" s="57">
        <v>5.9969000000000001</v>
      </c>
      <c r="T59" s="57">
        <v>0</v>
      </c>
      <c r="U59" s="57">
        <v>2.9984500000000001</v>
      </c>
      <c r="V59" s="57">
        <v>2.8795000000000002</v>
      </c>
      <c r="W59" s="57">
        <v>2.9447753799999998</v>
      </c>
      <c r="X59" s="57">
        <v>2.8795000000000002</v>
      </c>
      <c r="Y59" s="57">
        <v>2.8795000000000002</v>
      </c>
      <c r="Z59" s="57">
        <v>2.8795000000000002</v>
      </c>
      <c r="AA59" s="57">
        <v>2.8795000000000002</v>
      </c>
      <c r="AB59" s="57">
        <v>0</v>
      </c>
      <c r="AC59" s="57">
        <v>2.2233999999999998</v>
      </c>
      <c r="AD59" s="57">
        <v>0</v>
      </c>
      <c r="AE59" s="57">
        <v>0</v>
      </c>
      <c r="AF59" s="57">
        <v>0.62935964</v>
      </c>
      <c r="AG59" s="57">
        <v>0</v>
      </c>
      <c r="AH59" s="57">
        <v>0</v>
      </c>
      <c r="AI59" s="57">
        <v>0</v>
      </c>
      <c r="AJ59" s="57">
        <v>0</v>
      </c>
      <c r="AK59" s="57">
        <v>0</v>
      </c>
      <c r="AL59" s="57">
        <v>0</v>
      </c>
      <c r="AM59" s="57">
        <v>9.2009978100000005</v>
      </c>
      <c r="AN59" s="57">
        <v>2.59</v>
      </c>
      <c r="AO59" s="57">
        <v>0</v>
      </c>
      <c r="AP59" s="57">
        <v>0</v>
      </c>
      <c r="AQ59" s="57">
        <v>14.128876</v>
      </c>
      <c r="AR59" s="385"/>
    </row>
    <row r="60" spans="1:184">
      <c r="B60" s="162" t="s">
        <v>322</v>
      </c>
      <c r="C60" s="57">
        <v>106.621388</v>
      </c>
      <c r="D60" s="57">
        <v>123.44627401000001</v>
      </c>
      <c r="E60" s="57">
        <v>161.50714343000001</v>
      </c>
      <c r="F60" s="57">
        <v>150.83545100000001</v>
      </c>
      <c r="G60" s="57">
        <v>176.08108743</v>
      </c>
      <c r="H60" s="57">
        <v>130.64051426</v>
      </c>
      <c r="I60" s="57">
        <v>214.02339499999999</v>
      </c>
      <c r="J60" s="57">
        <v>117.47065603</v>
      </c>
      <c r="K60" s="57">
        <v>231.706568</v>
      </c>
      <c r="L60" s="57">
        <v>159.94307000000001</v>
      </c>
      <c r="M60" s="57">
        <v>191.66488699999999</v>
      </c>
      <c r="N60" s="57">
        <v>198.70198413</v>
      </c>
      <c r="O60" s="57">
        <v>181.63740761000003</v>
      </c>
      <c r="P60" s="57">
        <v>203.890972</v>
      </c>
      <c r="Q60" s="57">
        <v>183.58886530000001</v>
      </c>
      <c r="R60" s="57">
        <v>147.80613399999999</v>
      </c>
      <c r="S60" s="57">
        <v>202.73168899999999</v>
      </c>
      <c r="T60" s="57">
        <v>142.42052899999999</v>
      </c>
      <c r="U60" s="57">
        <v>200.10505362999999</v>
      </c>
      <c r="V60" s="57">
        <v>181.173204</v>
      </c>
      <c r="W60" s="57">
        <v>214.90873183000002</v>
      </c>
      <c r="X60" s="57">
        <v>207.50417343999999</v>
      </c>
      <c r="Y60" s="57">
        <v>206.60029174000002</v>
      </c>
      <c r="Z60" s="57">
        <v>199.09856424</v>
      </c>
      <c r="AA60" s="57">
        <v>176.748122</v>
      </c>
      <c r="AB60" s="57">
        <v>247.03524100000001</v>
      </c>
      <c r="AC60" s="57">
        <v>209.709712</v>
      </c>
      <c r="AD60" s="57">
        <v>243.07239763999999</v>
      </c>
      <c r="AE60" s="57">
        <v>222.60843499999999</v>
      </c>
      <c r="AF60" s="57">
        <v>210.47894209999998</v>
      </c>
      <c r="AG60" s="57">
        <v>304.27407058</v>
      </c>
      <c r="AH60" s="57">
        <v>222.58645076999997</v>
      </c>
      <c r="AI60" s="57">
        <v>159.91414297</v>
      </c>
      <c r="AJ60" s="57">
        <v>321.90455700000001</v>
      </c>
      <c r="AK60" s="57">
        <v>254.37377971999999</v>
      </c>
      <c r="AL60" s="57">
        <v>218.34402299999999</v>
      </c>
      <c r="AM60" s="57">
        <v>234.14943700000001</v>
      </c>
      <c r="AN60" s="57">
        <v>164.46328800000001</v>
      </c>
      <c r="AO60" s="57">
        <v>298.09297299999997</v>
      </c>
      <c r="AP60" s="57">
        <v>268.24242199999998</v>
      </c>
      <c r="AQ60" s="57">
        <v>248.72186041000001</v>
      </c>
      <c r="AR60" s="385"/>
    </row>
    <row r="61" spans="1:184">
      <c r="B61" s="162" t="s">
        <v>323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3.8</v>
      </c>
      <c r="N61" s="57">
        <v>15.059799999999999</v>
      </c>
      <c r="O61" s="57">
        <v>0</v>
      </c>
      <c r="P61" s="57">
        <v>0</v>
      </c>
      <c r="Q61" s="57">
        <v>0</v>
      </c>
      <c r="R61" s="57">
        <v>0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57">
        <v>0</v>
      </c>
      <c r="Y61" s="57">
        <v>0</v>
      </c>
      <c r="Z61" s="57">
        <v>0</v>
      </c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385"/>
    </row>
    <row r="62" spans="1:184">
      <c r="B62" s="162" t="s">
        <v>246</v>
      </c>
      <c r="C62" s="57">
        <v>1.21711295</v>
      </c>
      <c r="D62" s="57">
        <v>0</v>
      </c>
      <c r="E62" s="57">
        <v>2.1479224399999999</v>
      </c>
      <c r="F62" s="57">
        <v>0.65</v>
      </c>
      <c r="G62" s="57">
        <v>3.3072860199999998</v>
      </c>
      <c r="H62" s="57">
        <v>7.6247383800000001</v>
      </c>
      <c r="I62" s="57">
        <v>0.20352128</v>
      </c>
      <c r="J62" s="57">
        <v>1.1914003799999799</v>
      </c>
      <c r="K62" s="57">
        <v>9.4753000000000007</v>
      </c>
      <c r="L62" s="57">
        <v>0.19792244000000001</v>
      </c>
      <c r="M62" s="57">
        <v>1.0249999999999999</v>
      </c>
      <c r="N62" s="57">
        <v>1.3563002</v>
      </c>
      <c r="O62" s="57">
        <v>0</v>
      </c>
      <c r="P62" s="57">
        <v>2.3075000000000001</v>
      </c>
      <c r="Q62" s="57">
        <v>0.8095</v>
      </c>
      <c r="R62" s="57">
        <v>1.5636812099999995</v>
      </c>
      <c r="S62" s="57">
        <v>1.55178057</v>
      </c>
      <c r="T62" s="57">
        <v>3.6377805699999999</v>
      </c>
      <c r="U62" s="57">
        <v>1.5223490200000001</v>
      </c>
      <c r="V62" s="57">
        <v>1.7123999999999999</v>
      </c>
      <c r="W62" s="57">
        <v>0.4</v>
      </c>
      <c r="X62" s="57">
        <v>1.4856005700000001</v>
      </c>
      <c r="Y62" s="57">
        <v>23.600402410000001</v>
      </c>
      <c r="Z62" s="57">
        <v>6.5281787900000001</v>
      </c>
      <c r="AA62" s="57">
        <v>1.50154744</v>
      </c>
      <c r="AB62" s="57">
        <v>4.84112689</v>
      </c>
      <c r="AC62" s="57">
        <v>1.01668662</v>
      </c>
      <c r="AD62" s="57">
        <v>9.2816506299999997</v>
      </c>
      <c r="AE62" s="57">
        <v>2.0446005199999999</v>
      </c>
      <c r="AF62" s="57">
        <v>3.0180623099999999</v>
      </c>
      <c r="AG62" s="57">
        <v>2.48835834</v>
      </c>
      <c r="AH62" s="57">
        <v>1.7988561700000001</v>
      </c>
      <c r="AI62" s="57">
        <v>2.5931481799999996</v>
      </c>
      <c r="AJ62" s="57">
        <v>0.54312657999999991</v>
      </c>
      <c r="AK62" s="57">
        <v>3.0363274200000001</v>
      </c>
      <c r="AL62" s="57">
        <v>2.4350175599999999</v>
      </c>
      <c r="AM62" s="57">
        <v>1.2577115800000001</v>
      </c>
      <c r="AN62" s="57">
        <v>1.0836465800000001</v>
      </c>
      <c r="AO62" s="57">
        <v>14.187872610000001</v>
      </c>
      <c r="AP62" s="57">
        <v>1.00220658</v>
      </c>
      <c r="AQ62" s="57">
        <v>1.2305765800000001</v>
      </c>
      <c r="AR62" s="385"/>
    </row>
    <row r="63" spans="1:184" ht="9.9" customHeight="1">
      <c r="B63" s="162"/>
      <c r="C63" s="269"/>
      <c r="D63" s="269"/>
      <c r="E63" s="269"/>
      <c r="F63" s="269"/>
      <c r="G63" s="269"/>
      <c r="H63" s="269"/>
      <c r="I63" s="269"/>
      <c r="J63" s="269"/>
      <c r="K63" s="269"/>
      <c r="L63" s="269"/>
      <c r="M63" s="269"/>
      <c r="N63" s="269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  <c r="AK63" s="224"/>
      <c r="AL63" s="224"/>
      <c r="AM63" s="224"/>
      <c r="AN63" s="224"/>
      <c r="AO63" s="224"/>
      <c r="AP63" s="224"/>
      <c r="AQ63" s="224"/>
      <c r="AR63" s="385"/>
    </row>
    <row r="64" spans="1:184" s="384" customFormat="1">
      <c r="A64" s="6"/>
      <c r="B64" s="169" t="s">
        <v>324</v>
      </c>
      <c r="C64" s="47">
        <v>80.049882289999999</v>
      </c>
      <c r="D64" s="47">
        <v>98.64045947999999</v>
      </c>
      <c r="E64" s="47">
        <v>105.15545361000001</v>
      </c>
      <c r="F64" s="47">
        <v>97.350342420000004</v>
      </c>
      <c r="G64" s="47">
        <v>95.803988869999984</v>
      </c>
      <c r="H64" s="47">
        <v>112.5023278</v>
      </c>
      <c r="I64" s="47">
        <v>145.36365320000004</v>
      </c>
      <c r="J64" s="47">
        <v>121.45121503999998</v>
      </c>
      <c r="K64" s="47">
        <v>73.081289659999996</v>
      </c>
      <c r="L64" s="47">
        <v>120.90621938000001</v>
      </c>
      <c r="M64" s="47">
        <v>89.656498040000002</v>
      </c>
      <c r="N64" s="47">
        <v>125.14308735</v>
      </c>
      <c r="O64" s="47">
        <v>108.76510189999998</v>
      </c>
      <c r="P64" s="47">
        <v>118.50392257999999</v>
      </c>
      <c r="Q64" s="47">
        <v>123.42357423000001</v>
      </c>
      <c r="R64" s="47">
        <v>132.59229592</v>
      </c>
      <c r="S64" s="47">
        <v>132.84480703</v>
      </c>
      <c r="T64" s="47">
        <v>113.86224562999999</v>
      </c>
      <c r="U64" s="47">
        <v>121.09665275000002</v>
      </c>
      <c r="V64" s="47">
        <v>160.17091887999999</v>
      </c>
      <c r="W64" s="47">
        <v>113.49292590000002</v>
      </c>
      <c r="X64" s="47">
        <v>102.26507526</v>
      </c>
      <c r="Y64" s="47">
        <v>130.49792975</v>
      </c>
      <c r="Z64" s="47">
        <v>132.29051119000002</v>
      </c>
      <c r="AA64" s="47">
        <v>116.10997669999999</v>
      </c>
      <c r="AB64" s="47">
        <v>143.49866254000003</v>
      </c>
      <c r="AC64" s="47">
        <v>138.28362243000001</v>
      </c>
      <c r="AD64" s="47">
        <v>154.43864206999999</v>
      </c>
      <c r="AE64" s="47">
        <v>148.53176995999999</v>
      </c>
      <c r="AF64" s="47">
        <v>147.77910964999998</v>
      </c>
      <c r="AG64" s="47">
        <v>210.28814080999999</v>
      </c>
      <c r="AH64" s="47">
        <v>156.50918712000001</v>
      </c>
      <c r="AI64" s="47">
        <v>132.33160719</v>
      </c>
      <c r="AJ64" s="47">
        <v>104.80468723</v>
      </c>
      <c r="AK64" s="47">
        <v>147.15328267000001</v>
      </c>
      <c r="AL64" s="47">
        <v>154.56834043999999</v>
      </c>
      <c r="AM64" s="47">
        <v>139.29873563999999</v>
      </c>
      <c r="AN64" s="47">
        <v>181.2436318</v>
      </c>
      <c r="AO64" s="47">
        <v>207.68348908999999</v>
      </c>
      <c r="AP64" s="47">
        <v>111.01809226000002</v>
      </c>
      <c r="AQ64" s="47">
        <v>129.85985224999999</v>
      </c>
      <c r="AR64" s="7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</row>
    <row r="65" spans="1:184">
      <c r="B65" s="168" t="s">
        <v>325</v>
      </c>
      <c r="C65" s="57">
        <v>16.13574371</v>
      </c>
      <c r="D65" s="57">
        <v>25.16148007</v>
      </c>
      <c r="E65" s="57">
        <v>26.85917413</v>
      </c>
      <c r="F65" s="57">
        <v>20.746312679999999</v>
      </c>
      <c r="G65" s="57">
        <v>20.672966629999998</v>
      </c>
      <c r="H65" s="57">
        <v>20.70116895</v>
      </c>
      <c r="I65" s="57">
        <v>31.220895350000003</v>
      </c>
      <c r="J65" s="57">
        <v>21.383104249999999</v>
      </c>
      <c r="K65" s="57">
        <v>0</v>
      </c>
      <c r="L65" s="57">
        <v>41.703893360000002</v>
      </c>
      <c r="M65" s="57">
        <v>0</v>
      </c>
      <c r="N65" s="57">
        <v>19.74921295</v>
      </c>
      <c r="O65" s="57">
        <v>20.957312469999998</v>
      </c>
      <c r="P65" s="57">
        <v>22.755758270000001</v>
      </c>
      <c r="Q65" s="57">
        <v>21.133871969999998</v>
      </c>
      <c r="R65" s="57">
        <v>22.053929409999999</v>
      </c>
      <c r="S65" s="57">
        <v>44.455614299999993</v>
      </c>
      <c r="T65" s="57">
        <v>23.244345070000001</v>
      </c>
      <c r="U65" s="57">
        <v>0</v>
      </c>
      <c r="V65" s="57">
        <v>58.780016840000002</v>
      </c>
      <c r="W65" s="57">
        <v>24.238515979999999</v>
      </c>
      <c r="X65" s="57">
        <v>21.962532299999999</v>
      </c>
      <c r="Y65" s="57">
        <v>20.52548466</v>
      </c>
      <c r="Z65" s="57">
        <v>20.52548466</v>
      </c>
      <c r="AA65" s="57">
        <v>19.026713730000001</v>
      </c>
      <c r="AB65" s="57">
        <v>31.389022309999998</v>
      </c>
      <c r="AC65" s="57">
        <v>25.491416839999999</v>
      </c>
      <c r="AD65" s="57">
        <v>30.91185187</v>
      </c>
      <c r="AE65" s="57">
        <v>30.538225789999998</v>
      </c>
      <c r="AF65" s="57">
        <v>33.048866279999999</v>
      </c>
      <c r="AG65" s="57">
        <v>45.784561799999999</v>
      </c>
      <c r="AH65" s="57">
        <v>31.282687249999999</v>
      </c>
      <c r="AI65" s="57">
        <v>29.165361230000002</v>
      </c>
      <c r="AJ65" s="57">
        <v>33.610615129999999</v>
      </c>
      <c r="AK65" s="57">
        <v>31.845906129999999</v>
      </c>
      <c r="AL65" s="57">
        <v>36.260247130000003</v>
      </c>
      <c r="AM65" s="57">
        <v>33.644746939999997</v>
      </c>
      <c r="AN65" s="57">
        <v>31.61270494</v>
      </c>
      <c r="AO65" s="57">
        <v>31.382869940000003</v>
      </c>
      <c r="AP65" s="57">
        <v>30.748831039999999</v>
      </c>
      <c r="AQ65" s="57">
        <v>29.39483104</v>
      </c>
      <c r="AR65" s="385"/>
    </row>
    <row r="66" spans="1:184">
      <c r="B66" s="168" t="s">
        <v>326</v>
      </c>
      <c r="C66" s="57">
        <v>46.126800580000008</v>
      </c>
      <c r="D66" s="57">
        <v>51.005840639999995</v>
      </c>
      <c r="E66" s="57">
        <v>48.662780800000007</v>
      </c>
      <c r="F66" s="57">
        <v>49.180086240000009</v>
      </c>
      <c r="G66" s="57">
        <v>62.407525549999995</v>
      </c>
      <c r="H66" s="57">
        <v>66.942643599999997</v>
      </c>
      <c r="I66" s="57">
        <v>79.455518850000033</v>
      </c>
      <c r="J66" s="57">
        <v>57.523187689999986</v>
      </c>
      <c r="K66" s="57">
        <v>58.73934079</v>
      </c>
      <c r="L66" s="57">
        <v>56.808547270000005</v>
      </c>
      <c r="M66" s="57">
        <v>54.486279179999997</v>
      </c>
      <c r="N66" s="57">
        <v>63.131227010000003</v>
      </c>
      <c r="O66" s="57">
        <v>64.546729429999985</v>
      </c>
      <c r="P66" s="57">
        <v>64.61681458999999</v>
      </c>
      <c r="Q66" s="57">
        <v>61.476999520000007</v>
      </c>
      <c r="R66" s="57">
        <v>63.212328240000005</v>
      </c>
      <c r="S66" s="57">
        <v>62.571392250000002</v>
      </c>
      <c r="T66" s="57">
        <v>60.207404829999994</v>
      </c>
      <c r="U66" s="57">
        <v>74.872922760000009</v>
      </c>
      <c r="V66" s="57">
        <v>59.978653299999998</v>
      </c>
      <c r="W66" s="57">
        <v>64.764421620000007</v>
      </c>
      <c r="X66" s="57">
        <v>71.538496150000014</v>
      </c>
      <c r="Y66" s="57">
        <v>72.480118099999999</v>
      </c>
      <c r="Z66" s="57">
        <v>77.233586530000011</v>
      </c>
      <c r="AA66" s="57">
        <v>72.34899596999999</v>
      </c>
      <c r="AB66" s="57">
        <v>71.947355440000024</v>
      </c>
      <c r="AC66" s="57">
        <v>76.202247589999999</v>
      </c>
      <c r="AD66" s="57">
        <v>82.076987949999989</v>
      </c>
      <c r="AE66" s="57">
        <v>77.928925109999994</v>
      </c>
      <c r="AF66" s="57">
        <v>70.602691949999979</v>
      </c>
      <c r="AG66" s="57">
        <v>127.74317176000001</v>
      </c>
      <c r="AH66" s="57">
        <v>75.752824310000008</v>
      </c>
      <c r="AI66" s="57">
        <v>74.03403994</v>
      </c>
      <c r="AJ66" s="57">
        <v>71.1940721</v>
      </c>
      <c r="AK66" s="57">
        <v>72.804669500000017</v>
      </c>
      <c r="AL66" s="57">
        <v>78.137474350000005</v>
      </c>
      <c r="AM66" s="57">
        <v>74.057694149999989</v>
      </c>
      <c r="AN66" s="57">
        <v>74.344397229999998</v>
      </c>
      <c r="AO66" s="57">
        <v>77.970507359999999</v>
      </c>
      <c r="AP66" s="57">
        <v>79.676761220000017</v>
      </c>
      <c r="AQ66" s="57">
        <v>76.666748279999993</v>
      </c>
      <c r="AR66" s="385"/>
    </row>
    <row r="67" spans="1:184">
      <c r="B67" s="163" t="s">
        <v>327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5.7154646100000006</v>
      </c>
      <c r="K67" s="57">
        <v>1.9051548700000001</v>
      </c>
      <c r="L67" s="57">
        <v>0</v>
      </c>
      <c r="M67" s="57">
        <v>1.9051548600000001</v>
      </c>
      <c r="N67" s="57">
        <v>0</v>
      </c>
      <c r="O67" s="57">
        <v>0</v>
      </c>
      <c r="P67" s="57">
        <v>0</v>
      </c>
      <c r="Q67" s="57">
        <v>0.65365523999999997</v>
      </c>
      <c r="R67" s="57">
        <v>1.3073104799999999</v>
      </c>
      <c r="S67" s="57">
        <v>0.65365523999999997</v>
      </c>
      <c r="T67" s="57">
        <v>1.3073104799999999</v>
      </c>
      <c r="U67" s="57">
        <v>0.65365523999999997</v>
      </c>
      <c r="V67" s="57">
        <v>0.65365523999999997</v>
      </c>
      <c r="W67" s="57">
        <v>0.65365523999999997</v>
      </c>
      <c r="X67" s="57">
        <v>2.0777702699999998</v>
      </c>
      <c r="Y67" s="57">
        <v>1.4241149900000001</v>
      </c>
      <c r="Z67" s="57">
        <v>1.4672700000000001</v>
      </c>
      <c r="AA67" s="57">
        <v>0</v>
      </c>
      <c r="AB67" s="57">
        <v>0</v>
      </c>
      <c r="AC67" s="57">
        <v>0</v>
      </c>
      <c r="AD67" s="57">
        <v>0</v>
      </c>
      <c r="AE67" s="57">
        <v>0</v>
      </c>
      <c r="AF67" s="57">
        <v>0</v>
      </c>
      <c r="AG67" s="57">
        <v>2.8471296400000004</v>
      </c>
      <c r="AH67" s="57">
        <v>2.8244433600000001</v>
      </c>
      <c r="AI67" s="57">
        <v>0</v>
      </c>
      <c r="AJ67" s="57">
        <v>0</v>
      </c>
      <c r="AK67" s="57">
        <v>0</v>
      </c>
      <c r="AL67" s="57">
        <v>0</v>
      </c>
      <c r="AM67" s="57">
        <v>0</v>
      </c>
      <c r="AN67" s="57">
        <v>2.55085506</v>
      </c>
      <c r="AO67" s="57">
        <v>0</v>
      </c>
      <c r="AP67" s="57">
        <v>0</v>
      </c>
      <c r="AQ67" s="57">
        <v>0</v>
      </c>
      <c r="AR67" s="385"/>
    </row>
    <row r="68" spans="1:184">
      <c r="B68" s="168" t="s">
        <v>328</v>
      </c>
      <c r="C68" s="56">
        <v>17.787337999999998</v>
      </c>
      <c r="D68" s="56">
        <v>21.968661000000001</v>
      </c>
      <c r="E68" s="56">
        <v>29.633498679999999</v>
      </c>
      <c r="F68" s="56">
        <v>27.4239435</v>
      </c>
      <c r="G68" s="56">
        <v>8.9445759999999996</v>
      </c>
      <c r="H68" s="56">
        <v>20.694984000000002</v>
      </c>
      <c r="I68" s="56">
        <v>34.687238999999998</v>
      </c>
      <c r="J68" s="56">
        <v>35.66623474</v>
      </c>
      <c r="K68" s="56">
        <v>12.436794000000001</v>
      </c>
      <c r="L68" s="56">
        <v>21.230554999999999</v>
      </c>
      <c r="M68" s="56">
        <v>33.265064000000002</v>
      </c>
      <c r="N68" s="56">
        <v>40.888092389999997</v>
      </c>
      <c r="O68" s="56">
        <v>23.261060000000001</v>
      </c>
      <c r="P68" s="56">
        <v>31.131349719999999</v>
      </c>
      <c r="Q68" s="56">
        <v>39.738174999999998</v>
      </c>
      <c r="R68" s="56">
        <v>41.228749790000002</v>
      </c>
      <c r="S68" s="56">
        <v>25.164145240000003</v>
      </c>
      <c r="T68" s="56">
        <v>26.922640000000001</v>
      </c>
      <c r="U68" s="56">
        <v>43.818106</v>
      </c>
      <c r="V68" s="56">
        <v>39.540678999999997</v>
      </c>
      <c r="W68" s="56">
        <v>23.836333059999998</v>
      </c>
      <c r="X68" s="56">
        <v>6.6862765399999997</v>
      </c>
      <c r="Y68" s="56">
        <v>35.202733000000002</v>
      </c>
      <c r="Z68" s="56">
        <v>33.064169999999997</v>
      </c>
      <c r="AA68" s="57">
        <v>24.734266999999999</v>
      </c>
      <c r="AB68" s="57">
        <v>40.162284790000001</v>
      </c>
      <c r="AC68" s="57">
        <v>36.589958000000003</v>
      </c>
      <c r="AD68" s="57">
        <v>41.449802249999998</v>
      </c>
      <c r="AE68" s="57">
        <v>38.630991560000005</v>
      </c>
      <c r="AF68" s="57">
        <v>43.191293899999998</v>
      </c>
      <c r="AG68" s="57">
        <v>33.913277610000002</v>
      </c>
      <c r="AH68" s="57">
        <v>46.6492322</v>
      </c>
      <c r="AI68" s="57">
        <v>29.132206019999998</v>
      </c>
      <c r="AJ68" s="57">
        <v>0</v>
      </c>
      <c r="AK68" s="57">
        <v>42.320707040000002</v>
      </c>
      <c r="AL68" s="57">
        <v>40.170618959999999</v>
      </c>
      <c r="AM68" s="57">
        <v>31.59629455</v>
      </c>
      <c r="AN68" s="57">
        <v>70.396306440000004</v>
      </c>
      <c r="AO68" s="57">
        <v>97.750381789999992</v>
      </c>
      <c r="AP68" s="57">
        <v>0</v>
      </c>
      <c r="AQ68" s="57">
        <v>23.79827293</v>
      </c>
      <c r="AR68" s="385"/>
    </row>
    <row r="69" spans="1:184">
      <c r="B69" s="168" t="s">
        <v>329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56">
        <v>0</v>
      </c>
      <c r="T69" s="56">
        <v>0</v>
      </c>
      <c r="U69" s="56">
        <v>0</v>
      </c>
      <c r="V69" s="56">
        <v>0</v>
      </c>
      <c r="W69" s="56">
        <v>0</v>
      </c>
      <c r="X69" s="56">
        <v>0</v>
      </c>
      <c r="Y69" s="56">
        <v>0</v>
      </c>
      <c r="Z69" s="56">
        <v>0</v>
      </c>
      <c r="AA69" s="57">
        <v>0</v>
      </c>
      <c r="AB69" s="57">
        <v>0</v>
      </c>
      <c r="AC69" s="57">
        <v>0</v>
      </c>
      <c r="AD69" s="57">
        <v>0</v>
      </c>
      <c r="AE69" s="57">
        <v>0</v>
      </c>
      <c r="AF69" s="57">
        <v>0</v>
      </c>
      <c r="AG69" s="57">
        <v>0</v>
      </c>
      <c r="AH69" s="57">
        <v>0</v>
      </c>
      <c r="AI69" s="57">
        <v>0</v>
      </c>
      <c r="AJ69" s="57">
        <v>0</v>
      </c>
      <c r="AK69" s="57">
        <v>0</v>
      </c>
      <c r="AL69" s="57">
        <v>0</v>
      </c>
      <c r="AM69" s="57">
        <v>0</v>
      </c>
      <c r="AN69" s="57">
        <v>0</v>
      </c>
      <c r="AO69" s="57">
        <v>0</v>
      </c>
      <c r="AP69" s="57">
        <v>0</v>
      </c>
      <c r="AQ69" s="57">
        <v>0</v>
      </c>
      <c r="AR69" s="385"/>
    </row>
    <row r="70" spans="1:184">
      <c r="B70" s="168" t="s">
        <v>246</v>
      </c>
      <c r="C70" s="57">
        <v>0</v>
      </c>
      <c r="D70" s="57">
        <v>0.50447777000000005</v>
      </c>
      <c r="E70" s="57">
        <v>0</v>
      </c>
      <c r="F70" s="57">
        <v>0</v>
      </c>
      <c r="G70" s="57">
        <v>3.7789206899999996</v>
      </c>
      <c r="H70" s="57">
        <v>4.1635312500000001</v>
      </c>
      <c r="I70" s="57">
        <v>0</v>
      </c>
      <c r="J70" s="57">
        <v>1.16322375</v>
      </c>
      <c r="K70" s="57">
        <v>0</v>
      </c>
      <c r="L70" s="57">
        <v>1.16322375</v>
      </c>
      <c r="M70" s="57">
        <v>0</v>
      </c>
      <c r="N70" s="57">
        <v>1.374555</v>
      </c>
      <c r="O70" s="57">
        <v>0</v>
      </c>
      <c r="P70" s="57">
        <v>0</v>
      </c>
      <c r="Q70" s="57">
        <v>0.42087249999999998</v>
      </c>
      <c r="R70" s="57">
        <v>4.7899779999999996</v>
      </c>
      <c r="S70" s="57">
        <v>0</v>
      </c>
      <c r="T70" s="57">
        <v>2.1805452500000002</v>
      </c>
      <c r="U70" s="57">
        <v>1.7519687500000001</v>
      </c>
      <c r="V70" s="57">
        <v>1.2179145</v>
      </c>
      <c r="W70" s="57">
        <v>0</v>
      </c>
      <c r="X70" s="57">
        <v>0</v>
      </c>
      <c r="Y70" s="57">
        <v>0.865479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1.4336275000000001</v>
      </c>
      <c r="AF70" s="57">
        <v>0.93625752000000007</v>
      </c>
      <c r="AG70" s="57">
        <v>0</v>
      </c>
      <c r="AH70" s="57">
        <v>0</v>
      </c>
      <c r="AI70" s="57">
        <v>0</v>
      </c>
      <c r="AJ70" s="57">
        <v>0</v>
      </c>
      <c r="AK70" s="57">
        <v>0.182</v>
      </c>
      <c r="AL70" s="57">
        <v>0</v>
      </c>
      <c r="AM70" s="57">
        <v>0</v>
      </c>
      <c r="AN70" s="57">
        <v>2.33936813</v>
      </c>
      <c r="AO70" s="57">
        <v>0.57972999999999997</v>
      </c>
      <c r="AP70" s="57">
        <v>0.59250000000000003</v>
      </c>
      <c r="AQ70" s="57">
        <v>0</v>
      </c>
      <c r="AR70" s="385"/>
    </row>
    <row r="71" spans="1:184" ht="9.9" customHeight="1">
      <c r="B71" s="168"/>
      <c r="C71" s="269"/>
      <c r="D71" s="269"/>
      <c r="E71" s="269"/>
      <c r="F71" s="269"/>
      <c r="G71" s="269"/>
      <c r="H71" s="269"/>
      <c r="I71" s="269"/>
      <c r="J71" s="269"/>
      <c r="K71" s="269"/>
      <c r="L71" s="269"/>
      <c r="M71" s="269"/>
      <c r="N71" s="269"/>
      <c r="O71" s="225"/>
      <c r="P71" s="225"/>
      <c r="Q71" s="225"/>
      <c r="R71" s="22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  <c r="AQ71" s="225"/>
      <c r="AR71" s="385"/>
    </row>
    <row r="72" spans="1:184">
      <c r="B72" s="169" t="s">
        <v>330</v>
      </c>
      <c r="C72" s="58">
        <v>21.77638039</v>
      </c>
      <c r="D72" s="58">
        <v>16.81798234</v>
      </c>
      <c r="E72" s="58">
        <v>17.104546420000002</v>
      </c>
      <c r="F72" s="58">
        <v>16.30036612</v>
      </c>
      <c r="G72" s="58">
        <v>12.251809810000001</v>
      </c>
      <c r="H72" s="58">
        <v>8.3130337799999996</v>
      </c>
      <c r="I72" s="58">
        <v>3.23483528</v>
      </c>
      <c r="J72" s="58">
        <v>13.98665068</v>
      </c>
      <c r="K72" s="58">
        <v>46.082949649999996</v>
      </c>
      <c r="L72" s="58">
        <v>23.161695939999998</v>
      </c>
      <c r="M72" s="58">
        <v>23.202995940000005</v>
      </c>
      <c r="N72" s="58">
        <v>56.726639639999995</v>
      </c>
      <c r="O72" s="58">
        <v>34.338911779999997</v>
      </c>
      <c r="P72" s="58">
        <v>24.879432600000001</v>
      </c>
      <c r="Q72" s="58">
        <v>13.36807314</v>
      </c>
      <c r="R72" s="58">
        <v>25.415480850000002</v>
      </c>
      <c r="S72" s="58">
        <v>37.846367010000002</v>
      </c>
      <c r="T72" s="58">
        <v>32.801275679999996</v>
      </c>
      <c r="U72" s="58">
        <v>35.587107969999998</v>
      </c>
      <c r="V72" s="58">
        <v>33.701748450000004</v>
      </c>
      <c r="W72" s="58">
        <v>34.841745670000002</v>
      </c>
      <c r="X72" s="58">
        <v>38.148526029999999</v>
      </c>
      <c r="Y72" s="58">
        <v>58.697591030000005</v>
      </c>
      <c r="Z72" s="58">
        <v>19.299063780000004</v>
      </c>
      <c r="AA72" s="58">
        <v>61.507448969999992</v>
      </c>
      <c r="AB72" s="58">
        <v>33.142583549999998</v>
      </c>
      <c r="AC72" s="58">
        <v>18.066822340000002</v>
      </c>
      <c r="AD72" s="58">
        <v>16.61492453</v>
      </c>
      <c r="AE72" s="58">
        <v>18.589230079999997</v>
      </c>
      <c r="AF72" s="58">
        <v>13.71906343</v>
      </c>
      <c r="AG72" s="58">
        <v>18.12376209</v>
      </c>
      <c r="AH72" s="58">
        <v>52.306738969999998</v>
      </c>
      <c r="AI72" s="58">
        <v>3.6404211600000003</v>
      </c>
      <c r="AJ72" s="58">
        <v>23.737587899999998</v>
      </c>
      <c r="AK72" s="58">
        <v>53.086566489999996</v>
      </c>
      <c r="AL72" s="58">
        <v>10.266430300000001</v>
      </c>
      <c r="AM72" s="58">
        <v>47.500853710000001</v>
      </c>
      <c r="AN72" s="58">
        <v>48.395293600000002</v>
      </c>
      <c r="AO72" s="58">
        <v>143.49111293999999</v>
      </c>
      <c r="AP72" s="58">
        <v>25.786196829999998</v>
      </c>
      <c r="AQ72" s="58">
        <v>25.547017329999999</v>
      </c>
      <c r="AR72" s="385"/>
    </row>
    <row r="73" spans="1:184">
      <c r="B73" s="168" t="s">
        <v>331</v>
      </c>
      <c r="C73" s="57">
        <v>7.4227151100000004</v>
      </c>
      <c r="D73" s="57">
        <v>1.8824166299999998</v>
      </c>
      <c r="E73" s="57">
        <v>16.743222190000001</v>
      </c>
      <c r="F73" s="57">
        <v>15.958445149999999</v>
      </c>
      <c r="G73" s="57">
        <v>11.909888840000001</v>
      </c>
      <c r="H73" s="57">
        <v>1.5253221799999999</v>
      </c>
      <c r="I73" s="57">
        <v>2.8929143100000001</v>
      </c>
      <c r="J73" s="57">
        <v>13.98665068</v>
      </c>
      <c r="K73" s="57">
        <v>15.04705068</v>
      </c>
      <c r="L73" s="57">
        <v>2.0595221800000001</v>
      </c>
      <c r="M73" s="57">
        <v>2.0595221800000001</v>
      </c>
      <c r="N73" s="57">
        <v>14.68298083</v>
      </c>
      <c r="O73" s="57">
        <v>13.055740269999999</v>
      </c>
      <c r="P73" s="57">
        <v>4.1640265999999997</v>
      </c>
      <c r="Q73" s="57">
        <v>12.933865259999999</v>
      </c>
      <c r="R73" s="57">
        <v>4.2550842300000005</v>
      </c>
      <c r="S73" s="57">
        <v>16.62254549</v>
      </c>
      <c r="T73" s="57">
        <v>11.480481359999999</v>
      </c>
      <c r="U73" s="57">
        <v>14.146024929999999</v>
      </c>
      <c r="V73" s="57">
        <v>12.05932503</v>
      </c>
      <c r="W73" s="57">
        <v>12.98689003</v>
      </c>
      <c r="X73" s="57">
        <v>16.65200703</v>
      </c>
      <c r="Y73" s="57">
        <v>16.630808030000001</v>
      </c>
      <c r="Z73" s="57">
        <v>18.343516280000003</v>
      </c>
      <c r="AA73" s="57">
        <v>17.419840269999998</v>
      </c>
      <c r="AB73" s="57">
        <v>11.542939050000001</v>
      </c>
      <c r="AC73" s="57">
        <v>17.35745734</v>
      </c>
      <c r="AD73" s="57">
        <v>16.61492453</v>
      </c>
      <c r="AE73" s="57">
        <v>18.089230079999997</v>
      </c>
      <c r="AF73" s="57">
        <v>12.926868199999999</v>
      </c>
      <c r="AG73" s="57">
        <v>17.434305509999998</v>
      </c>
      <c r="AH73" s="57">
        <v>52.306738969999998</v>
      </c>
      <c r="AI73" s="57">
        <v>3.6404211600000003</v>
      </c>
      <c r="AJ73" s="57">
        <v>23.737587899999998</v>
      </c>
      <c r="AK73" s="57">
        <v>31.510310990000001</v>
      </c>
      <c r="AL73" s="57">
        <v>10.266430300000001</v>
      </c>
      <c r="AM73" s="57">
        <v>47.500853710000001</v>
      </c>
      <c r="AN73" s="57">
        <v>4.4199680399999997</v>
      </c>
      <c r="AO73" s="57">
        <v>100.29139694</v>
      </c>
      <c r="AP73" s="57">
        <v>4.0017663299999997</v>
      </c>
      <c r="AQ73" s="57">
        <v>3.71676633</v>
      </c>
      <c r="AR73" s="385"/>
    </row>
    <row r="74" spans="1:184">
      <c r="B74" s="168" t="s">
        <v>332</v>
      </c>
      <c r="C74" s="57">
        <v>0</v>
      </c>
      <c r="D74" s="57">
        <v>14.592416999999999</v>
      </c>
      <c r="E74" s="57">
        <v>0</v>
      </c>
      <c r="F74" s="57">
        <v>0</v>
      </c>
      <c r="G74" s="57">
        <v>0</v>
      </c>
      <c r="H74" s="57">
        <v>6.4457906300000003</v>
      </c>
      <c r="I74" s="57">
        <v>0</v>
      </c>
      <c r="J74" s="57">
        <v>0</v>
      </c>
      <c r="K74" s="57">
        <v>30.693978000000001</v>
      </c>
      <c r="L74" s="57">
        <v>20.682424999999999</v>
      </c>
      <c r="M74" s="57">
        <v>20.723725000000002</v>
      </c>
      <c r="N74" s="57">
        <v>41.370477999999999</v>
      </c>
      <c r="O74" s="57">
        <v>20.543516</v>
      </c>
      <c r="P74" s="57">
        <v>20.715406000000002</v>
      </c>
      <c r="Q74" s="57">
        <v>0</v>
      </c>
      <c r="R74" s="57">
        <v>20.736594</v>
      </c>
      <c r="S74" s="57">
        <v>20.715252499999998</v>
      </c>
      <c r="T74" s="57">
        <v>20.854608500000001</v>
      </c>
      <c r="U74" s="57">
        <v>20.740148999999999</v>
      </c>
      <c r="V74" s="57">
        <v>20.5786625</v>
      </c>
      <c r="W74" s="57">
        <v>20.507237</v>
      </c>
      <c r="X74" s="57">
        <v>20.770154000000002</v>
      </c>
      <c r="Y74" s="57">
        <v>41.362417999999998</v>
      </c>
      <c r="Z74" s="57">
        <v>0</v>
      </c>
      <c r="AA74" s="57">
        <v>41.806494999999998</v>
      </c>
      <c r="AB74" s="57">
        <v>20.890279499999998</v>
      </c>
      <c r="AC74" s="57">
        <v>0</v>
      </c>
      <c r="AD74" s="57">
        <v>0</v>
      </c>
      <c r="AE74" s="57">
        <v>0</v>
      </c>
      <c r="AF74" s="57">
        <v>0</v>
      </c>
      <c r="AG74" s="57">
        <v>0</v>
      </c>
      <c r="AH74" s="57">
        <v>0</v>
      </c>
      <c r="AI74" s="57">
        <v>0</v>
      </c>
      <c r="AJ74" s="57">
        <v>0</v>
      </c>
      <c r="AK74" s="57">
        <v>21.576255499999998</v>
      </c>
      <c r="AL74" s="57">
        <v>0</v>
      </c>
      <c r="AM74" s="57">
        <v>0</v>
      </c>
      <c r="AN74" s="57">
        <v>43.255213500000004</v>
      </c>
      <c r="AO74" s="57">
        <v>43.199716000000002</v>
      </c>
      <c r="AP74" s="57">
        <v>21.784430499999999</v>
      </c>
      <c r="AQ74" s="57">
        <v>21.830251000000001</v>
      </c>
      <c r="AR74" s="385"/>
    </row>
    <row r="75" spans="1:184">
      <c r="B75" s="168" t="s">
        <v>333</v>
      </c>
      <c r="C75" s="57">
        <v>0.57522328</v>
      </c>
      <c r="D75" s="57">
        <v>0.34314871000000002</v>
      </c>
      <c r="E75" s="57">
        <v>0.36132422999999997</v>
      </c>
      <c r="F75" s="57">
        <v>0.34192096999999999</v>
      </c>
      <c r="G75" s="57">
        <v>0.34192096999999999</v>
      </c>
      <c r="H75" s="57">
        <v>0.34192096999999999</v>
      </c>
      <c r="I75" s="57">
        <v>0.34192096999999999</v>
      </c>
      <c r="J75" s="57">
        <v>0</v>
      </c>
      <c r="K75" s="57">
        <v>0.34192096999999999</v>
      </c>
      <c r="L75" s="57">
        <v>0.41974876</v>
      </c>
      <c r="M75" s="57">
        <v>0.41974876</v>
      </c>
      <c r="N75" s="57">
        <v>0.67318081000000007</v>
      </c>
      <c r="O75" s="57">
        <v>0.73965550999999996</v>
      </c>
      <c r="P75" s="57">
        <v>0</v>
      </c>
      <c r="Q75" s="57">
        <v>0.43420787999999999</v>
      </c>
      <c r="R75" s="57">
        <v>0.42380262000000002</v>
      </c>
      <c r="S75" s="57">
        <v>0.50856902000000004</v>
      </c>
      <c r="T75" s="57">
        <v>0.46618582000000003</v>
      </c>
      <c r="U75" s="57">
        <v>0.70093404000000004</v>
      </c>
      <c r="V75" s="57">
        <v>1.06376092</v>
      </c>
      <c r="W75" s="57">
        <v>1.3476186400000001</v>
      </c>
      <c r="X75" s="57">
        <v>0.72636500000000004</v>
      </c>
      <c r="Y75" s="57">
        <v>0.70436500000000002</v>
      </c>
      <c r="Z75" s="57">
        <v>0.95554749999999999</v>
      </c>
      <c r="AA75" s="57">
        <v>2.2811137000000001</v>
      </c>
      <c r="AB75" s="57">
        <v>0.70936500000000002</v>
      </c>
      <c r="AC75" s="57">
        <v>0.70936500000000002</v>
      </c>
      <c r="AD75" s="57">
        <v>0</v>
      </c>
      <c r="AE75" s="57">
        <v>0.5</v>
      </c>
      <c r="AF75" s="57">
        <v>0.79219523000000003</v>
      </c>
      <c r="AG75" s="57">
        <v>0.68945657999999999</v>
      </c>
      <c r="AH75" s="57">
        <v>0</v>
      </c>
      <c r="AI75" s="57">
        <v>0</v>
      </c>
      <c r="AJ75" s="57">
        <v>0</v>
      </c>
      <c r="AK75" s="57">
        <v>0</v>
      </c>
      <c r="AL75" s="57">
        <v>0</v>
      </c>
      <c r="AM75" s="57">
        <v>0</v>
      </c>
      <c r="AN75" s="57">
        <v>0.72011206000000005</v>
      </c>
      <c r="AO75" s="57">
        <v>0</v>
      </c>
      <c r="AP75" s="57">
        <v>0</v>
      </c>
      <c r="AQ75" s="57">
        <v>0</v>
      </c>
      <c r="AR75" s="385"/>
    </row>
    <row r="76" spans="1:184">
      <c r="B76" s="168" t="s">
        <v>334</v>
      </c>
      <c r="C76" s="57">
        <v>13.778442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0</v>
      </c>
      <c r="P76" s="57">
        <v>0</v>
      </c>
      <c r="Q76" s="57">
        <v>0</v>
      </c>
      <c r="R76" s="57">
        <v>0</v>
      </c>
      <c r="S76" s="57">
        <v>0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7">
        <v>0</v>
      </c>
      <c r="AG76" s="57">
        <v>0</v>
      </c>
      <c r="AH76" s="57">
        <v>0</v>
      </c>
      <c r="AI76" s="57">
        <v>0</v>
      </c>
      <c r="AJ76" s="57">
        <v>0</v>
      </c>
      <c r="AK76" s="57">
        <v>0</v>
      </c>
      <c r="AL76" s="57">
        <v>0</v>
      </c>
      <c r="AM76" s="57">
        <v>0</v>
      </c>
      <c r="AN76" s="57">
        <v>0</v>
      </c>
      <c r="AO76" s="57">
        <v>0</v>
      </c>
      <c r="AP76" s="57">
        <v>0</v>
      </c>
      <c r="AQ76" s="57">
        <v>0</v>
      </c>
      <c r="AR76" s="385"/>
    </row>
    <row r="77" spans="1:184" ht="12.75" customHeight="1">
      <c r="B77" s="168"/>
      <c r="C77" s="269"/>
      <c r="D77" s="269"/>
      <c r="E77" s="269"/>
      <c r="F77" s="269"/>
      <c r="G77" s="269"/>
      <c r="H77" s="269"/>
      <c r="I77" s="269"/>
      <c r="J77" s="269"/>
      <c r="K77" s="269"/>
      <c r="L77" s="269"/>
      <c r="M77" s="269"/>
      <c r="N77" s="269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385"/>
    </row>
    <row r="78" spans="1:184" s="384" customFormat="1">
      <c r="A78" s="6"/>
      <c r="B78" s="169" t="s">
        <v>335</v>
      </c>
      <c r="C78" s="47">
        <v>9.0470225399999986</v>
      </c>
      <c r="D78" s="47">
        <v>9.4743470700000003</v>
      </c>
      <c r="E78" s="47">
        <v>7.6941711100000001</v>
      </c>
      <c r="F78" s="47">
        <v>6.5961164299999995</v>
      </c>
      <c r="G78" s="47">
        <v>6.5547219199999995</v>
      </c>
      <c r="H78" s="47">
        <v>6.6057824600000004</v>
      </c>
      <c r="I78" s="47">
        <v>6.55069927</v>
      </c>
      <c r="J78" s="47">
        <v>6.6456680099999996</v>
      </c>
      <c r="K78" s="47">
        <v>6.70284163</v>
      </c>
      <c r="L78" s="47">
        <v>6.5731514400000002</v>
      </c>
      <c r="M78" s="47">
        <v>6.5894603899999993</v>
      </c>
      <c r="N78" s="47">
        <v>6.9987398299999999</v>
      </c>
      <c r="O78" s="47">
        <v>8.2950242899999989</v>
      </c>
      <c r="P78" s="47">
        <v>8.4366249599999996</v>
      </c>
      <c r="Q78" s="47">
        <v>9.3523722899999999</v>
      </c>
      <c r="R78" s="47">
        <v>6.5487764000000004</v>
      </c>
      <c r="S78" s="47">
        <v>10.714391070000001</v>
      </c>
      <c r="T78" s="47">
        <v>7.5584034000000004</v>
      </c>
      <c r="U78" s="47">
        <v>8.4684602700000013</v>
      </c>
      <c r="V78" s="47">
        <v>7.5835163199999993</v>
      </c>
      <c r="W78" s="47">
        <v>7.3647169500000009</v>
      </c>
      <c r="X78" s="47">
        <v>6.6611514400000003</v>
      </c>
      <c r="Y78" s="47">
        <v>6.5910737900000003</v>
      </c>
      <c r="Z78" s="47">
        <v>6.6140102900000004</v>
      </c>
      <c r="AA78" s="47">
        <v>6.4488644900000001</v>
      </c>
      <c r="AB78" s="47">
        <v>6.4320948200000005</v>
      </c>
      <c r="AC78" s="47">
        <v>9.3943444300000003</v>
      </c>
      <c r="AD78" s="47">
        <v>9.8542668899999999</v>
      </c>
      <c r="AE78" s="47">
        <v>13.512790000000001</v>
      </c>
      <c r="AF78" s="47">
        <v>8.7036852600000003</v>
      </c>
      <c r="AG78" s="47">
        <v>9.2882728299999986</v>
      </c>
      <c r="AH78" s="47">
        <v>9.1957107100000002</v>
      </c>
      <c r="AI78" s="47">
        <v>9.2975586400000001</v>
      </c>
      <c r="AJ78" s="47">
        <v>10.142649929999999</v>
      </c>
      <c r="AK78" s="47">
        <v>9.1755055999999993</v>
      </c>
      <c r="AL78" s="47">
        <v>9.9170742399999998</v>
      </c>
      <c r="AM78" s="47">
        <v>11.58267547</v>
      </c>
      <c r="AN78" s="47">
        <v>12.285909849999999</v>
      </c>
      <c r="AO78" s="47">
        <v>11.26084298</v>
      </c>
      <c r="AP78" s="47">
        <v>11.917209489999999</v>
      </c>
      <c r="AQ78" s="47">
        <v>12.921707679999999</v>
      </c>
      <c r="AR78" s="7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</row>
    <row r="79" spans="1:184" s="384" customFormat="1">
      <c r="A79" s="6"/>
      <c r="B79" s="168" t="s">
        <v>341</v>
      </c>
      <c r="C79" s="54">
        <v>0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1.7543958199999998</v>
      </c>
      <c r="P79" s="54">
        <v>1.7143958199999998</v>
      </c>
      <c r="Q79" s="54">
        <v>2.6143958199999999</v>
      </c>
      <c r="R79" s="54">
        <v>0</v>
      </c>
      <c r="S79" s="54">
        <v>4.1774915200000002</v>
      </c>
      <c r="T79" s="54">
        <v>1.0098703199999999</v>
      </c>
      <c r="U79" s="54">
        <v>1.8668235800000001</v>
      </c>
      <c r="V79" s="54">
        <v>1.04435776</v>
      </c>
      <c r="W79" s="54">
        <v>0.82643275999999999</v>
      </c>
      <c r="X79" s="54">
        <v>0</v>
      </c>
      <c r="Y79" s="54">
        <v>0</v>
      </c>
      <c r="Z79" s="54">
        <v>0</v>
      </c>
      <c r="AA79" s="54">
        <v>0</v>
      </c>
      <c r="AB79" s="54">
        <v>0</v>
      </c>
      <c r="AC79" s="54">
        <v>0</v>
      </c>
      <c r="AD79" s="54">
        <v>0</v>
      </c>
      <c r="AE79" s="54">
        <v>0</v>
      </c>
      <c r="AF79" s="54">
        <v>0</v>
      </c>
      <c r="AG79" s="54">
        <v>0.82654966000000007</v>
      </c>
      <c r="AH79" s="54">
        <v>0.82654967000000001</v>
      </c>
      <c r="AI79" s="54">
        <v>0</v>
      </c>
      <c r="AJ79" s="54">
        <v>0.82654967000000001</v>
      </c>
      <c r="AK79" s="54">
        <v>0</v>
      </c>
      <c r="AL79" s="54">
        <v>0</v>
      </c>
      <c r="AM79" s="54">
        <v>0</v>
      </c>
      <c r="AN79" s="54">
        <v>0</v>
      </c>
      <c r="AO79" s="54">
        <v>0</v>
      </c>
      <c r="AP79" s="54">
        <v>0</v>
      </c>
      <c r="AQ79" s="54">
        <v>0</v>
      </c>
      <c r="AR79" s="7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</row>
    <row r="80" spans="1:184">
      <c r="B80" s="168" t="s">
        <v>336</v>
      </c>
      <c r="C80" s="55">
        <v>9.0470225399999986</v>
      </c>
      <c r="D80" s="55">
        <v>9.4743470700000003</v>
      </c>
      <c r="E80" s="55">
        <v>7.6941711100000001</v>
      </c>
      <c r="F80" s="55">
        <v>6.5961164299999995</v>
      </c>
      <c r="G80" s="55">
        <v>6.5547219199999995</v>
      </c>
      <c r="H80" s="55">
        <v>6.6057824600000004</v>
      </c>
      <c r="I80" s="55">
        <v>6.55069927</v>
      </c>
      <c r="J80" s="55">
        <v>6.6456680099999996</v>
      </c>
      <c r="K80" s="55">
        <v>6.70284163</v>
      </c>
      <c r="L80" s="55">
        <v>6.5731514400000002</v>
      </c>
      <c r="M80" s="55">
        <v>6.5894603899999993</v>
      </c>
      <c r="N80" s="55">
        <v>6.9987398299999999</v>
      </c>
      <c r="O80" s="55">
        <v>6.5406284699999997</v>
      </c>
      <c r="P80" s="55">
        <v>6.7222291399999996</v>
      </c>
      <c r="Q80" s="55">
        <v>6.7379764699999996</v>
      </c>
      <c r="R80" s="55">
        <v>6.5487764000000004</v>
      </c>
      <c r="S80" s="55">
        <v>6.5368995500000002</v>
      </c>
      <c r="T80" s="55">
        <v>6.5485330800000003</v>
      </c>
      <c r="U80" s="55">
        <v>6.6016366900000003</v>
      </c>
      <c r="V80" s="55">
        <v>6.5391585599999997</v>
      </c>
      <c r="W80" s="55">
        <v>6.5382841900000006</v>
      </c>
      <c r="X80" s="55">
        <v>6.6611514400000003</v>
      </c>
      <c r="Y80" s="55">
        <v>6.5910737900000003</v>
      </c>
      <c r="Z80" s="55">
        <v>6.6140102900000004</v>
      </c>
      <c r="AA80" s="55">
        <v>6.4488644900000001</v>
      </c>
      <c r="AB80" s="55">
        <v>6.4320948200000005</v>
      </c>
      <c r="AC80" s="55">
        <v>9.3943444300000003</v>
      </c>
      <c r="AD80" s="55">
        <v>9.8542668899999999</v>
      </c>
      <c r="AE80" s="55">
        <v>13.512790000000001</v>
      </c>
      <c r="AF80" s="55">
        <v>8.7036852600000003</v>
      </c>
      <c r="AG80" s="55">
        <v>8.4617231699999991</v>
      </c>
      <c r="AH80" s="55">
        <v>8.3691610399999998</v>
      </c>
      <c r="AI80" s="55">
        <v>9.2975586400000001</v>
      </c>
      <c r="AJ80" s="55">
        <v>9.3161002599999989</v>
      </c>
      <c r="AK80" s="55">
        <v>9.1755055999999993</v>
      </c>
      <c r="AL80" s="55">
        <v>9.9170742399999998</v>
      </c>
      <c r="AM80" s="55">
        <v>11.58267547</v>
      </c>
      <c r="AN80" s="55">
        <v>12.285909849999999</v>
      </c>
      <c r="AO80" s="55">
        <v>11.26084298</v>
      </c>
      <c r="AP80" s="55">
        <v>11.917209489999999</v>
      </c>
      <c r="AQ80" s="55">
        <v>12.921707679999999</v>
      </c>
      <c r="AR80" s="385"/>
    </row>
    <row r="81" spans="2:44">
      <c r="B81" s="168" t="s">
        <v>246</v>
      </c>
      <c r="C81" s="297"/>
      <c r="D81" s="297"/>
      <c r="E81" s="297"/>
      <c r="F81" s="297"/>
      <c r="G81" s="297"/>
      <c r="H81" s="297"/>
      <c r="I81" s="297"/>
      <c r="J81" s="297"/>
      <c r="K81" s="297"/>
      <c r="L81" s="297"/>
      <c r="M81" s="297"/>
      <c r="N81" s="297"/>
      <c r="O81" s="55">
        <v>0</v>
      </c>
      <c r="P81" s="55">
        <v>0</v>
      </c>
      <c r="Q81" s="55">
        <v>0</v>
      </c>
      <c r="R81" s="55">
        <v>0</v>
      </c>
      <c r="S81" s="55">
        <v>0</v>
      </c>
      <c r="T81" s="55">
        <v>0</v>
      </c>
      <c r="U81" s="55">
        <v>0</v>
      </c>
      <c r="V81" s="55">
        <v>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0</v>
      </c>
      <c r="AD81" s="55">
        <v>0</v>
      </c>
      <c r="AE81" s="55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55">
        <v>0</v>
      </c>
      <c r="AL81" s="55">
        <v>0</v>
      </c>
      <c r="AM81" s="55">
        <v>0</v>
      </c>
      <c r="AN81" s="55">
        <v>0</v>
      </c>
      <c r="AO81" s="55">
        <v>0</v>
      </c>
      <c r="AP81" s="55">
        <v>0</v>
      </c>
      <c r="AQ81" s="55">
        <v>0</v>
      </c>
      <c r="AR81" s="385"/>
    </row>
    <row r="82" spans="2:44">
      <c r="B82" s="168"/>
      <c r="C82" s="269"/>
      <c r="D82" s="269"/>
      <c r="E82" s="269"/>
      <c r="F82" s="269"/>
      <c r="G82" s="269"/>
      <c r="H82" s="269"/>
      <c r="I82" s="269"/>
      <c r="J82" s="269"/>
      <c r="K82" s="269"/>
      <c r="L82" s="269"/>
      <c r="M82" s="269"/>
      <c r="N82" s="269"/>
      <c r="O82" s="225"/>
      <c r="P82" s="225"/>
      <c r="Q82" s="225"/>
      <c r="R82" s="22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  <c r="AF82" s="225"/>
      <c r="AG82" s="225"/>
      <c r="AH82" s="225"/>
      <c r="AI82" s="225"/>
      <c r="AJ82" s="225"/>
      <c r="AK82" s="225"/>
      <c r="AL82" s="225"/>
      <c r="AM82" s="225"/>
      <c r="AN82" s="225"/>
      <c r="AO82" s="225"/>
      <c r="AP82" s="225"/>
      <c r="AQ82" s="225"/>
      <c r="AR82" s="385"/>
    </row>
    <row r="83" spans="2:44" ht="15" customHeight="1">
      <c r="B83" s="169" t="s">
        <v>337</v>
      </c>
      <c r="C83" s="270">
        <v>0.13654019000000001</v>
      </c>
      <c r="D83" s="270">
        <v>0</v>
      </c>
      <c r="E83" s="270">
        <v>0</v>
      </c>
      <c r="F83" s="270">
        <v>0.14830492000000001</v>
      </c>
      <c r="G83" s="270">
        <v>0.14830492000000001</v>
      </c>
      <c r="H83" s="270">
        <v>0.14830492000000001</v>
      </c>
      <c r="I83" s="270">
        <v>0.28233930000000002</v>
      </c>
      <c r="J83" s="270">
        <v>0</v>
      </c>
      <c r="K83" s="270">
        <v>0</v>
      </c>
      <c r="L83" s="270">
        <v>0</v>
      </c>
      <c r="M83" s="270">
        <v>0</v>
      </c>
      <c r="N83" s="270">
        <v>0</v>
      </c>
      <c r="O83" s="59">
        <v>0</v>
      </c>
      <c r="P83" s="59">
        <v>0.22224776000000002</v>
      </c>
      <c r="Q83" s="59">
        <v>0.24476023000000002</v>
      </c>
      <c r="R83" s="59">
        <v>0</v>
      </c>
      <c r="S83" s="59">
        <v>0</v>
      </c>
      <c r="T83" s="59">
        <v>0.25160642</v>
      </c>
      <c r="U83" s="59">
        <v>0.35170225999999999</v>
      </c>
      <c r="V83" s="59">
        <v>0</v>
      </c>
      <c r="W83" s="59">
        <v>0.25160642</v>
      </c>
      <c r="X83" s="59">
        <v>0.30759602000000003</v>
      </c>
      <c r="Y83" s="59">
        <v>0.30759602000000003</v>
      </c>
      <c r="Z83" s="59">
        <v>0</v>
      </c>
      <c r="AA83" s="59">
        <v>0.63823973999999994</v>
      </c>
      <c r="AB83" s="59">
        <v>0.40086729999999998</v>
      </c>
      <c r="AC83" s="59">
        <v>0.40086729999999998</v>
      </c>
      <c r="AD83" s="59">
        <v>0</v>
      </c>
      <c r="AE83" s="59">
        <v>0.88445254000000006</v>
      </c>
      <c r="AF83" s="59">
        <v>0.44222627000000003</v>
      </c>
      <c r="AG83" s="59">
        <v>0.51049151000000004</v>
      </c>
      <c r="AH83" s="59">
        <v>0</v>
      </c>
      <c r="AI83" s="59">
        <v>0.41288884999999997</v>
      </c>
      <c r="AJ83" s="59">
        <v>0</v>
      </c>
      <c r="AK83" s="59">
        <v>0.33917027</v>
      </c>
      <c r="AL83" s="59">
        <v>0.33915227000000003</v>
      </c>
      <c r="AM83" s="59">
        <v>0.94596287999999995</v>
      </c>
      <c r="AN83" s="59">
        <v>0</v>
      </c>
      <c r="AO83" s="59">
        <v>0.30157454</v>
      </c>
      <c r="AP83" s="59">
        <v>0</v>
      </c>
      <c r="AQ83" s="59">
        <v>0.40624136999999999</v>
      </c>
      <c r="AR83" s="385"/>
    </row>
    <row r="84" spans="2:44">
      <c r="B84" s="168" t="s">
        <v>338</v>
      </c>
      <c r="C84" s="57">
        <v>0.13654019000000001</v>
      </c>
      <c r="D84" s="57">
        <v>0</v>
      </c>
      <c r="E84" s="57">
        <v>0</v>
      </c>
      <c r="F84" s="57">
        <v>0.14830492000000001</v>
      </c>
      <c r="G84" s="57">
        <v>0.14830492000000001</v>
      </c>
      <c r="H84" s="57">
        <v>0.14830492000000001</v>
      </c>
      <c r="I84" s="57">
        <v>0.28233930000000002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0.22224776000000002</v>
      </c>
      <c r="Q84" s="57">
        <v>0.24476023000000002</v>
      </c>
      <c r="R84" s="57">
        <v>0</v>
      </c>
      <c r="S84" s="57">
        <v>0</v>
      </c>
      <c r="T84" s="57">
        <v>0.25160642</v>
      </c>
      <c r="U84" s="57">
        <v>0.35170225999999999</v>
      </c>
      <c r="V84" s="57">
        <v>0</v>
      </c>
      <c r="W84" s="57">
        <v>0.25160642</v>
      </c>
      <c r="X84" s="57">
        <v>0.30759602000000003</v>
      </c>
      <c r="Y84" s="57">
        <v>0.30759602000000003</v>
      </c>
      <c r="Z84" s="57">
        <v>0</v>
      </c>
      <c r="AA84" s="57">
        <v>0.63823973999999994</v>
      </c>
      <c r="AB84" s="57">
        <v>0.40086729999999998</v>
      </c>
      <c r="AC84" s="57">
        <v>0.40086729999999998</v>
      </c>
      <c r="AD84" s="57">
        <v>0</v>
      </c>
      <c r="AE84" s="57">
        <v>0.88445254000000006</v>
      </c>
      <c r="AF84" s="57">
        <v>0.44222627000000003</v>
      </c>
      <c r="AG84" s="57">
        <v>0.51049151000000004</v>
      </c>
      <c r="AH84" s="57">
        <v>0</v>
      </c>
      <c r="AI84" s="57">
        <v>0.41288884999999997</v>
      </c>
      <c r="AJ84" s="57">
        <v>0</v>
      </c>
      <c r="AK84" s="57">
        <v>0.33917027</v>
      </c>
      <c r="AL84" s="57">
        <v>0.33915227000000003</v>
      </c>
      <c r="AM84" s="57">
        <v>0.94596287999999995</v>
      </c>
      <c r="AN84" s="57">
        <v>0</v>
      </c>
      <c r="AO84" s="57">
        <v>0.30157454</v>
      </c>
      <c r="AP84" s="57">
        <v>0</v>
      </c>
      <c r="AQ84" s="57">
        <v>0.40624136999999999</v>
      </c>
      <c r="AR84" s="385"/>
    </row>
    <row r="85" spans="2:44" ht="9.9" customHeight="1">
      <c r="B85" s="168"/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6"/>
      <c r="AQ85" s="226"/>
      <c r="AR85" s="385"/>
    </row>
    <row r="86" spans="2:44">
      <c r="B86" s="169" t="s">
        <v>339</v>
      </c>
      <c r="C86" s="270">
        <v>7.4564954858156156</v>
      </c>
      <c r="D86" s="270">
        <v>9.5829137909063533</v>
      </c>
      <c r="E86" s="270">
        <v>7.2534710209065052</v>
      </c>
      <c r="F86" s="270">
        <v>12.58912432743198</v>
      </c>
      <c r="G86" s="270">
        <v>6.861317817432198</v>
      </c>
      <c r="H86" s="270">
        <v>10.822227025831909</v>
      </c>
      <c r="I86" s="270">
        <v>12.701336859951411</v>
      </c>
      <c r="J86" s="270">
        <v>11.912658879643393</v>
      </c>
      <c r="K86" s="270">
        <v>8.4823396096434767</v>
      </c>
      <c r="L86" s="270">
        <v>14.050165373426914</v>
      </c>
      <c r="M86" s="270">
        <v>18.375525063427109</v>
      </c>
      <c r="N86" s="270">
        <v>14.622852543427099</v>
      </c>
      <c r="O86" s="197">
        <v>6.0726618488679041</v>
      </c>
      <c r="P86" s="197">
        <v>9.5774385488684057</v>
      </c>
      <c r="Q86" s="197">
        <v>87.037821921558191</v>
      </c>
      <c r="R86" s="197">
        <v>16.449441501010341</v>
      </c>
      <c r="S86" s="197">
        <v>70.938986748716843</v>
      </c>
      <c r="T86" s="197">
        <v>6.8386747786172011</v>
      </c>
      <c r="U86" s="197">
        <v>15.241749716904277</v>
      </c>
      <c r="V86" s="197">
        <v>9.9701092004434262</v>
      </c>
      <c r="W86" s="197">
        <v>8.6480375904433462</v>
      </c>
      <c r="X86" s="197">
        <v>51.904413272337258</v>
      </c>
      <c r="Y86" s="197">
        <v>7.7383564253978339</v>
      </c>
      <c r="Z86" s="197">
        <v>8.2169429053977758</v>
      </c>
      <c r="AA86" s="197">
        <v>12.425801060000596</v>
      </c>
      <c r="AB86" s="197">
        <v>15.372485825079826</v>
      </c>
      <c r="AC86" s="197">
        <v>8.0467799100002448</v>
      </c>
      <c r="AD86" s="197">
        <v>26.007703666888226</v>
      </c>
      <c r="AE86" s="197">
        <v>14.039829302388174</v>
      </c>
      <c r="AF86" s="197">
        <v>10.695614996888095</v>
      </c>
      <c r="AG86" s="197">
        <v>35.387973862144271</v>
      </c>
      <c r="AH86" s="197">
        <v>17.346081105061344</v>
      </c>
      <c r="AI86" s="197">
        <v>13.38696106077813</v>
      </c>
      <c r="AJ86" s="197">
        <v>13.617376686477671</v>
      </c>
      <c r="AK86" s="197">
        <v>6.9696340242416763</v>
      </c>
      <c r="AL86" s="197">
        <v>19.376464416252418</v>
      </c>
      <c r="AM86" s="197">
        <v>58.487592939700072</v>
      </c>
      <c r="AN86" s="197">
        <v>17.452065280855148</v>
      </c>
      <c r="AO86" s="197">
        <v>119.88444393696265</v>
      </c>
      <c r="AP86" s="197">
        <v>35.25581114459964</v>
      </c>
      <c r="AQ86" s="197">
        <v>16.009580449384334</v>
      </c>
      <c r="AR86" s="385"/>
    </row>
    <row r="87" spans="2:44">
      <c r="B87" s="196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60"/>
      <c r="P87" s="210"/>
      <c r="Q87" s="60"/>
      <c r="R87" s="60"/>
      <c r="S87" s="60"/>
      <c r="T87" s="60"/>
      <c r="U87" s="60"/>
      <c r="V87" s="60"/>
      <c r="W87" s="209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385"/>
    </row>
    <row r="88" spans="2:44" ht="13.8">
      <c r="B88" s="462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385"/>
    </row>
    <row r="89" spans="2:44" ht="13.8">
      <c r="B89" s="46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385"/>
    </row>
    <row r="90" spans="2:44">
      <c r="B90" s="2" t="s">
        <v>141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40"/>
      <c r="Q90" s="41"/>
      <c r="R90" s="41"/>
      <c r="S90" s="41"/>
      <c r="T90" s="41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</row>
    <row r="91" spans="2:44">
      <c r="B91" s="2" t="s">
        <v>144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3"/>
      <c r="P91" s="40"/>
      <c r="Q91" s="41"/>
      <c r="R91" s="41"/>
      <c r="S91" s="41"/>
      <c r="T91" s="41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</row>
    <row r="92" spans="2:44">
      <c r="B92" s="2" t="s">
        <v>340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  <c r="AA92" s="381"/>
      <c r="AB92" s="381"/>
      <c r="AC92" s="381"/>
      <c r="AD92" s="381"/>
      <c r="AE92" s="381"/>
      <c r="AF92" s="381"/>
      <c r="AG92" s="381"/>
      <c r="AH92" s="381"/>
      <c r="AI92" s="381"/>
      <c r="AJ92" s="381"/>
      <c r="AK92" s="381"/>
      <c r="AL92" s="381"/>
      <c r="AM92" s="381"/>
      <c r="AN92" s="381"/>
      <c r="AO92" s="381"/>
      <c r="AP92" s="381"/>
      <c r="AQ92" s="381"/>
    </row>
    <row r="93" spans="2:44" ht="4.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381"/>
      <c r="P93" s="381"/>
      <c r="Q93" s="381"/>
      <c r="R93" s="381"/>
      <c r="S93" s="381"/>
      <c r="T93" s="381"/>
      <c r="U93" s="381"/>
      <c r="V93" s="381"/>
      <c r="W93" s="381"/>
      <c r="X93" s="381"/>
      <c r="Y93" s="381"/>
      <c r="Z93" s="381"/>
      <c r="AA93" s="381"/>
      <c r="AB93" s="381"/>
      <c r="AC93" s="381"/>
      <c r="AD93" s="381"/>
      <c r="AE93" s="381"/>
      <c r="AF93" s="381"/>
      <c r="AG93" s="381"/>
      <c r="AH93" s="381"/>
      <c r="AI93" s="381"/>
      <c r="AJ93" s="381"/>
      <c r="AK93" s="381"/>
      <c r="AL93" s="381"/>
      <c r="AM93" s="381"/>
      <c r="AN93" s="381"/>
      <c r="AO93" s="381"/>
      <c r="AP93" s="381"/>
      <c r="AQ93" s="381"/>
    </row>
    <row r="94" spans="2:44">
      <c r="B94" s="381"/>
      <c r="C94" s="381"/>
      <c r="D94" s="381"/>
      <c r="E94" s="381"/>
      <c r="F94" s="381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1"/>
      <c r="S94" s="381"/>
      <c r="T94" s="381"/>
      <c r="U94" s="381"/>
      <c r="V94" s="381"/>
      <c r="W94" s="381"/>
      <c r="X94" s="381"/>
      <c r="Y94" s="381"/>
      <c r="Z94" s="381"/>
      <c r="AA94" s="381"/>
      <c r="AB94" s="381"/>
      <c r="AC94" s="381"/>
      <c r="AD94" s="381"/>
      <c r="AE94" s="381"/>
      <c r="AF94" s="381"/>
      <c r="AG94" s="381"/>
      <c r="AH94" s="381"/>
      <c r="AI94" s="381"/>
      <c r="AJ94" s="381"/>
      <c r="AK94" s="381"/>
      <c r="AL94" s="381"/>
      <c r="AM94" s="381"/>
      <c r="AN94" s="381"/>
      <c r="AO94" s="381"/>
      <c r="AP94" s="381"/>
      <c r="AQ94" s="381"/>
    </row>
    <row r="95" spans="2:44">
      <c r="B95" s="381"/>
      <c r="C95" s="381"/>
      <c r="D95" s="381"/>
      <c r="E95" s="381"/>
      <c r="F95" s="381"/>
      <c r="G95" s="381"/>
      <c r="H95" s="381"/>
      <c r="I95" s="381"/>
      <c r="J95" s="381"/>
      <c r="K95" s="381"/>
      <c r="L95" s="381"/>
      <c r="M95" s="381"/>
      <c r="N95" s="381"/>
      <c r="O95" s="381"/>
      <c r="P95" s="381"/>
      <c r="Q95" s="381"/>
      <c r="R95" s="381"/>
      <c r="S95" s="381"/>
      <c r="T95" s="381"/>
      <c r="U95" s="381"/>
      <c r="V95" s="381"/>
      <c r="W95" s="381"/>
      <c r="X95" s="381"/>
      <c r="Y95" s="381"/>
      <c r="Z95" s="381"/>
      <c r="AA95" s="381"/>
      <c r="AB95" s="381"/>
      <c r="AC95" s="381"/>
      <c r="AD95" s="381"/>
      <c r="AE95" s="381"/>
      <c r="AF95" s="381"/>
      <c r="AG95" s="381"/>
      <c r="AH95" s="381"/>
      <c r="AI95" s="381"/>
      <c r="AJ95" s="381"/>
      <c r="AK95" s="381"/>
      <c r="AL95" s="381"/>
      <c r="AM95" s="381"/>
      <c r="AN95" s="381"/>
      <c r="AO95" s="381"/>
      <c r="AP95" s="381"/>
      <c r="AQ95" s="381"/>
    </row>
    <row r="96" spans="2:44">
      <c r="B96" s="381"/>
      <c r="C96" s="381"/>
      <c r="D96" s="381"/>
      <c r="E96" s="381"/>
      <c r="F96" s="381"/>
      <c r="G96" s="381"/>
      <c r="H96" s="381"/>
      <c r="I96" s="381"/>
      <c r="J96" s="381"/>
      <c r="K96" s="381"/>
      <c r="L96" s="381"/>
      <c r="M96" s="381"/>
      <c r="N96" s="381"/>
      <c r="O96" s="381"/>
      <c r="P96" s="381"/>
      <c r="Q96" s="381"/>
      <c r="R96" s="381"/>
      <c r="S96" s="381"/>
      <c r="T96" s="381"/>
      <c r="U96" s="381"/>
      <c r="V96" s="381"/>
      <c r="W96" s="381"/>
      <c r="X96" s="381"/>
      <c r="Y96" s="381"/>
      <c r="Z96" s="381"/>
      <c r="AA96" s="381"/>
      <c r="AB96" s="381"/>
      <c r="AC96" s="381"/>
      <c r="AD96" s="381"/>
      <c r="AE96" s="381"/>
      <c r="AF96" s="381"/>
      <c r="AG96" s="381"/>
      <c r="AH96" s="381"/>
      <c r="AI96" s="381"/>
      <c r="AJ96" s="381"/>
      <c r="AK96" s="381"/>
      <c r="AL96" s="381"/>
      <c r="AM96" s="381"/>
      <c r="AN96" s="381"/>
      <c r="AO96" s="381"/>
      <c r="AP96" s="381"/>
      <c r="AQ96" s="381"/>
    </row>
    <row r="97" spans="2:43">
      <c r="B97" s="381"/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1"/>
      <c r="P97" s="381"/>
      <c r="Q97" s="381"/>
      <c r="R97" s="381"/>
      <c r="S97" s="381"/>
      <c r="T97" s="381"/>
      <c r="U97" s="381"/>
      <c r="V97" s="381"/>
      <c r="W97" s="381"/>
      <c r="X97" s="381"/>
      <c r="Y97" s="381"/>
      <c r="Z97" s="381"/>
      <c r="AA97" s="381"/>
      <c r="AB97" s="381"/>
      <c r="AC97" s="381"/>
      <c r="AD97" s="381"/>
      <c r="AE97" s="381"/>
      <c r="AF97" s="381"/>
      <c r="AG97" s="381"/>
      <c r="AH97" s="381"/>
      <c r="AI97" s="381"/>
      <c r="AJ97" s="381"/>
      <c r="AK97" s="381"/>
      <c r="AL97" s="381"/>
      <c r="AM97" s="381"/>
      <c r="AN97" s="381"/>
      <c r="AO97" s="381"/>
      <c r="AP97" s="381"/>
      <c r="AQ97" s="381"/>
    </row>
    <row r="98" spans="2:43">
      <c r="B98" s="381"/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381"/>
      <c r="AD98" s="381"/>
      <c r="AE98" s="381"/>
      <c r="AF98" s="381"/>
      <c r="AG98" s="381"/>
      <c r="AH98" s="381"/>
      <c r="AI98" s="381"/>
      <c r="AJ98" s="381"/>
      <c r="AK98" s="381"/>
      <c r="AL98" s="381"/>
      <c r="AM98" s="381"/>
      <c r="AN98" s="381"/>
      <c r="AO98" s="381"/>
      <c r="AP98" s="381"/>
      <c r="AQ98" s="381"/>
    </row>
    <row r="99" spans="2:43" s="381" customFormat="1"/>
    <row r="100" spans="2:43" s="381" customFormat="1"/>
    <row r="101" spans="2:43" s="381" customFormat="1"/>
    <row r="102" spans="2:43" s="381" customFormat="1"/>
    <row r="103" spans="2:43" s="381" customFormat="1"/>
    <row r="104" spans="2:43" s="381" customFormat="1"/>
    <row r="105" spans="2:43" s="381" customFormat="1"/>
    <row r="106" spans="2:43" s="381" customFormat="1"/>
    <row r="107" spans="2:43" s="381" customFormat="1"/>
    <row r="108" spans="2:43" s="381" customFormat="1"/>
    <row r="109" spans="2:43" s="381" customFormat="1"/>
    <row r="110" spans="2:43" s="381" customFormat="1"/>
    <row r="111" spans="2:43" s="381" customFormat="1"/>
    <row r="112" spans="2:43" s="381" customFormat="1"/>
    <row r="113" s="381" customFormat="1"/>
    <row r="114" s="381" customFormat="1"/>
    <row r="115" s="381" customFormat="1"/>
    <row r="116" s="381" customFormat="1"/>
    <row r="117" s="381" customFormat="1"/>
    <row r="118" s="381" customFormat="1"/>
    <row r="119" s="381" customFormat="1"/>
    <row r="120" s="381" customFormat="1"/>
    <row r="121" s="381" customFormat="1"/>
    <row r="122" s="381" customFormat="1"/>
    <row r="123" s="381" customFormat="1"/>
    <row r="124" s="381" customFormat="1"/>
    <row r="125" s="381" customFormat="1"/>
    <row r="126" s="381" customFormat="1"/>
    <row r="127" s="381" customFormat="1"/>
    <row r="128" s="381" customFormat="1"/>
    <row r="129" s="381" customFormat="1"/>
    <row r="130" s="381" customFormat="1"/>
    <row r="131" s="381" customFormat="1"/>
    <row r="132" s="381" customFormat="1"/>
    <row r="133" s="381" customFormat="1"/>
    <row r="134" s="381" customFormat="1"/>
    <row r="135" s="381" customFormat="1"/>
    <row r="136" s="381" customFormat="1"/>
    <row r="137" s="381" customFormat="1"/>
    <row r="138" s="381" customFormat="1"/>
    <row r="139" s="381" customFormat="1"/>
    <row r="140" s="381" customFormat="1"/>
    <row r="141" s="381" customFormat="1"/>
    <row r="142" s="381" customFormat="1"/>
    <row r="143" s="381" customFormat="1"/>
    <row r="144" s="381" customFormat="1"/>
    <row r="145" s="381" customFormat="1"/>
    <row r="146" s="381" customFormat="1"/>
    <row r="147" s="381" customFormat="1"/>
    <row r="148" s="381" customFormat="1"/>
    <row r="149" s="381" customFormat="1"/>
    <row r="150" s="381" customFormat="1"/>
    <row r="151" s="381" customFormat="1"/>
    <row r="152" s="381" customFormat="1"/>
    <row r="153" s="381" customFormat="1"/>
    <row r="154" s="381" customFormat="1"/>
    <row r="155" s="381" customFormat="1"/>
    <row r="156" s="381" customFormat="1"/>
    <row r="157" s="381" customFormat="1"/>
    <row r="158" s="381" customFormat="1"/>
    <row r="159" s="381" customFormat="1"/>
    <row r="160" s="381" customFormat="1"/>
    <row r="161" s="381" customFormat="1"/>
    <row r="162" s="381" customFormat="1"/>
    <row r="163" s="381" customFormat="1"/>
    <row r="164" s="381" customFormat="1"/>
    <row r="165" s="381" customFormat="1"/>
    <row r="166" s="381" customFormat="1"/>
    <row r="167" s="381" customFormat="1"/>
    <row r="168" s="381" customFormat="1"/>
    <row r="169" s="381" customFormat="1"/>
    <row r="170" s="381" customFormat="1"/>
    <row r="171" s="381" customFormat="1"/>
    <row r="172" s="381" customFormat="1"/>
    <row r="173" s="381" customFormat="1"/>
    <row r="174" s="381" customFormat="1"/>
    <row r="175" s="381" customFormat="1"/>
    <row r="176" s="381" customFormat="1"/>
    <row r="177" s="381" customFormat="1"/>
    <row r="178" s="381" customFormat="1"/>
    <row r="179" s="381" customFormat="1"/>
    <row r="180" s="381" customFormat="1"/>
    <row r="181" s="381" customFormat="1"/>
    <row r="182" s="381" customFormat="1"/>
    <row r="183" s="381" customFormat="1"/>
    <row r="184" s="381" customFormat="1"/>
    <row r="185" s="381" customFormat="1"/>
    <row r="186" s="381" customFormat="1"/>
    <row r="187" s="381" customFormat="1"/>
    <row r="188" s="381" customFormat="1"/>
    <row r="189" s="381" customFormat="1"/>
    <row r="190" s="381" customFormat="1"/>
    <row r="191" s="381" customFormat="1"/>
    <row r="192" s="381" customFormat="1"/>
    <row r="193" s="381" customFormat="1"/>
    <row r="194" s="381" customFormat="1"/>
    <row r="195" s="381" customFormat="1"/>
    <row r="196" s="381" customFormat="1"/>
    <row r="197" s="381" customFormat="1"/>
    <row r="198" s="381" customFormat="1"/>
    <row r="199" s="381" customFormat="1"/>
    <row r="200" s="381" customFormat="1"/>
    <row r="201" s="381" customFormat="1"/>
    <row r="202" s="381" customFormat="1"/>
    <row r="203" s="381" customFormat="1"/>
    <row r="204" s="381" customFormat="1"/>
    <row r="205" s="381" customFormat="1"/>
    <row r="206" s="381" customFormat="1"/>
    <row r="207" s="381" customFormat="1"/>
    <row r="208" s="381" customFormat="1"/>
    <row r="209" s="381" customFormat="1"/>
    <row r="210" s="381" customFormat="1"/>
    <row r="211" s="381" customFormat="1"/>
    <row r="212" s="381" customFormat="1"/>
    <row r="213" s="381" customFormat="1"/>
    <row r="214" s="381" customFormat="1"/>
    <row r="215" s="381" customFormat="1"/>
    <row r="216" s="381" customFormat="1"/>
    <row r="217" s="381" customFormat="1"/>
    <row r="218" s="381" customFormat="1"/>
    <row r="219" s="381" customFormat="1"/>
    <row r="220" s="381" customFormat="1"/>
    <row r="221" s="381" customFormat="1"/>
    <row r="222" s="381" customFormat="1"/>
    <row r="223" s="381" customFormat="1"/>
    <row r="224" s="381" customFormat="1"/>
    <row r="225" s="381" customFormat="1"/>
    <row r="226" s="381" customFormat="1"/>
    <row r="227" s="381" customFormat="1"/>
    <row r="228" s="381" customFormat="1"/>
    <row r="229" s="381" customFormat="1"/>
    <row r="230" s="381" customFormat="1"/>
    <row r="231" s="381" customFormat="1"/>
    <row r="232" s="381" customFormat="1"/>
    <row r="233" s="381" customFormat="1"/>
    <row r="234" s="381" customFormat="1"/>
    <row r="235" s="381" customFormat="1"/>
    <row r="236" s="381" customFormat="1"/>
    <row r="237" s="381" customFormat="1"/>
    <row r="238" s="381" customFormat="1"/>
    <row r="239" s="381" customFormat="1"/>
    <row r="240" s="381" customFormat="1"/>
    <row r="241" s="381" customFormat="1"/>
    <row r="242" s="381" customFormat="1"/>
    <row r="243" s="381" customFormat="1"/>
    <row r="244" s="381" customFormat="1"/>
    <row r="245" s="381" customFormat="1"/>
    <row r="246" s="381" customFormat="1"/>
    <row r="247" s="381" customFormat="1"/>
    <row r="248" s="381" customFormat="1"/>
    <row r="249" s="381" customFormat="1"/>
    <row r="250" s="381" customFormat="1"/>
    <row r="251" s="381" customFormat="1"/>
    <row r="252" s="381" customFormat="1"/>
    <row r="253" s="381" customFormat="1"/>
    <row r="254" s="381" customFormat="1"/>
    <row r="255" s="381" customFormat="1"/>
    <row r="256" s="381" customFormat="1"/>
    <row r="257" s="381" customFormat="1"/>
    <row r="258" s="381" customFormat="1"/>
    <row r="259" s="381" customFormat="1"/>
    <row r="260" s="381" customFormat="1"/>
    <row r="261" s="381" customFormat="1"/>
    <row r="262" s="381" customFormat="1"/>
    <row r="263" s="381" customFormat="1"/>
    <row r="264" s="381" customFormat="1"/>
    <row r="265" s="381" customFormat="1"/>
    <row r="266" s="381" customFormat="1"/>
    <row r="267" s="381" customFormat="1"/>
    <row r="268" s="381" customFormat="1"/>
    <row r="269" s="381" customFormat="1"/>
    <row r="270" s="381" customFormat="1"/>
    <row r="271" s="381" customFormat="1"/>
    <row r="272" s="381" customFormat="1"/>
    <row r="273" s="381" customFormat="1"/>
    <row r="274" s="381" customFormat="1"/>
    <row r="275" s="381" customFormat="1"/>
    <row r="276" s="381" customFormat="1"/>
    <row r="277" s="381" customFormat="1"/>
    <row r="278" s="381" customFormat="1"/>
    <row r="279" s="381" customFormat="1"/>
    <row r="280" s="381" customFormat="1"/>
    <row r="281" s="381" customFormat="1"/>
    <row r="282" s="381" customFormat="1"/>
    <row r="283" s="381" customFormat="1"/>
    <row r="284" s="381" customFormat="1"/>
    <row r="285" s="381" customFormat="1"/>
    <row r="286" s="381" customFormat="1"/>
    <row r="287" s="381" customFormat="1"/>
    <row r="288" s="381" customFormat="1"/>
    <row r="289" s="381" customFormat="1"/>
    <row r="290" s="381" customFormat="1"/>
    <row r="291" s="381" customFormat="1"/>
    <row r="292" s="381" customFormat="1"/>
    <row r="293" s="381" customFormat="1"/>
    <row r="294" s="381" customFormat="1"/>
    <row r="295" s="381" customFormat="1"/>
    <row r="296" s="381" customFormat="1"/>
    <row r="297" s="381" customFormat="1"/>
    <row r="298" s="381" customFormat="1"/>
    <row r="299" s="381" customFormat="1"/>
    <row r="300" s="381" customFormat="1"/>
    <row r="301" s="381" customFormat="1"/>
    <row r="302" s="381" customFormat="1"/>
    <row r="303" s="381" customFormat="1"/>
    <row r="304" s="381" customFormat="1"/>
    <row r="305" s="381" customFormat="1"/>
    <row r="306" s="381" customFormat="1"/>
    <row r="307" s="381" customFormat="1"/>
    <row r="308" s="381" customFormat="1"/>
    <row r="309" s="381" customFormat="1"/>
    <row r="310" s="381" customFormat="1"/>
    <row r="311" s="381" customFormat="1"/>
    <row r="312" s="381" customFormat="1"/>
    <row r="313" s="381" customFormat="1"/>
    <row r="314" s="381" customFormat="1"/>
    <row r="315" s="381" customFormat="1"/>
    <row r="316" s="381" customFormat="1"/>
    <row r="317" s="381" customFormat="1"/>
    <row r="318" s="381" customFormat="1"/>
    <row r="319" s="381" customFormat="1"/>
    <row r="320" s="381" customFormat="1"/>
    <row r="321" s="381" customFormat="1"/>
    <row r="322" s="381" customFormat="1"/>
    <row r="323" s="381" customFormat="1"/>
    <row r="324" s="381" customFormat="1"/>
    <row r="325" s="381" customFormat="1"/>
    <row r="326" s="381" customFormat="1"/>
    <row r="327" s="381" customFormat="1"/>
    <row r="328" s="381" customFormat="1"/>
    <row r="329" s="381" customFormat="1"/>
    <row r="330" s="381" customFormat="1"/>
    <row r="331" s="381" customFormat="1"/>
    <row r="332" s="381" customFormat="1"/>
    <row r="333" s="381" customFormat="1"/>
    <row r="334" s="381" customFormat="1"/>
    <row r="335" s="381" customFormat="1"/>
    <row r="336" s="381" customFormat="1"/>
    <row r="337" s="381" customFormat="1"/>
    <row r="338" s="381" customFormat="1"/>
    <row r="339" s="381" customFormat="1"/>
    <row r="340" s="381" customFormat="1"/>
    <row r="341" s="381" customFormat="1"/>
    <row r="342" s="381" customFormat="1"/>
    <row r="343" s="381" customFormat="1"/>
    <row r="344" s="381" customFormat="1"/>
    <row r="345" s="381" customFormat="1"/>
    <row r="346" s="381" customFormat="1"/>
    <row r="347" s="381" customFormat="1"/>
    <row r="348" s="381" customFormat="1"/>
    <row r="349" s="381" customFormat="1"/>
    <row r="350" s="381" customFormat="1"/>
    <row r="351" s="381" customFormat="1"/>
    <row r="352" s="381" customFormat="1"/>
    <row r="353" s="381" customFormat="1"/>
    <row r="354" s="381" customFormat="1"/>
    <row r="355" s="381" customFormat="1"/>
    <row r="356" s="381" customFormat="1"/>
    <row r="357" s="381" customFormat="1"/>
    <row r="358" s="381" customFormat="1"/>
    <row r="359" s="381" customFormat="1"/>
    <row r="360" s="381" customFormat="1"/>
    <row r="361" s="381" customFormat="1"/>
    <row r="362" s="381" customFormat="1"/>
    <row r="363" s="381" customFormat="1"/>
    <row r="364" s="381" customFormat="1"/>
    <row r="365" s="381" customFormat="1"/>
    <row r="366" s="381" customFormat="1"/>
    <row r="367" s="381" customFormat="1"/>
    <row r="368" s="381" customFormat="1"/>
    <row r="369" s="381" customFormat="1"/>
    <row r="370" s="381" customFormat="1"/>
    <row r="371" s="381" customFormat="1"/>
    <row r="372" s="381" customFormat="1"/>
    <row r="373" s="381" customFormat="1"/>
    <row r="374" s="381" customFormat="1"/>
    <row r="375" s="381" customFormat="1"/>
    <row r="376" s="381" customFormat="1"/>
    <row r="377" s="381" customFormat="1"/>
    <row r="378" s="381" customFormat="1"/>
    <row r="379" s="381" customFormat="1"/>
    <row r="380" s="381" customFormat="1"/>
    <row r="381" s="381" customFormat="1"/>
    <row r="382" s="381" customFormat="1"/>
    <row r="383" s="381" customFormat="1"/>
    <row r="384" s="381" customFormat="1"/>
    <row r="385" s="381" customFormat="1"/>
    <row r="386" s="381" customFormat="1"/>
    <row r="387" s="381" customFormat="1"/>
    <row r="388" s="381" customFormat="1"/>
    <row r="389" s="381" customFormat="1"/>
    <row r="390" s="381" customFormat="1"/>
    <row r="391" s="381" customFormat="1"/>
    <row r="392" s="381" customFormat="1"/>
    <row r="393" s="381" customFormat="1"/>
    <row r="394" s="381" customFormat="1"/>
    <row r="395" s="381" customFormat="1"/>
    <row r="396" s="381" customFormat="1"/>
    <row r="397" s="381" customFormat="1"/>
    <row r="398" s="381" customFormat="1"/>
    <row r="399" s="381" customFormat="1"/>
    <row r="400" s="381" customFormat="1"/>
    <row r="401" s="381" customFormat="1"/>
    <row r="402" s="381" customFormat="1"/>
    <row r="403" s="381" customFormat="1"/>
    <row r="404" s="381" customFormat="1"/>
    <row r="405" s="381" customFormat="1"/>
    <row r="406" s="381" customFormat="1"/>
    <row r="407" s="381" customFormat="1"/>
    <row r="408" s="381" customFormat="1"/>
    <row r="409" s="381" customFormat="1"/>
    <row r="410" s="381" customFormat="1"/>
    <row r="411" s="381" customFormat="1"/>
    <row r="412" s="381" customFormat="1"/>
    <row r="413" s="381" customFormat="1"/>
    <row r="414" s="381" customFormat="1"/>
    <row r="415" s="381" customFormat="1"/>
    <row r="416" s="381" customFormat="1"/>
    <row r="417" s="381" customFormat="1"/>
    <row r="418" s="381" customFormat="1"/>
    <row r="419" s="381" customFormat="1"/>
    <row r="420" s="381" customFormat="1"/>
    <row r="421" s="381" customFormat="1"/>
    <row r="422" s="381" customFormat="1"/>
    <row r="423" s="381" customFormat="1"/>
    <row r="424" s="381" customFormat="1"/>
    <row r="425" s="381" customFormat="1"/>
    <row r="426" s="381" customFormat="1"/>
    <row r="427" s="381" customFormat="1"/>
    <row r="428" s="381" customFormat="1"/>
    <row r="429" s="381" customFormat="1"/>
    <row r="430" s="381" customFormat="1"/>
    <row r="431" s="381" customFormat="1"/>
    <row r="432" s="381" customFormat="1"/>
    <row r="433" s="381" customFormat="1"/>
    <row r="434" s="381" customFormat="1"/>
    <row r="435" s="381" customFormat="1"/>
    <row r="436" s="381" customFormat="1"/>
    <row r="437" s="381" customFormat="1"/>
    <row r="438" s="381" customFormat="1"/>
    <row r="439" s="381" customFormat="1"/>
    <row r="440" s="381" customFormat="1"/>
    <row r="441" s="381" customFormat="1"/>
    <row r="442" s="381" customFormat="1"/>
    <row r="443" s="381" customFormat="1"/>
    <row r="444" s="381" customFormat="1"/>
    <row r="445" s="381" customFormat="1"/>
    <row r="446" s="381" customFormat="1"/>
    <row r="447" s="381" customFormat="1"/>
    <row r="448" s="381" customFormat="1"/>
    <row r="449" s="381" customFormat="1"/>
    <row r="450" s="381" customFormat="1"/>
    <row r="451" s="381" customFormat="1"/>
    <row r="452" s="381" customFormat="1"/>
    <row r="453" s="381" customFormat="1"/>
    <row r="454" s="381" customFormat="1"/>
    <row r="455" s="381" customFormat="1"/>
    <row r="456" s="381" customFormat="1"/>
    <row r="457" s="381" customFormat="1"/>
    <row r="458" s="381" customFormat="1"/>
    <row r="459" s="381" customFormat="1"/>
    <row r="460" s="381" customFormat="1"/>
    <row r="461" s="381" customFormat="1"/>
    <row r="462" s="381" customFormat="1"/>
    <row r="463" s="381" customFormat="1"/>
    <row r="464" s="381" customFormat="1"/>
    <row r="465" s="381" customFormat="1"/>
    <row r="466" s="381" customFormat="1"/>
    <row r="467" s="381" customFormat="1"/>
    <row r="468" s="381" customFormat="1"/>
    <row r="469" s="381" customFormat="1"/>
    <row r="470" s="381" customFormat="1"/>
    <row r="471" s="381" customFormat="1"/>
    <row r="472" s="381" customFormat="1"/>
    <row r="473" s="381" customFormat="1"/>
    <row r="474" s="381" customFormat="1"/>
    <row r="475" s="381" customFormat="1"/>
    <row r="476" s="381" customFormat="1"/>
    <row r="477" s="381" customFormat="1"/>
    <row r="478" s="381" customFormat="1"/>
    <row r="479" s="381" customFormat="1"/>
    <row r="480" s="381" customFormat="1"/>
    <row r="481" s="381" customFormat="1"/>
    <row r="482" s="381" customFormat="1"/>
    <row r="483" s="381" customFormat="1"/>
    <row r="484" s="381" customFormat="1"/>
    <row r="485" s="381" customFormat="1"/>
    <row r="486" s="381" customFormat="1"/>
    <row r="487" s="381" customFormat="1"/>
    <row r="488" s="381" customFormat="1"/>
    <row r="489" s="381" customFormat="1"/>
    <row r="490" s="381" customFormat="1"/>
    <row r="491" s="381" customFormat="1"/>
    <row r="492" s="381" customFormat="1"/>
    <row r="493" s="381" customFormat="1"/>
    <row r="494" s="381" customFormat="1"/>
    <row r="495" s="381" customFormat="1"/>
    <row r="496" s="381" customFormat="1"/>
    <row r="497" s="381" customFormat="1"/>
    <row r="498" s="381" customFormat="1"/>
    <row r="499" s="381" customFormat="1"/>
    <row r="500" s="381" customFormat="1"/>
    <row r="501" s="381" customFormat="1"/>
    <row r="502" s="381" customFormat="1"/>
    <row r="503" s="381" customFormat="1"/>
    <row r="504" s="381" customFormat="1"/>
    <row r="505" s="381" customFormat="1"/>
    <row r="506" s="381" customFormat="1"/>
    <row r="507" s="381" customFormat="1"/>
    <row r="508" s="381" customFormat="1"/>
    <row r="509" s="381" customFormat="1"/>
    <row r="510" s="381" customFormat="1"/>
    <row r="511" s="381" customFormat="1"/>
    <row r="512" s="381" customFormat="1"/>
    <row r="513" s="381" customFormat="1"/>
    <row r="514" s="381" customFormat="1"/>
    <row r="515" s="381" customFormat="1"/>
    <row r="516" s="381" customFormat="1"/>
    <row r="517" s="381" customFormat="1"/>
    <row r="518" s="381" customFormat="1"/>
    <row r="519" s="381" customFormat="1"/>
    <row r="520" s="381" customFormat="1"/>
    <row r="521" s="381" customFormat="1"/>
    <row r="522" s="381" customFormat="1"/>
    <row r="523" s="381" customFormat="1"/>
    <row r="524" s="381" customFormat="1"/>
    <row r="525" s="381" customFormat="1"/>
    <row r="526" s="381" customFormat="1"/>
    <row r="527" s="381" customFormat="1"/>
    <row r="528" s="381" customFormat="1"/>
    <row r="529" s="381" customFormat="1"/>
    <row r="530" s="381" customFormat="1"/>
    <row r="531" s="381" customFormat="1"/>
    <row r="532" s="381" customFormat="1"/>
    <row r="533" s="381" customFormat="1"/>
    <row r="534" s="381" customFormat="1"/>
    <row r="535" s="381" customFormat="1"/>
    <row r="536" s="381" customFormat="1"/>
    <row r="537" s="381" customFormat="1"/>
    <row r="538" s="381" customFormat="1"/>
    <row r="539" s="381" customFormat="1"/>
    <row r="540" s="381" customFormat="1"/>
    <row r="541" s="381" customFormat="1"/>
    <row r="542" s="381" customFormat="1"/>
    <row r="543" s="381" customFormat="1"/>
    <row r="544" s="381" customFormat="1"/>
    <row r="545" s="381" customFormat="1"/>
    <row r="546" s="381" customFormat="1"/>
    <row r="547" s="381" customFormat="1"/>
    <row r="548" s="381" customFormat="1"/>
    <row r="549" s="381" customFormat="1"/>
    <row r="550" s="381" customFormat="1"/>
    <row r="551" s="381" customFormat="1"/>
    <row r="552" s="381" customFormat="1"/>
    <row r="553" s="381" customFormat="1"/>
    <row r="554" s="381" customFormat="1"/>
    <row r="555" s="381" customFormat="1"/>
    <row r="556" s="381" customFormat="1"/>
    <row r="557" s="381" customFormat="1"/>
    <row r="558" s="381" customFormat="1"/>
    <row r="559" s="381" customFormat="1"/>
    <row r="560" s="381" customFormat="1"/>
    <row r="561" s="381" customFormat="1"/>
    <row r="562" s="381" customFormat="1"/>
    <row r="563" s="381" customFormat="1"/>
    <row r="564" s="381" customFormat="1"/>
    <row r="565" s="381" customFormat="1"/>
    <row r="566" s="381" customFormat="1"/>
    <row r="567" s="381" customFormat="1"/>
    <row r="568" s="381" customFormat="1"/>
    <row r="569" s="381" customFormat="1"/>
    <row r="570" s="381" customFormat="1"/>
    <row r="571" s="381" customFormat="1"/>
    <row r="572" s="381" customFormat="1"/>
    <row r="573" s="381" customFormat="1"/>
    <row r="574" s="381" customFormat="1"/>
    <row r="575" s="381" customFormat="1"/>
    <row r="576" s="381" customFormat="1"/>
    <row r="577" s="381" customFormat="1"/>
    <row r="578" s="381" customFormat="1"/>
    <row r="579" s="381" customFormat="1"/>
    <row r="580" s="381" customFormat="1"/>
    <row r="581" s="381" customFormat="1"/>
    <row r="582" s="381" customFormat="1"/>
    <row r="583" s="381" customFormat="1"/>
    <row r="584" s="381" customFormat="1"/>
    <row r="585" s="381" customFormat="1"/>
    <row r="586" s="381" customFormat="1"/>
    <row r="587" s="381" customFormat="1"/>
    <row r="588" s="381" customFormat="1"/>
    <row r="589" s="381" customFormat="1"/>
    <row r="590" s="381" customFormat="1"/>
    <row r="591" s="381" customFormat="1"/>
    <row r="592" s="381" customFormat="1"/>
    <row r="593" s="381" customFormat="1"/>
    <row r="594" s="381" customFormat="1"/>
    <row r="595" s="381" customFormat="1"/>
    <row r="596" s="381" customFormat="1"/>
    <row r="597" s="381" customFormat="1"/>
    <row r="598" s="381" customFormat="1"/>
    <row r="599" s="381" customFormat="1"/>
    <row r="600" s="381" customFormat="1"/>
    <row r="601" s="381" customFormat="1"/>
    <row r="602" s="381" customFormat="1"/>
    <row r="603" s="381" customFormat="1"/>
    <row r="604" s="381" customFormat="1"/>
    <row r="605" s="381" customFormat="1"/>
    <row r="606" s="381" customFormat="1"/>
    <row r="607" s="381" customFormat="1"/>
    <row r="608" s="381" customFormat="1"/>
    <row r="609" s="381" customFormat="1"/>
    <row r="610" s="381" customFormat="1"/>
    <row r="611" s="381" customFormat="1"/>
    <row r="612" s="381" customFormat="1"/>
    <row r="613" s="381" customFormat="1"/>
    <row r="614" s="381" customFormat="1"/>
    <row r="615" s="381" customFormat="1"/>
    <row r="616" s="381" customFormat="1"/>
    <row r="617" s="381" customFormat="1"/>
    <row r="618" s="381" customFormat="1"/>
    <row r="619" s="381" customFormat="1"/>
    <row r="620" s="381" customFormat="1"/>
    <row r="621" s="381" customFormat="1"/>
    <row r="622" s="381" customFormat="1"/>
    <row r="623" s="381" customFormat="1"/>
    <row r="624" s="381" customFormat="1"/>
    <row r="625" s="381" customFormat="1"/>
    <row r="626" s="381" customFormat="1"/>
    <row r="627" s="381" customFormat="1"/>
    <row r="628" s="381" customFormat="1"/>
    <row r="629" s="381" customFormat="1"/>
    <row r="630" s="381" customFormat="1"/>
    <row r="631" s="381" customFormat="1"/>
    <row r="632" s="381" customFormat="1"/>
    <row r="633" s="381" customFormat="1"/>
    <row r="634" s="381" customFormat="1"/>
    <row r="635" s="381" customFormat="1"/>
    <row r="636" s="381" customFormat="1"/>
    <row r="637" s="381" customFormat="1"/>
    <row r="638" s="381" customFormat="1"/>
    <row r="639" s="381" customFormat="1"/>
    <row r="640" s="381" customFormat="1"/>
    <row r="641" s="381" customFormat="1"/>
    <row r="642" s="381" customFormat="1"/>
    <row r="643" s="381" customFormat="1"/>
    <row r="644" s="381" customFormat="1"/>
    <row r="645" s="381" customFormat="1"/>
    <row r="646" s="381" customFormat="1"/>
    <row r="647" s="381" customFormat="1"/>
    <row r="648" s="381" customFormat="1"/>
    <row r="649" s="381" customFormat="1"/>
    <row r="650" s="381" customFormat="1"/>
    <row r="651" s="381" customFormat="1"/>
    <row r="652" s="381" customFormat="1"/>
    <row r="653" s="381" customFormat="1"/>
    <row r="654" s="381" customFormat="1"/>
    <row r="655" s="381" customFormat="1"/>
    <row r="656" s="381" customFormat="1"/>
    <row r="657" s="381" customFormat="1"/>
    <row r="658" s="381" customFormat="1"/>
    <row r="659" s="381" customFormat="1"/>
    <row r="660" s="381" customFormat="1"/>
    <row r="661" s="381" customFormat="1"/>
    <row r="662" s="381" customFormat="1"/>
    <row r="663" s="381" customFormat="1"/>
    <row r="664" s="381" customFormat="1"/>
    <row r="665" s="381" customFormat="1"/>
    <row r="666" s="381" customFormat="1"/>
    <row r="667" s="381" customFormat="1"/>
    <row r="668" s="381" customFormat="1"/>
    <row r="669" s="381" customFormat="1"/>
    <row r="670" s="381" customFormat="1"/>
    <row r="671" s="381" customFormat="1"/>
    <row r="672" s="381" customFormat="1"/>
    <row r="673" s="381" customFormat="1"/>
    <row r="674" s="381" customFormat="1"/>
    <row r="675" s="381" customFormat="1"/>
    <row r="676" s="381" customFormat="1"/>
    <row r="677" s="381" customFormat="1"/>
    <row r="678" s="381" customFormat="1"/>
    <row r="679" s="381" customFormat="1"/>
    <row r="680" s="381" customFormat="1"/>
    <row r="681" s="381" customFormat="1"/>
    <row r="682" s="381" customFormat="1"/>
    <row r="683" s="381" customFormat="1"/>
    <row r="684" s="381" customFormat="1"/>
    <row r="685" s="381" customFormat="1"/>
    <row r="686" s="381" customFormat="1"/>
    <row r="687" s="381" customFormat="1"/>
    <row r="688" s="381" customFormat="1"/>
    <row r="689" s="381" customFormat="1"/>
    <row r="690" s="381" customFormat="1"/>
    <row r="691" s="381" customFormat="1"/>
    <row r="692" s="381" customFormat="1"/>
    <row r="693" s="381" customFormat="1"/>
    <row r="694" s="381" customFormat="1"/>
    <row r="695" s="381" customFormat="1"/>
    <row r="696" s="381" customFormat="1"/>
    <row r="697" s="381" customFormat="1"/>
    <row r="698" s="381" customFormat="1"/>
    <row r="699" s="381" customFormat="1"/>
    <row r="700" s="381" customFormat="1"/>
    <row r="701" s="381" customFormat="1"/>
    <row r="702" s="381" customFormat="1"/>
    <row r="703" s="381" customFormat="1"/>
    <row r="704" s="381" customFormat="1"/>
    <row r="705" s="381" customFormat="1"/>
    <row r="706" s="381" customFormat="1"/>
    <row r="707" s="381" customFormat="1"/>
    <row r="708" s="381" customFormat="1"/>
    <row r="709" s="381" customFormat="1"/>
    <row r="710" s="381" customFormat="1"/>
    <row r="711" s="381" customFormat="1"/>
    <row r="712" s="381" customFormat="1"/>
    <row r="713" s="381" customFormat="1"/>
    <row r="714" s="381" customFormat="1"/>
    <row r="715" s="381" customFormat="1"/>
    <row r="716" s="381" customFormat="1"/>
    <row r="717" s="381" customFormat="1"/>
    <row r="718" s="381" customFormat="1"/>
    <row r="719" s="381" customFormat="1"/>
    <row r="720" s="381" customFormat="1"/>
    <row r="721" s="381" customFormat="1"/>
    <row r="722" s="381" customFormat="1"/>
    <row r="723" s="381" customFormat="1"/>
    <row r="724" s="381" customFormat="1"/>
    <row r="725" s="381" customFormat="1"/>
    <row r="726" s="381" customFormat="1"/>
    <row r="727" s="381" customFormat="1"/>
    <row r="728" s="381" customFormat="1"/>
    <row r="729" s="381" customFormat="1"/>
    <row r="730" s="381" customFormat="1"/>
    <row r="731" s="381" customFormat="1"/>
    <row r="732" s="381" customFormat="1"/>
    <row r="733" s="381" customFormat="1"/>
    <row r="734" s="381" customFormat="1"/>
    <row r="735" s="381" customFormat="1"/>
    <row r="736" s="381" customFormat="1"/>
    <row r="737" s="381" customFormat="1"/>
    <row r="738" s="381" customFormat="1"/>
    <row r="739" s="381" customFormat="1"/>
    <row r="740" s="381" customFormat="1"/>
    <row r="741" s="381" customFormat="1"/>
    <row r="742" s="381" customFormat="1"/>
    <row r="743" s="381" customFormat="1"/>
    <row r="744" s="381" customFormat="1"/>
    <row r="745" s="381" customFormat="1"/>
    <row r="746" s="381" customFormat="1"/>
    <row r="747" s="381" customFormat="1"/>
    <row r="748" s="381" customFormat="1"/>
    <row r="749" s="381" customFormat="1"/>
    <row r="750" s="381" customFormat="1"/>
    <row r="751" s="381" customFormat="1"/>
    <row r="752" s="381" customFormat="1"/>
    <row r="753" s="381" customFormat="1"/>
    <row r="754" s="381" customFormat="1"/>
    <row r="755" s="381" customFormat="1"/>
    <row r="756" s="381" customFormat="1"/>
    <row r="757" s="381" customFormat="1"/>
    <row r="758" s="381" customFormat="1"/>
    <row r="759" s="381" customFormat="1"/>
    <row r="760" s="381" customFormat="1"/>
    <row r="761" s="381" customFormat="1"/>
    <row r="762" s="381" customFormat="1"/>
    <row r="763" s="381" customFormat="1"/>
    <row r="764" s="381" customFormat="1"/>
    <row r="765" s="381" customFormat="1"/>
    <row r="766" s="381" customFormat="1"/>
    <row r="767" s="381" customFormat="1"/>
    <row r="768" s="381" customFormat="1"/>
    <row r="769" s="381" customFormat="1"/>
    <row r="770" s="381" customFormat="1"/>
    <row r="771" s="381" customFormat="1"/>
    <row r="772" s="381" customFormat="1"/>
    <row r="773" s="381" customFormat="1"/>
    <row r="774" s="381" customFormat="1"/>
    <row r="775" s="381" customFormat="1"/>
    <row r="776" s="381" customFormat="1"/>
    <row r="777" s="381" customFormat="1"/>
    <row r="778" s="381" customFormat="1"/>
    <row r="779" s="381" customFormat="1"/>
    <row r="780" s="381" customFormat="1"/>
    <row r="781" s="381" customFormat="1"/>
    <row r="782" s="381" customFormat="1"/>
    <row r="783" s="381" customFormat="1"/>
    <row r="784" s="381" customFormat="1"/>
    <row r="785" s="381" customFormat="1"/>
    <row r="786" s="381" customFormat="1"/>
    <row r="787" s="381" customFormat="1"/>
    <row r="788" s="381" customFormat="1"/>
    <row r="789" s="381" customFormat="1"/>
    <row r="790" s="381" customFormat="1"/>
    <row r="791" s="381" customFormat="1"/>
    <row r="792" s="381" customFormat="1"/>
    <row r="793" s="381" customFormat="1"/>
    <row r="794" s="381" customFormat="1"/>
    <row r="795" s="381" customFormat="1"/>
    <row r="796" s="381" customFormat="1"/>
    <row r="797" s="381" customFormat="1"/>
    <row r="798" s="381" customFormat="1"/>
    <row r="799" s="381" customFormat="1"/>
    <row r="800" s="381" customFormat="1"/>
    <row r="801" s="381" customFormat="1"/>
    <row r="802" s="381" customFormat="1"/>
    <row r="803" s="381" customFormat="1"/>
    <row r="804" s="381" customFormat="1"/>
    <row r="805" s="381" customFormat="1"/>
    <row r="806" s="381" customFormat="1"/>
    <row r="807" s="381" customFormat="1"/>
    <row r="808" s="381" customFormat="1"/>
    <row r="809" s="381" customFormat="1"/>
    <row r="810" s="381" customFormat="1"/>
    <row r="811" s="381" customFormat="1"/>
    <row r="812" s="381" customFormat="1"/>
    <row r="813" s="381" customFormat="1"/>
    <row r="814" s="381" customFormat="1"/>
    <row r="815" s="381" customFormat="1"/>
    <row r="816" s="381" customFormat="1"/>
    <row r="817" s="381" customFormat="1"/>
    <row r="818" s="381" customFormat="1"/>
    <row r="819" s="381" customFormat="1"/>
    <row r="820" s="381" customFormat="1"/>
    <row r="821" s="381" customFormat="1"/>
    <row r="822" s="381" customFormat="1"/>
    <row r="823" s="381" customFormat="1"/>
    <row r="824" s="381" customFormat="1"/>
    <row r="825" s="381" customFormat="1"/>
    <row r="826" s="381" customFormat="1"/>
    <row r="827" s="381" customFormat="1"/>
    <row r="828" s="381" customFormat="1"/>
    <row r="829" s="381" customFormat="1"/>
    <row r="830" s="381" customFormat="1"/>
    <row r="831" s="381" customFormat="1"/>
    <row r="832" s="381" customFormat="1"/>
    <row r="833" s="381" customFormat="1"/>
    <row r="834" s="381" customFormat="1"/>
    <row r="835" s="381" customFormat="1"/>
    <row r="836" s="381" customFormat="1"/>
    <row r="837" s="381" customFormat="1"/>
    <row r="838" s="381" customFormat="1"/>
    <row r="839" s="381" customFormat="1"/>
    <row r="840" s="381" customFormat="1"/>
    <row r="841" s="381" customFormat="1"/>
    <row r="842" s="381" customFormat="1"/>
    <row r="843" s="381" customFormat="1"/>
    <row r="844" s="381" customFormat="1"/>
    <row r="845" s="381" customFormat="1"/>
    <row r="846" s="381" customFormat="1"/>
    <row r="847" s="381" customFormat="1"/>
    <row r="848" s="381" customFormat="1"/>
    <row r="849" s="381" customFormat="1"/>
    <row r="850" s="381" customFormat="1"/>
    <row r="851" s="381" customFormat="1"/>
    <row r="852" s="381" customFormat="1"/>
    <row r="853" s="381" customFormat="1"/>
    <row r="854" s="381" customFormat="1"/>
    <row r="855" s="381" customFormat="1"/>
    <row r="856" s="381" customFormat="1"/>
    <row r="857" s="381" customFormat="1"/>
    <row r="858" s="381" customFormat="1"/>
    <row r="859" s="381" customFormat="1"/>
    <row r="860" s="381" customFormat="1"/>
    <row r="861" s="381" customFormat="1"/>
    <row r="862" s="381" customFormat="1"/>
    <row r="863" s="381" customFormat="1"/>
    <row r="864" s="381" customFormat="1"/>
    <row r="865" s="381" customFormat="1"/>
    <row r="866" s="381" customFormat="1"/>
    <row r="867" s="381" customFormat="1"/>
    <row r="868" s="381" customFormat="1"/>
    <row r="869" s="381" customFormat="1"/>
    <row r="870" s="381" customFormat="1"/>
    <row r="871" s="381" customFormat="1"/>
    <row r="872" s="381" customFormat="1"/>
    <row r="873" s="381" customFormat="1"/>
    <row r="874" s="381" customFormat="1"/>
    <row r="875" s="381" customFormat="1"/>
    <row r="876" s="381" customFormat="1"/>
    <row r="877" s="381" customFormat="1"/>
    <row r="878" s="381" customFormat="1"/>
    <row r="879" s="381" customFormat="1"/>
    <row r="880" s="381" customFormat="1"/>
    <row r="881" s="381" customFormat="1"/>
    <row r="882" s="381" customFormat="1"/>
    <row r="883" s="381" customFormat="1"/>
    <row r="884" s="381" customFormat="1"/>
    <row r="885" s="381" customFormat="1"/>
    <row r="886" s="381" customFormat="1"/>
    <row r="887" s="381" customFormat="1"/>
    <row r="888" s="381" customFormat="1"/>
    <row r="889" s="381" customFormat="1"/>
    <row r="890" s="381" customFormat="1"/>
    <row r="891" s="381" customFormat="1"/>
    <row r="892" s="381" customFormat="1"/>
    <row r="893" s="381" customFormat="1"/>
    <row r="894" s="381" customFormat="1"/>
    <row r="895" s="381" customFormat="1"/>
    <row r="896" s="381" customFormat="1"/>
    <row r="897" s="381" customFormat="1"/>
    <row r="898" s="381" customFormat="1"/>
    <row r="899" s="381" customFormat="1"/>
    <row r="900" s="381" customFormat="1"/>
    <row r="901" s="381" customFormat="1"/>
    <row r="902" s="381" customFormat="1"/>
    <row r="903" s="381" customFormat="1"/>
    <row r="904" s="381" customFormat="1"/>
    <row r="905" s="381" customFormat="1"/>
    <row r="906" s="381" customFormat="1"/>
    <row r="907" s="381" customFormat="1"/>
    <row r="908" s="381" customFormat="1"/>
    <row r="909" s="381" customFormat="1"/>
    <row r="910" s="381" customFormat="1"/>
    <row r="911" s="381" customFormat="1"/>
    <row r="912" s="381" customFormat="1"/>
    <row r="913" s="381" customFormat="1"/>
    <row r="914" s="381" customFormat="1"/>
    <row r="915" s="381" customFormat="1"/>
    <row r="916" s="381" customFormat="1"/>
    <row r="917" s="381" customFormat="1"/>
    <row r="918" s="381" customFormat="1"/>
    <row r="919" s="381" customFormat="1"/>
    <row r="920" s="381" customFormat="1"/>
    <row r="921" s="381" customFormat="1"/>
    <row r="922" s="381" customFormat="1"/>
    <row r="923" s="381" customFormat="1"/>
    <row r="924" s="381" customFormat="1"/>
    <row r="925" s="381" customFormat="1"/>
    <row r="926" s="381" customFormat="1"/>
    <row r="927" s="381" customFormat="1"/>
    <row r="928" s="381" customFormat="1"/>
    <row r="929" s="381" customFormat="1"/>
    <row r="930" s="381" customFormat="1"/>
    <row r="931" s="381" customFormat="1"/>
    <row r="932" s="381" customFormat="1"/>
    <row r="933" s="381" customFormat="1"/>
    <row r="934" s="381" customFormat="1"/>
    <row r="935" s="381" customFormat="1"/>
    <row r="936" s="381" customFormat="1"/>
    <row r="937" s="381" customFormat="1"/>
    <row r="938" s="381" customFormat="1"/>
    <row r="939" s="381" customFormat="1"/>
    <row r="940" s="381" customFormat="1"/>
    <row r="941" s="381" customFormat="1"/>
    <row r="942" s="381" customFormat="1"/>
    <row r="943" s="381" customFormat="1"/>
    <row r="944" s="381" customFormat="1"/>
    <row r="945" s="381" customFormat="1"/>
    <row r="946" s="381" customFormat="1"/>
    <row r="947" s="381" customFormat="1"/>
    <row r="948" s="381" customFormat="1"/>
    <row r="949" s="381" customFormat="1"/>
    <row r="950" s="381" customFormat="1"/>
    <row r="951" s="381" customFormat="1"/>
    <row r="952" s="381" customFormat="1"/>
    <row r="953" s="381" customFormat="1"/>
    <row r="954" s="381" customFormat="1"/>
    <row r="955" s="381" customFormat="1"/>
    <row r="956" s="381" customFormat="1"/>
    <row r="957" s="381" customFormat="1"/>
    <row r="958" s="381" customFormat="1"/>
    <row r="959" s="381" customFormat="1"/>
    <row r="960" s="381" customFormat="1"/>
    <row r="961" s="381" customFormat="1"/>
    <row r="962" s="381" customFormat="1"/>
    <row r="963" s="381" customFormat="1"/>
    <row r="964" s="381" customFormat="1"/>
    <row r="965" s="381" customFormat="1"/>
    <row r="966" s="381" customFormat="1"/>
    <row r="967" s="381" customFormat="1"/>
    <row r="968" s="381" customFormat="1"/>
    <row r="969" s="381" customFormat="1"/>
    <row r="970" s="381" customFormat="1"/>
    <row r="971" s="381" customFormat="1"/>
    <row r="972" s="381" customFormat="1"/>
    <row r="973" s="381" customFormat="1"/>
    <row r="974" s="381" customFormat="1"/>
    <row r="975" s="381" customFormat="1"/>
    <row r="976" s="381" customFormat="1"/>
    <row r="977" s="381" customFormat="1"/>
    <row r="978" s="381" customFormat="1"/>
    <row r="979" s="381" customFormat="1"/>
    <row r="980" s="381" customFormat="1"/>
    <row r="981" s="381" customFormat="1"/>
    <row r="982" s="381" customFormat="1"/>
    <row r="983" s="381" customFormat="1"/>
    <row r="984" s="381" customFormat="1"/>
    <row r="985" s="381" customFormat="1"/>
    <row r="986" s="381" customFormat="1"/>
    <row r="987" s="381" customFormat="1"/>
    <row r="988" s="381" customFormat="1"/>
    <row r="989" s="381" customFormat="1"/>
    <row r="990" s="381" customFormat="1"/>
    <row r="991" s="381" customFormat="1"/>
    <row r="992" s="381" customFormat="1"/>
    <row r="993" s="381" customFormat="1"/>
    <row r="994" s="381" customFormat="1"/>
    <row r="995" s="381" customFormat="1"/>
    <row r="996" s="381" customFormat="1"/>
    <row r="997" s="381" customFormat="1"/>
    <row r="998" s="381" customFormat="1"/>
    <row r="999" s="381" customFormat="1"/>
    <row r="1000" s="381" customFormat="1"/>
    <row r="1001" s="381" customFormat="1"/>
    <row r="1002" s="381" customFormat="1"/>
    <row r="1003" s="381" customFormat="1"/>
    <row r="1004" s="381" customFormat="1"/>
    <row r="1005" s="381" customFormat="1"/>
    <row r="1006" s="381" customFormat="1"/>
    <row r="1007" s="381" customFormat="1"/>
    <row r="1008" s="381" customFormat="1"/>
    <row r="1009" s="381" customFormat="1"/>
    <row r="1010" s="381" customFormat="1"/>
    <row r="1011" s="381" customFormat="1"/>
    <row r="1012" s="381" customFormat="1"/>
    <row r="1013" s="381" customFormat="1"/>
    <row r="1014" s="381" customFormat="1"/>
    <row r="1015" s="381" customFormat="1"/>
    <row r="1016" s="381" customFormat="1"/>
    <row r="1017" s="381" customFormat="1"/>
    <row r="1018" s="381" customFormat="1"/>
    <row r="1019" s="381" customFormat="1"/>
    <row r="1020" s="381" customFormat="1"/>
    <row r="1021" s="381" customFormat="1"/>
    <row r="1022" s="381" customFormat="1"/>
    <row r="1023" s="381" customFormat="1"/>
    <row r="1024" s="381" customFormat="1"/>
    <row r="1025" s="381" customFormat="1"/>
    <row r="1026" s="381" customFormat="1"/>
    <row r="1027" s="381" customFormat="1"/>
    <row r="1028" s="381" customFormat="1"/>
    <row r="1029" s="381" customFormat="1"/>
    <row r="1030" s="381" customFormat="1"/>
    <row r="1031" s="381" customFormat="1"/>
    <row r="1032" s="381" customFormat="1"/>
    <row r="1033" s="381" customFormat="1"/>
    <row r="1034" s="381" customFormat="1"/>
    <row r="1035" s="381" customFormat="1"/>
    <row r="1036" s="381" customFormat="1"/>
    <row r="1037" s="381" customFormat="1"/>
    <row r="1038" s="381" customFormat="1"/>
    <row r="1039" s="381" customFormat="1"/>
    <row r="1040" s="381" customFormat="1"/>
    <row r="1041" s="381" customFormat="1"/>
    <row r="1042" s="381" customFormat="1"/>
    <row r="1043" s="381" customFormat="1"/>
    <row r="1044" s="381" customFormat="1"/>
    <row r="1045" s="381" customFormat="1"/>
    <row r="1046" s="381" customFormat="1"/>
    <row r="1047" s="381" customFormat="1"/>
    <row r="1048" s="381" customFormat="1"/>
    <row r="1049" s="381" customFormat="1"/>
    <row r="1050" s="381" customFormat="1"/>
    <row r="1051" s="381" customFormat="1"/>
    <row r="1052" s="381" customFormat="1"/>
    <row r="1053" s="381" customFormat="1"/>
    <row r="1054" s="381" customFormat="1"/>
    <row r="1055" s="381" customFormat="1"/>
    <row r="1056" s="381" customFormat="1"/>
    <row r="1057" s="381" customFormat="1"/>
    <row r="1058" s="381" customFormat="1"/>
    <row r="1059" s="381" customFormat="1"/>
    <row r="1060" s="381" customFormat="1"/>
    <row r="1061" s="381" customFormat="1"/>
    <row r="1062" s="381" customFormat="1"/>
    <row r="1063" s="381" customFormat="1"/>
    <row r="1064" s="381" customFormat="1"/>
    <row r="1065" s="381" customFormat="1"/>
    <row r="1066" s="381" customFormat="1"/>
    <row r="1067" s="381" customFormat="1"/>
    <row r="1068" s="381" customFormat="1"/>
    <row r="1069" s="381" customFormat="1"/>
    <row r="1070" s="381" customFormat="1"/>
    <row r="1071" s="381" customFormat="1"/>
    <row r="1072" s="381" customFormat="1"/>
    <row r="1073" s="381" customFormat="1"/>
    <row r="1074" s="381" customFormat="1"/>
    <row r="1075" s="381" customFormat="1"/>
    <row r="1076" s="381" customFormat="1"/>
    <row r="1077" s="381" customFormat="1"/>
    <row r="1078" s="381" customFormat="1"/>
    <row r="1079" s="381" customFormat="1"/>
    <row r="1080" s="381" customFormat="1"/>
    <row r="1081" s="381" customFormat="1"/>
    <row r="1082" s="381" customFormat="1"/>
    <row r="1083" s="381" customFormat="1"/>
    <row r="1084" s="381" customFormat="1"/>
    <row r="1085" s="381" customFormat="1"/>
    <row r="1086" s="381" customFormat="1"/>
    <row r="1087" s="381" customFormat="1"/>
    <row r="1088" s="381" customFormat="1"/>
    <row r="1089" s="381" customFormat="1"/>
    <row r="1090" s="381" customFormat="1"/>
    <row r="1091" s="381" customFormat="1"/>
    <row r="1092" s="381" customFormat="1"/>
    <row r="1093" s="381" customFormat="1"/>
    <row r="1094" s="381" customFormat="1"/>
    <row r="1095" s="381" customFormat="1"/>
    <row r="1096" s="381" customFormat="1"/>
    <row r="1097" s="381" customFormat="1"/>
    <row r="1098" s="381" customFormat="1"/>
    <row r="1099" s="381" customFormat="1"/>
    <row r="1100" s="381" customFormat="1"/>
    <row r="1101" s="381" customFormat="1"/>
    <row r="1102" s="381" customFormat="1"/>
    <row r="1103" s="381" customFormat="1"/>
    <row r="1104" s="381" customFormat="1"/>
    <row r="1105" s="381" customFormat="1"/>
    <row r="1106" s="381" customFormat="1"/>
    <row r="1107" s="381" customFormat="1"/>
    <row r="1108" s="381" customFormat="1"/>
    <row r="1109" s="381" customFormat="1"/>
    <row r="1110" s="381" customFormat="1"/>
    <row r="1111" s="381" customFormat="1"/>
    <row r="1112" s="381" customFormat="1"/>
    <row r="1113" s="381" customFormat="1"/>
    <row r="1114" s="381" customFormat="1"/>
    <row r="1115" s="381" customFormat="1"/>
    <row r="1116" s="381" customFormat="1"/>
    <row r="1117" s="381" customFormat="1"/>
    <row r="1118" s="381" customFormat="1"/>
    <row r="1119" s="381" customFormat="1"/>
    <row r="1120" s="381" customFormat="1"/>
    <row r="1121" s="381" customFormat="1"/>
    <row r="1122" s="381" customFormat="1"/>
    <row r="1123" s="381" customFormat="1"/>
    <row r="1124" s="381" customFormat="1"/>
    <row r="1125" s="381" customFormat="1"/>
    <row r="1126" s="381" customFormat="1"/>
    <row r="1127" s="381" customFormat="1"/>
    <row r="1128" s="381" customFormat="1"/>
    <row r="1129" s="381" customFormat="1"/>
    <row r="1130" s="381" customFormat="1"/>
    <row r="1131" s="381" customFormat="1"/>
    <row r="1132" s="381" customFormat="1"/>
    <row r="1133" s="381" customFormat="1"/>
    <row r="1134" s="381" customFormat="1"/>
    <row r="1135" s="381" customFormat="1"/>
    <row r="1136" s="381" customFormat="1"/>
    <row r="1137" s="381" customFormat="1"/>
    <row r="1138" s="381" customFormat="1"/>
    <row r="1139" s="381" customFormat="1"/>
    <row r="1140" s="381" customFormat="1"/>
    <row r="1141" s="381" customFormat="1"/>
    <row r="1142" s="381" customFormat="1"/>
    <row r="1143" s="381" customFormat="1"/>
    <row r="1144" s="381" customFormat="1"/>
    <row r="1145" s="381" customFormat="1"/>
    <row r="1146" s="381" customFormat="1"/>
    <row r="1147" s="381" customFormat="1"/>
    <row r="1148" s="381" customFormat="1"/>
    <row r="1149" s="381" customFormat="1"/>
    <row r="1150" s="381" customFormat="1"/>
    <row r="1151" s="381" customFormat="1"/>
    <row r="1152" s="381" customFormat="1"/>
    <row r="1153" s="381" customFormat="1"/>
    <row r="1154" s="381" customFormat="1"/>
    <row r="1155" s="381" customFormat="1"/>
    <row r="1156" s="381" customFormat="1"/>
    <row r="1157" s="381" customFormat="1"/>
    <row r="1158" s="381" customFormat="1"/>
    <row r="1159" s="381" customFormat="1"/>
    <row r="1160" s="381" customFormat="1"/>
    <row r="1161" s="381" customFormat="1"/>
    <row r="1162" s="381" customFormat="1"/>
    <row r="1163" s="381" customFormat="1"/>
    <row r="1164" s="381" customFormat="1"/>
    <row r="1165" s="381" customFormat="1"/>
    <row r="1166" s="381" customFormat="1"/>
    <row r="1167" s="381" customFormat="1"/>
    <row r="1168" s="381" customFormat="1"/>
    <row r="1169" s="381" customFormat="1"/>
    <row r="1170" s="381" customFormat="1"/>
    <row r="1171" s="381" customFormat="1"/>
    <row r="1172" s="381" customFormat="1"/>
    <row r="1173" s="381" customFormat="1"/>
    <row r="1174" s="381" customFormat="1"/>
    <row r="1175" s="381" customFormat="1"/>
    <row r="1176" s="381" customFormat="1"/>
    <row r="1177" s="381" customFormat="1"/>
    <row r="1178" s="381" customFormat="1"/>
    <row r="1179" s="381" customFormat="1"/>
    <row r="1180" s="381" customFormat="1"/>
    <row r="1181" s="381" customFormat="1"/>
    <row r="1182" s="381" customFormat="1"/>
    <row r="1183" s="381" customFormat="1"/>
    <row r="1184" s="381" customFormat="1"/>
    <row r="1185" s="381" customFormat="1"/>
    <row r="1186" s="381" customFormat="1"/>
    <row r="1187" s="381" customFormat="1"/>
    <row r="1188" s="381" customFormat="1"/>
    <row r="1189" s="381" customFormat="1"/>
    <row r="1190" s="381" customFormat="1"/>
    <row r="1191" s="381" customFormat="1"/>
    <row r="1192" s="381" customFormat="1"/>
    <row r="1193" s="381" customFormat="1"/>
    <row r="1194" s="381" customFormat="1"/>
    <row r="1195" s="381" customFormat="1"/>
    <row r="1196" s="381" customFormat="1"/>
    <row r="1197" s="381" customFormat="1"/>
    <row r="1198" s="381" customFormat="1"/>
    <row r="1199" s="381" customFormat="1"/>
    <row r="1200" s="381" customFormat="1"/>
    <row r="1201" s="381" customFormat="1"/>
    <row r="1202" s="381" customFormat="1"/>
    <row r="1203" s="381" customFormat="1"/>
    <row r="1204" s="381" customFormat="1"/>
    <row r="1205" s="381" customFormat="1"/>
    <row r="1206" s="381" customFormat="1"/>
    <row r="1207" s="381" customFormat="1"/>
    <row r="1208" s="381" customFormat="1"/>
    <row r="1209" s="381" customFormat="1"/>
    <row r="1210" s="381" customFormat="1"/>
    <row r="1211" s="381" customFormat="1"/>
    <row r="1212" s="381" customFormat="1"/>
    <row r="1213" s="381" customFormat="1"/>
    <row r="1214" s="381" customFormat="1"/>
    <row r="1215" s="381" customFormat="1"/>
    <row r="1216" s="381" customFormat="1"/>
    <row r="1217" s="381" customFormat="1"/>
    <row r="1218" s="381" customFormat="1"/>
    <row r="1219" s="381" customFormat="1"/>
    <row r="1220" s="381" customFormat="1"/>
    <row r="1221" s="381" customFormat="1"/>
    <row r="1222" s="381" customFormat="1"/>
    <row r="1223" s="381" customFormat="1"/>
    <row r="1224" s="381" customFormat="1"/>
    <row r="1225" s="381" customFormat="1"/>
    <row r="1226" s="381" customFormat="1"/>
    <row r="1227" s="381" customFormat="1"/>
    <row r="1228" s="381" customFormat="1"/>
    <row r="1229" s="381" customFormat="1"/>
    <row r="1230" s="381" customFormat="1"/>
    <row r="1231" s="381" customFormat="1"/>
    <row r="1232" s="381" customFormat="1"/>
    <row r="1233" s="381" customFormat="1"/>
    <row r="1234" s="381" customFormat="1"/>
    <row r="1235" s="381" customFormat="1"/>
    <row r="1236" s="381" customFormat="1"/>
    <row r="1237" s="381" customFormat="1"/>
    <row r="1238" s="381" customFormat="1"/>
    <row r="1239" s="381" customFormat="1"/>
    <row r="1240" s="381" customFormat="1"/>
    <row r="1241" s="381" customFormat="1"/>
    <row r="1242" s="381" customFormat="1"/>
    <row r="1243" s="381" customFormat="1"/>
    <row r="1244" s="381" customFormat="1"/>
    <row r="1245" s="381" customFormat="1"/>
    <row r="1246" s="381" customFormat="1"/>
    <row r="1247" s="381" customFormat="1"/>
    <row r="1248" s="381" customFormat="1"/>
    <row r="1249" s="381" customFormat="1"/>
    <row r="1250" s="381" customFormat="1"/>
    <row r="1251" s="381" customFormat="1"/>
    <row r="1252" s="381" customFormat="1"/>
    <row r="1253" s="381" customFormat="1"/>
    <row r="1254" s="381" customFormat="1"/>
    <row r="1255" s="381" customFormat="1"/>
    <row r="1256" s="381" customFormat="1"/>
    <row r="1257" s="381" customFormat="1"/>
    <row r="1258" s="381" customFormat="1"/>
    <row r="1259" s="381" customFormat="1"/>
    <row r="1260" s="381" customFormat="1"/>
    <row r="1261" s="381" customFormat="1"/>
    <row r="1262" s="381" customFormat="1"/>
    <row r="1263" s="381" customFormat="1"/>
    <row r="1264" s="381" customFormat="1"/>
    <row r="1265" s="381" customFormat="1"/>
    <row r="1266" s="381" customFormat="1"/>
    <row r="1267" s="381" customFormat="1"/>
    <row r="1268" s="381" customFormat="1"/>
    <row r="1269" s="381" customFormat="1"/>
    <row r="1270" s="381" customFormat="1"/>
    <row r="1271" s="381" customFormat="1"/>
    <row r="1272" s="381" customFormat="1"/>
    <row r="1273" s="381" customFormat="1"/>
    <row r="1274" s="381" customFormat="1"/>
    <row r="1275" s="381" customFormat="1"/>
    <row r="1276" s="381" customFormat="1"/>
    <row r="1277" s="381" customFormat="1"/>
    <row r="1278" s="381" customFormat="1"/>
    <row r="1279" s="381" customFormat="1"/>
    <row r="1280" s="381" customFormat="1"/>
    <row r="1281" s="381" customFormat="1"/>
    <row r="1282" s="381" customFormat="1"/>
    <row r="1283" s="381" customFormat="1"/>
    <row r="1284" s="381" customFormat="1"/>
    <row r="1285" s="381" customFormat="1"/>
    <row r="1286" s="381" customFormat="1"/>
    <row r="1287" s="381" customFormat="1"/>
    <row r="1288" s="381" customFormat="1"/>
    <row r="1289" s="381" customFormat="1"/>
    <row r="1290" s="381" customFormat="1"/>
    <row r="1291" s="381" customFormat="1"/>
    <row r="1292" s="381" customFormat="1"/>
    <row r="1293" s="381" customFormat="1"/>
    <row r="1294" s="381" customFormat="1"/>
    <row r="1295" s="381" customFormat="1"/>
    <row r="1296" s="381" customFormat="1"/>
    <row r="1297" s="381" customFormat="1"/>
    <row r="1298" s="381" customFormat="1"/>
    <row r="1299" s="381" customFormat="1"/>
    <row r="1300" s="381" customFormat="1"/>
    <row r="1301" s="381" customFormat="1"/>
    <row r="1302" s="381" customFormat="1"/>
    <row r="1303" s="381" customFormat="1"/>
    <row r="1304" s="381" customFormat="1"/>
    <row r="1305" s="381" customFormat="1"/>
    <row r="1306" s="381" customFormat="1"/>
    <row r="1307" s="381" customFormat="1"/>
    <row r="1308" s="381" customFormat="1"/>
    <row r="1309" s="381" customFormat="1"/>
    <row r="1310" s="381" customFormat="1"/>
    <row r="1311" s="381" customFormat="1"/>
    <row r="1312" s="381" customFormat="1"/>
    <row r="1313" s="381" customFormat="1"/>
    <row r="1314" s="381" customFormat="1"/>
    <row r="1315" s="381" customFormat="1"/>
    <row r="1316" s="381" customFormat="1"/>
    <row r="1317" s="381" customFormat="1"/>
    <row r="1318" s="381" customFormat="1"/>
    <row r="1319" s="381" customFormat="1"/>
    <row r="1320" s="381" customFormat="1"/>
    <row r="1321" s="381" customFormat="1"/>
    <row r="1322" s="381" customFormat="1"/>
    <row r="1323" s="381" customFormat="1"/>
    <row r="1324" s="381" customFormat="1"/>
    <row r="1325" s="381" customFormat="1"/>
    <row r="1326" s="381" customFormat="1"/>
    <row r="1327" s="381" customFormat="1"/>
    <row r="1328" s="381" customFormat="1"/>
    <row r="1329" s="381" customFormat="1"/>
    <row r="1330" s="381" customFormat="1"/>
    <row r="1331" s="381" customFormat="1"/>
    <row r="1332" s="381" customFormat="1"/>
    <row r="1333" s="381" customFormat="1"/>
    <row r="1334" s="381" customFormat="1"/>
    <row r="1335" s="381" customFormat="1"/>
    <row r="1336" s="381" customFormat="1"/>
    <row r="1337" s="381" customFormat="1"/>
    <row r="1338" s="381" customFormat="1"/>
    <row r="1339" s="381" customFormat="1"/>
    <row r="1340" s="381" customFormat="1"/>
    <row r="1341" s="381" customFormat="1"/>
    <row r="1342" s="381" customFormat="1"/>
    <row r="1343" s="381" customFormat="1"/>
    <row r="1344" s="381" customFormat="1"/>
    <row r="1345" s="381" customFormat="1"/>
    <row r="1346" s="381" customFormat="1"/>
    <row r="1347" s="381" customFormat="1"/>
    <row r="1348" s="381" customFormat="1"/>
    <row r="1349" s="381" customFormat="1"/>
    <row r="1350" s="381" customFormat="1"/>
    <row r="1351" s="381" customFormat="1"/>
    <row r="1352" s="381" customFormat="1"/>
    <row r="1353" s="381" customFormat="1"/>
    <row r="1354" s="381" customFormat="1"/>
    <row r="1355" s="381" customFormat="1"/>
    <row r="1356" s="381" customFormat="1"/>
    <row r="1357" s="381" customFormat="1"/>
    <row r="1358" s="381" customFormat="1"/>
    <row r="1359" s="381" customFormat="1"/>
    <row r="1360" s="381" customFormat="1"/>
    <row r="1361" s="381" customFormat="1"/>
    <row r="1362" s="381" customFormat="1"/>
    <row r="1363" s="381" customFormat="1"/>
    <row r="1364" s="381" customFormat="1"/>
    <row r="1365" s="381" customFormat="1"/>
    <row r="1366" s="381" customFormat="1"/>
    <row r="1367" s="381" customFormat="1"/>
    <row r="1368" s="381" customFormat="1"/>
    <row r="1369" s="381" customFormat="1"/>
    <row r="1370" s="381" customFormat="1"/>
    <row r="1371" s="381" customFormat="1"/>
    <row r="1372" s="381" customFormat="1"/>
    <row r="1373" s="381" customFormat="1"/>
    <row r="1374" s="381" customFormat="1"/>
    <row r="1375" s="381" customFormat="1"/>
    <row r="1376" s="381" customFormat="1"/>
    <row r="1377" s="381" customFormat="1"/>
    <row r="1378" s="381" customFormat="1"/>
    <row r="1379" s="381" customFormat="1"/>
    <row r="1380" s="381" customFormat="1"/>
    <row r="1381" s="381" customFormat="1"/>
    <row r="1382" s="381" customFormat="1"/>
    <row r="1383" s="381" customFormat="1"/>
    <row r="1384" s="381" customFormat="1"/>
    <row r="1385" s="381" customFormat="1"/>
    <row r="1386" s="381" customFormat="1"/>
    <row r="1387" s="381" customFormat="1"/>
    <row r="1388" s="381" customFormat="1"/>
    <row r="1389" s="381" customFormat="1"/>
    <row r="1390" s="381" customFormat="1"/>
    <row r="1391" s="381" customFormat="1"/>
    <row r="1392" s="381" customFormat="1"/>
    <row r="1393" s="381" customFormat="1"/>
    <row r="1394" s="381" customFormat="1"/>
    <row r="1395" s="381" customFormat="1"/>
    <row r="1396" s="381" customFormat="1"/>
    <row r="1397" s="381" customFormat="1"/>
    <row r="1398" s="381" customFormat="1"/>
    <row r="1399" s="381" customFormat="1"/>
    <row r="1400" s="381" customFormat="1"/>
    <row r="1401" s="381" customFormat="1"/>
    <row r="1402" s="381" customFormat="1"/>
    <row r="1403" s="381" customFormat="1"/>
    <row r="1404" s="381" customFormat="1"/>
    <row r="1405" s="381" customFormat="1"/>
    <row r="1406" s="381" customFormat="1"/>
    <row r="1407" s="381" customFormat="1"/>
    <row r="1408" s="381" customFormat="1"/>
    <row r="1409" s="381" customFormat="1"/>
    <row r="1410" s="381" customFormat="1"/>
    <row r="1411" s="381" customFormat="1"/>
    <row r="1412" s="381" customFormat="1"/>
    <row r="1413" s="381" customFormat="1"/>
    <row r="1414" s="381" customFormat="1"/>
    <row r="1415" s="381" customFormat="1"/>
    <row r="1416" s="381" customFormat="1"/>
    <row r="1417" s="381" customFormat="1"/>
    <row r="1418" s="381" customFormat="1"/>
    <row r="1419" s="381" customFormat="1"/>
    <row r="1420" s="381" customFormat="1"/>
    <row r="1421" s="381" customFormat="1"/>
    <row r="1422" s="381" customFormat="1"/>
    <row r="1423" s="381" customFormat="1"/>
    <row r="1424" s="381" customFormat="1"/>
    <row r="1425" s="381" customFormat="1"/>
    <row r="1426" s="381" customFormat="1"/>
    <row r="1427" s="381" customFormat="1"/>
    <row r="1428" s="381" customFormat="1"/>
    <row r="1429" s="381" customFormat="1"/>
    <row r="1430" s="381" customFormat="1"/>
    <row r="1431" s="381" customFormat="1"/>
    <row r="1432" s="381" customFormat="1"/>
    <row r="1433" s="381" customFormat="1"/>
    <row r="1434" s="381" customFormat="1"/>
    <row r="1435" s="381" customFormat="1"/>
    <row r="1436" s="381" customFormat="1"/>
    <row r="1437" s="381" customFormat="1"/>
    <row r="1438" s="381" customFormat="1"/>
    <row r="1439" s="381" customFormat="1"/>
    <row r="1440" s="381" customFormat="1"/>
    <row r="1441" s="381" customFormat="1"/>
    <row r="1442" s="381" customFormat="1"/>
    <row r="1443" s="381" customFormat="1"/>
    <row r="1444" s="381" customFormat="1"/>
    <row r="1445" s="381" customFormat="1"/>
    <row r="1446" s="381" customFormat="1"/>
    <row r="1447" s="381" customFormat="1"/>
    <row r="1448" s="381" customFormat="1"/>
    <row r="1449" s="381" customFormat="1"/>
    <row r="1450" s="381" customFormat="1"/>
    <row r="1451" s="381" customFormat="1"/>
    <row r="1452" s="381" customFormat="1"/>
    <row r="1453" s="381" customFormat="1"/>
    <row r="1454" s="381" customFormat="1"/>
    <row r="1455" s="381" customFormat="1"/>
    <row r="1456" s="381" customFormat="1"/>
    <row r="1457" s="381" customFormat="1"/>
    <row r="1458" s="381" customFormat="1"/>
    <row r="1459" s="381" customFormat="1"/>
    <row r="1460" s="381" customFormat="1"/>
    <row r="1461" s="381" customFormat="1"/>
    <row r="1462" s="381" customFormat="1"/>
    <row r="1463" s="381" customFormat="1"/>
    <row r="1464" s="381" customFormat="1"/>
    <row r="1465" s="381" customFormat="1"/>
    <row r="1466" s="381" customFormat="1"/>
    <row r="1467" s="381" customFormat="1"/>
    <row r="1468" s="381" customFormat="1"/>
    <row r="1469" s="381" customFormat="1"/>
    <row r="1470" s="381" customFormat="1"/>
    <row r="1471" s="381" customFormat="1"/>
    <row r="1472" s="381" customFormat="1"/>
    <row r="1473" s="381" customFormat="1"/>
    <row r="1474" s="381" customFormat="1"/>
    <row r="1475" s="381" customFormat="1"/>
    <row r="1476" s="381" customFormat="1"/>
    <row r="1477" s="381" customFormat="1"/>
    <row r="1478" s="381" customFormat="1"/>
    <row r="1479" s="381" customFormat="1"/>
    <row r="1480" s="381" customFormat="1"/>
    <row r="1481" s="381" customFormat="1"/>
    <row r="1482" s="381" customFormat="1"/>
    <row r="1483" s="381" customFormat="1"/>
    <row r="1484" s="381" customFormat="1"/>
    <row r="1485" s="381" customFormat="1"/>
    <row r="1486" s="381" customFormat="1"/>
    <row r="1487" s="381" customFormat="1"/>
    <row r="1488" s="381" customFormat="1"/>
    <row r="1489" s="381" customFormat="1"/>
    <row r="1490" s="381" customFormat="1"/>
    <row r="1491" s="381" customFormat="1"/>
    <row r="1492" s="381" customFormat="1"/>
    <row r="1493" s="381" customFormat="1"/>
    <row r="1494" s="381" customFormat="1"/>
    <row r="1495" s="381" customFormat="1"/>
    <row r="1496" s="381" customFormat="1"/>
    <row r="1497" s="381" customFormat="1"/>
    <row r="1498" s="381" customFormat="1"/>
    <row r="1499" s="381" customFormat="1"/>
    <row r="1500" s="381" customFormat="1"/>
    <row r="1501" s="381" customFormat="1"/>
    <row r="1502" s="381" customFormat="1"/>
    <row r="1503" s="381" customFormat="1"/>
    <row r="1504" s="381" customFormat="1"/>
    <row r="1505" s="381" customFormat="1"/>
    <row r="1506" s="381" customFormat="1"/>
    <row r="1507" s="381" customFormat="1"/>
    <row r="1508" s="381" customFormat="1"/>
    <row r="1509" s="381" customFormat="1"/>
    <row r="1510" s="381" customFormat="1"/>
    <row r="1511" s="381" customFormat="1"/>
    <row r="1512" s="381" customFormat="1"/>
    <row r="1513" s="381" customFormat="1"/>
    <row r="1514" s="381" customFormat="1"/>
    <row r="1515" s="381" customFormat="1"/>
    <row r="1516" s="381" customFormat="1"/>
    <row r="1517" s="381" customFormat="1"/>
    <row r="1518" s="381" customFormat="1"/>
    <row r="1519" s="381" customFormat="1"/>
    <row r="1520" s="381" customFormat="1"/>
    <row r="1521" s="381" customFormat="1"/>
    <row r="1522" s="381" customFormat="1"/>
    <row r="1523" s="381" customFormat="1"/>
    <row r="1524" s="381" customFormat="1"/>
    <row r="1525" s="381" customFormat="1"/>
    <row r="1526" s="381" customFormat="1"/>
    <row r="1527" s="381" customFormat="1"/>
    <row r="1528" s="381" customFormat="1"/>
    <row r="1529" s="381" customFormat="1"/>
    <row r="1530" s="381" customFormat="1"/>
    <row r="1531" s="381" customFormat="1"/>
    <row r="1532" s="381" customFormat="1"/>
    <row r="1533" s="381" customFormat="1"/>
    <row r="1534" s="381" customFormat="1"/>
    <row r="1535" s="381" customFormat="1"/>
    <row r="1536" s="381" customFormat="1"/>
    <row r="1537" s="381" customFormat="1"/>
    <row r="1538" s="381" customFormat="1"/>
    <row r="1539" s="381" customFormat="1"/>
    <row r="1540" s="381" customFormat="1"/>
    <row r="1541" s="381" customFormat="1"/>
    <row r="1542" s="381" customFormat="1"/>
    <row r="1543" s="381" customFormat="1"/>
    <row r="1544" s="381" customFormat="1"/>
    <row r="1545" s="381" customFormat="1"/>
    <row r="1546" s="381" customFormat="1"/>
    <row r="1547" s="381" customFormat="1"/>
    <row r="1548" s="381" customFormat="1"/>
    <row r="1549" s="381" customFormat="1"/>
    <row r="1550" s="381" customFormat="1"/>
    <row r="1551" s="381" customFormat="1"/>
    <row r="1552" s="381" customFormat="1"/>
    <row r="1553" s="381" customFormat="1"/>
    <row r="1554" s="381" customFormat="1"/>
    <row r="1555" s="381" customFormat="1"/>
    <row r="1556" s="381" customFormat="1"/>
    <row r="1557" s="381" customFormat="1"/>
    <row r="1558" s="381" customFormat="1"/>
    <row r="1559" s="381" customFormat="1"/>
    <row r="1560" s="381" customFormat="1"/>
    <row r="1561" s="381" customFormat="1"/>
    <row r="1562" s="381" customFormat="1"/>
    <row r="1563" s="381" customFormat="1"/>
    <row r="1564" s="381" customFormat="1"/>
    <row r="1565" s="381" customFormat="1"/>
    <row r="1566" s="381" customFormat="1"/>
    <row r="1567" s="381" customFormat="1"/>
    <row r="1568" s="381" customFormat="1"/>
    <row r="1569" s="381" customFormat="1"/>
    <row r="1570" s="381" customFormat="1"/>
    <row r="1571" s="381" customFormat="1"/>
    <row r="1572" s="381" customFormat="1"/>
    <row r="1573" s="381" customFormat="1"/>
    <row r="1574" s="381" customFormat="1"/>
    <row r="1575" s="381" customFormat="1"/>
    <row r="1576" s="381" customFormat="1"/>
    <row r="1577" s="381" customFormat="1"/>
    <row r="1578" s="381" customFormat="1"/>
    <row r="1579" s="381" customFormat="1"/>
    <row r="1580" s="381" customFormat="1"/>
    <row r="1581" s="381" customFormat="1"/>
    <row r="1582" s="381" customFormat="1"/>
    <row r="1583" s="381" customFormat="1"/>
    <row r="1584" s="381" customFormat="1"/>
    <row r="1585" s="381" customFormat="1"/>
    <row r="1586" s="381" customFormat="1"/>
    <row r="1587" s="381" customFormat="1"/>
    <row r="1588" s="381" customFormat="1"/>
    <row r="1589" s="381" customFormat="1"/>
    <row r="1590" s="381" customFormat="1"/>
    <row r="1591" s="381" customFormat="1"/>
    <row r="1592" s="381" customFormat="1"/>
    <row r="1593" s="381" customFormat="1"/>
    <row r="1594" s="381" customFormat="1"/>
    <row r="1595" s="381" customFormat="1"/>
    <row r="1596" s="381" customFormat="1"/>
    <row r="1597" s="381" customFormat="1"/>
    <row r="1598" s="381" customFormat="1"/>
    <row r="1599" s="381" customFormat="1"/>
    <row r="1600" s="381" customFormat="1"/>
    <row r="1601" s="381" customFormat="1"/>
    <row r="1602" s="381" customFormat="1"/>
    <row r="1603" s="381" customFormat="1"/>
    <row r="1604" s="381" customFormat="1"/>
    <row r="1605" s="381" customFormat="1"/>
    <row r="1606" s="381" customFormat="1"/>
    <row r="1607" s="381" customFormat="1"/>
    <row r="1608" s="381" customFormat="1"/>
    <row r="1609" s="381" customFormat="1"/>
    <row r="1610" s="381" customFormat="1"/>
    <row r="1611" s="381" customFormat="1"/>
    <row r="1612" s="381" customFormat="1"/>
    <row r="1613" s="381" customFormat="1"/>
    <row r="1614" s="381" customFormat="1"/>
    <row r="1615" s="381" customFormat="1"/>
    <row r="1616" s="381" customFormat="1"/>
    <row r="1617" s="381" customFormat="1"/>
    <row r="1618" s="381" customFormat="1"/>
    <row r="1619" s="381" customFormat="1"/>
    <row r="1620" s="381" customFormat="1"/>
    <row r="1621" s="381" customFormat="1"/>
    <row r="1622" s="381" customFormat="1"/>
    <row r="1623" s="381" customFormat="1"/>
    <row r="1624" s="381" customFormat="1"/>
    <row r="1625" s="381" customFormat="1"/>
    <row r="1626" s="381" customFormat="1"/>
    <row r="1627" s="381" customFormat="1"/>
    <row r="1628" s="381" customFormat="1"/>
    <row r="1629" s="381" customFormat="1"/>
    <row r="1630" s="381" customFormat="1"/>
    <row r="1631" s="381" customFormat="1"/>
    <row r="1632" s="381" customFormat="1"/>
    <row r="1633" s="381" customFormat="1"/>
    <row r="1634" s="381" customFormat="1"/>
    <row r="1635" s="381" customFormat="1"/>
    <row r="1636" s="381" customFormat="1"/>
    <row r="1637" s="381" customFormat="1"/>
    <row r="1638" s="381" customFormat="1"/>
    <row r="1639" s="381" customFormat="1"/>
    <row r="1640" s="381" customFormat="1"/>
    <row r="1641" s="381" customFormat="1"/>
    <row r="1642" s="381" customFormat="1"/>
    <row r="1643" s="381" customFormat="1"/>
    <row r="1644" s="381" customFormat="1"/>
    <row r="1645" s="381" customFormat="1"/>
    <row r="1646" s="381" customFormat="1"/>
    <row r="1647" s="381" customFormat="1"/>
    <row r="1648" s="381" customFormat="1"/>
    <row r="1649" s="381" customFormat="1"/>
    <row r="1650" s="381" customFormat="1"/>
    <row r="1651" s="381" customFormat="1"/>
    <row r="1652" s="381" customFormat="1"/>
    <row r="1653" s="381" customFormat="1"/>
    <row r="1654" s="381" customFormat="1"/>
    <row r="1655" s="381" customFormat="1"/>
    <row r="1656" s="381" customFormat="1"/>
    <row r="1657" s="381" customFormat="1"/>
    <row r="1658" s="381" customFormat="1"/>
    <row r="1659" s="381" customFormat="1"/>
    <row r="1660" s="381" customFormat="1"/>
    <row r="1661" s="381" customFormat="1"/>
    <row r="1662" s="381" customFormat="1"/>
    <row r="1663" s="381" customFormat="1"/>
    <row r="1664" s="381" customFormat="1"/>
    <row r="1665" s="381" customFormat="1"/>
    <row r="1666" s="381" customFormat="1"/>
    <row r="1667" s="381" customFormat="1"/>
    <row r="1668" s="381" customFormat="1"/>
    <row r="1669" s="381" customFormat="1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S398"/>
  <sheetViews>
    <sheetView zoomScale="90" zoomScaleNormal="90" workbookViewId="0">
      <pane xSplit="2" ySplit="5" topLeftCell="AJ6" activePane="bottomRight" state="frozen"/>
      <selection pane="topRight" activeCell="E1" sqref="E1"/>
      <selection pane="bottomLeft" activeCell="A6" sqref="A6"/>
      <selection pane="bottomRight" activeCell="C1" sqref="C1:AQ1048576"/>
    </sheetView>
  </sheetViews>
  <sheetFormatPr defaultColWidth="9.109375" defaultRowHeight="13.8"/>
  <cols>
    <col min="1" max="1" width="1.33203125" style="298" customWidth="1"/>
    <col min="2" max="2" width="21.88671875" style="299" customWidth="1"/>
    <col min="3" max="26" width="12.77734375" style="299" customWidth="1"/>
    <col min="27" max="27" width="12.77734375" style="298" customWidth="1"/>
    <col min="28" max="43" width="12.77734375" style="299" customWidth="1"/>
    <col min="44" max="279" width="9.109375" style="298"/>
    <col min="280" max="16384" width="9.109375" style="299"/>
  </cols>
  <sheetData>
    <row r="1" spans="1:260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71"/>
      <c r="P1" s="71"/>
      <c r="Q1" s="71"/>
      <c r="R1" s="71"/>
      <c r="S1" s="71"/>
      <c r="T1" s="71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</row>
    <row r="2" spans="1:260">
      <c r="B2" s="463" t="s">
        <v>392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</row>
    <row r="3" spans="1:260" ht="9" customHeight="1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</row>
    <row r="4" spans="1:260">
      <c r="B4" s="9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302"/>
    </row>
    <row r="5" spans="1:260">
      <c r="B5" s="91"/>
      <c r="C5" s="237">
        <f>'T 2.10'!C6</f>
        <v>44927</v>
      </c>
      <c r="D5" s="237">
        <f>'T 2.10'!D6</f>
        <v>44958</v>
      </c>
      <c r="E5" s="237">
        <f>'T 2.10'!E6</f>
        <v>44986</v>
      </c>
      <c r="F5" s="237">
        <f>'T 2.10'!F6</f>
        <v>45017</v>
      </c>
      <c r="G5" s="237">
        <f>'T 2.10'!G6</f>
        <v>45047</v>
      </c>
      <c r="H5" s="237">
        <f>'T 2.10'!H6</f>
        <v>45078</v>
      </c>
      <c r="I5" s="237">
        <f>'T 2.10'!I6</f>
        <v>45108</v>
      </c>
      <c r="J5" s="237">
        <f>'T 2.10'!J6</f>
        <v>45139</v>
      </c>
      <c r="K5" s="237">
        <f>'T 2.10'!K6</f>
        <v>45170</v>
      </c>
      <c r="L5" s="237">
        <f>'T 2.10'!L6</f>
        <v>45200</v>
      </c>
      <c r="M5" s="237">
        <f>'T 2.10'!M6</f>
        <v>45231</v>
      </c>
      <c r="N5" s="237">
        <f>'T 2.10'!N6</f>
        <v>45261</v>
      </c>
      <c r="O5" s="237">
        <f>'T 2.10'!O6</f>
        <v>45292</v>
      </c>
      <c r="P5" s="237">
        <f>'T 2.10'!P6</f>
        <v>45323</v>
      </c>
      <c r="Q5" s="237">
        <f>'T 2.10'!Q6</f>
        <v>45352</v>
      </c>
      <c r="R5" s="237">
        <f>'T 2.10'!R6</f>
        <v>45383</v>
      </c>
      <c r="S5" s="237">
        <f>'T 2.10'!S6</f>
        <v>45413</v>
      </c>
      <c r="T5" s="237">
        <f>'T 2.10'!T6</f>
        <v>45444</v>
      </c>
      <c r="U5" s="237">
        <f>'T 2.10'!U6</f>
        <v>45474</v>
      </c>
      <c r="V5" s="237">
        <f>'T 2.10'!V6</f>
        <v>45505</v>
      </c>
      <c r="W5" s="237">
        <f>'T 2.10'!W6</f>
        <v>45536</v>
      </c>
      <c r="X5" s="237">
        <f>'T 2.10'!X6</f>
        <v>45566</v>
      </c>
      <c r="Y5" s="237">
        <f>'T 2.10'!Y6</f>
        <v>45597</v>
      </c>
      <c r="Z5" s="237">
        <f>'T 2.10'!Z6</f>
        <v>45627</v>
      </c>
      <c r="AA5" s="237">
        <f>'T 2.10'!AA6</f>
        <v>45658</v>
      </c>
      <c r="AB5" s="237">
        <f>'T 2.10'!AB6</f>
        <v>45689</v>
      </c>
      <c r="AC5" s="237">
        <f>'T 2.10'!AC6</f>
        <v>45717</v>
      </c>
      <c r="AD5" s="237">
        <f>'T 2.10'!AD6</f>
        <v>45748</v>
      </c>
      <c r="AE5" s="237">
        <f>'T 2.10'!AE6</f>
        <v>45778</v>
      </c>
      <c r="AF5" s="237">
        <f>'T 2.10'!AF6</f>
        <v>45809</v>
      </c>
      <c r="AG5" s="237">
        <f>'T 2.10'!AG6</f>
        <v>45839</v>
      </c>
      <c r="AH5" s="237">
        <f>'T 2.10'!AH6</f>
        <v>45870</v>
      </c>
      <c r="AI5" s="237">
        <f>'T 2.10'!AI6</f>
        <v>45901</v>
      </c>
      <c r="AJ5" s="237">
        <f>'T 2.10'!AJ6</f>
        <v>45931</v>
      </c>
      <c r="AK5" s="237">
        <f>'T 2.10'!AK6</f>
        <v>45962</v>
      </c>
      <c r="AL5" s="237">
        <f>'T 2.10'!AL6</f>
        <v>45992</v>
      </c>
      <c r="AM5" s="237">
        <f>'T 2.10'!AM6</f>
        <v>46023</v>
      </c>
      <c r="AN5" s="237">
        <f>'T 2.10'!AN6</f>
        <v>46054</v>
      </c>
      <c r="AO5" s="237">
        <f>'T 2.10'!AO6</f>
        <v>46082</v>
      </c>
      <c r="AP5" s="237">
        <f>'T 2.10'!AP6</f>
        <v>46113</v>
      </c>
      <c r="AQ5" s="237">
        <f>'T 2.10'!AQ6</f>
        <v>46143</v>
      </c>
      <c r="AR5" s="302"/>
    </row>
    <row r="6" spans="1:260">
      <c r="B6" s="464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86"/>
      <c r="V6" s="324"/>
      <c r="W6" s="324"/>
      <c r="X6" s="325"/>
      <c r="Y6" s="325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302"/>
    </row>
    <row r="7" spans="1:260" ht="14.4">
      <c r="B7" s="80" t="s">
        <v>3</v>
      </c>
      <c r="C7" s="47">
        <v>202.01532300235476</v>
      </c>
      <c r="D7" s="47">
        <v>292.66402212369684</v>
      </c>
      <c r="E7" s="47">
        <v>88.086009238503564</v>
      </c>
      <c r="F7" s="47">
        <v>216.03725773411512</v>
      </c>
      <c r="G7" s="47">
        <v>689.75162361259606</v>
      </c>
      <c r="H7" s="47">
        <v>495.42785499925952</v>
      </c>
      <c r="I7" s="47">
        <v>156.46036592818098</v>
      </c>
      <c r="J7" s="47">
        <v>347.93774693945852</v>
      </c>
      <c r="K7" s="47">
        <v>136.04803615703983</v>
      </c>
      <c r="L7" s="47">
        <v>655.40124408656823</v>
      </c>
      <c r="M7" s="47">
        <v>451.47655117937273</v>
      </c>
      <c r="N7" s="47">
        <v>463.366215253375</v>
      </c>
      <c r="O7" s="47">
        <v>687.66609207637271</v>
      </c>
      <c r="P7" s="47">
        <v>211.88234408798533</v>
      </c>
      <c r="Q7" s="47">
        <v>88.898325590915789</v>
      </c>
      <c r="R7" s="47">
        <v>604.1940832729565</v>
      </c>
      <c r="S7" s="47">
        <v>416.35010763846901</v>
      </c>
      <c r="T7" s="47">
        <v>160.20915632339234</v>
      </c>
      <c r="U7" s="47">
        <v>714.28236469859849</v>
      </c>
      <c r="V7" s="47">
        <v>75.258534005276587</v>
      </c>
      <c r="W7" s="47">
        <v>86.354535904451694</v>
      </c>
      <c r="X7" s="47">
        <v>533.02260952419067</v>
      </c>
      <c r="Y7" s="47">
        <v>583.38638132060805</v>
      </c>
      <c r="Z7" s="400">
        <v>208.42393980634151</v>
      </c>
      <c r="AA7" s="400">
        <v>808.27390424077691</v>
      </c>
      <c r="AB7" s="400">
        <v>215.07961019120575</v>
      </c>
      <c r="AC7" s="400">
        <v>338.89314750124925</v>
      </c>
      <c r="AD7" s="400">
        <v>561.38874095835706</v>
      </c>
      <c r="AE7" s="400">
        <v>497.8327934163845</v>
      </c>
      <c r="AF7" s="400">
        <v>309.81834204903168</v>
      </c>
      <c r="AG7" s="400">
        <v>1050.3789901852815</v>
      </c>
      <c r="AH7" s="400">
        <v>438.93060997894008</v>
      </c>
      <c r="AI7" s="400">
        <v>265.48465185975004</v>
      </c>
      <c r="AJ7" s="400">
        <v>468.72931321471128</v>
      </c>
      <c r="AK7" s="400">
        <v>455.6887830526714</v>
      </c>
      <c r="AL7" s="400">
        <v>595.40218559533741</v>
      </c>
      <c r="AM7" s="400">
        <v>2896.7519117684378</v>
      </c>
      <c r="AN7" s="400">
        <v>170.96880174431251</v>
      </c>
      <c r="AO7" s="400">
        <v>569.90811420306943</v>
      </c>
      <c r="AP7" s="400">
        <v>871.26349899370848</v>
      </c>
      <c r="AQ7" s="400">
        <v>3617.1602550525818</v>
      </c>
      <c r="AR7" s="302"/>
    </row>
    <row r="8" spans="1:260">
      <c r="B8" s="83" t="s">
        <v>87</v>
      </c>
      <c r="C8" s="10">
        <v>36.781669521186934</v>
      </c>
      <c r="D8" s="10">
        <v>274.28424998655663</v>
      </c>
      <c r="E8" s="10">
        <v>35.52479072986273</v>
      </c>
      <c r="F8" s="10">
        <v>36.498073464915144</v>
      </c>
      <c r="G8" s="10">
        <v>547.43386014708983</v>
      </c>
      <c r="H8" s="10">
        <v>41.933882570400691</v>
      </c>
      <c r="I8" s="10">
        <v>60.646067653980992</v>
      </c>
      <c r="J8" s="10">
        <v>292.37784310840374</v>
      </c>
      <c r="K8" s="10">
        <v>95.084754865624404</v>
      </c>
      <c r="L8" s="10">
        <v>296.635037056719</v>
      </c>
      <c r="M8" s="10">
        <v>300.22351200807105</v>
      </c>
      <c r="N8" s="10">
        <v>262.81397761855999</v>
      </c>
      <c r="O8" s="10">
        <v>135.13290846195639</v>
      </c>
      <c r="P8" s="10">
        <v>171.76448847737217</v>
      </c>
      <c r="Q8" s="10">
        <v>44.187383829034232</v>
      </c>
      <c r="R8" s="10">
        <v>37.670369765991666</v>
      </c>
      <c r="S8" s="10">
        <v>173.49201344785078</v>
      </c>
      <c r="T8" s="10">
        <v>26.153189118161837</v>
      </c>
      <c r="U8" s="10">
        <v>136.16805007060546</v>
      </c>
      <c r="V8" s="10">
        <v>34.495917055056587</v>
      </c>
      <c r="W8" s="10">
        <v>39.208134101588669</v>
      </c>
      <c r="X8" s="10">
        <v>39.098340895104428</v>
      </c>
      <c r="Y8" s="10">
        <v>165.28453205296017</v>
      </c>
      <c r="Z8" s="46">
        <v>47.39022971042715</v>
      </c>
      <c r="AA8" s="46">
        <v>84.714346593596972</v>
      </c>
      <c r="AB8" s="46">
        <v>158.40439568272575</v>
      </c>
      <c r="AC8" s="46">
        <v>84.664713077366429</v>
      </c>
      <c r="AD8" s="46">
        <v>167.50772555863912</v>
      </c>
      <c r="AE8" s="46">
        <v>35.71191325331904</v>
      </c>
      <c r="AF8" s="46">
        <v>32.414146144831278</v>
      </c>
      <c r="AG8" s="46">
        <v>288.01879939977675</v>
      </c>
      <c r="AH8" s="46">
        <v>363.26179896145771</v>
      </c>
      <c r="AI8" s="46">
        <v>27.323561631259999</v>
      </c>
      <c r="AJ8" s="46">
        <v>36.730018069979998</v>
      </c>
      <c r="AK8" s="46">
        <v>18.587981355910003</v>
      </c>
      <c r="AL8" s="46">
        <v>44.024331802139997</v>
      </c>
      <c r="AM8" s="46">
        <v>136.66579999482116</v>
      </c>
      <c r="AN8" s="46">
        <v>82.488595211078135</v>
      </c>
      <c r="AO8" s="46">
        <v>82.270505933319996</v>
      </c>
      <c r="AP8" s="46">
        <v>482.96423698044003</v>
      </c>
      <c r="AQ8" s="46">
        <v>456.64292197056</v>
      </c>
      <c r="AR8" s="302"/>
    </row>
    <row r="9" spans="1:260">
      <c r="B9" s="83" t="s">
        <v>86</v>
      </c>
      <c r="C9" s="10">
        <v>164.18365348116782</v>
      </c>
      <c r="D9" s="10">
        <v>18.379772137140204</v>
      </c>
      <c r="E9" s="10">
        <v>52.561218508640835</v>
      </c>
      <c r="F9" s="10">
        <v>179.53918426919998</v>
      </c>
      <c r="G9" s="10">
        <v>139.68262464715755</v>
      </c>
      <c r="H9" s="10">
        <v>453.17602110525883</v>
      </c>
      <c r="I9" s="10">
        <v>95.814298274199984</v>
      </c>
      <c r="J9" s="10">
        <v>36.055599831054792</v>
      </c>
      <c r="K9" s="10">
        <v>40.96328129141542</v>
      </c>
      <c r="L9" s="10">
        <v>354.33239176984927</v>
      </c>
      <c r="M9" s="10">
        <v>136.90088299130167</v>
      </c>
      <c r="N9" s="10">
        <v>195.86772963481502</v>
      </c>
      <c r="O9" s="46">
        <v>552.53318361441632</v>
      </c>
      <c r="P9" s="46">
        <v>40.117855610613169</v>
      </c>
      <c r="Q9" s="46">
        <v>44.710941761881564</v>
      </c>
      <c r="R9" s="46">
        <v>566.52371350696478</v>
      </c>
      <c r="S9" s="46">
        <v>242.85809419061826</v>
      </c>
      <c r="T9" s="46">
        <v>134.0559672052305</v>
      </c>
      <c r="U9" s="46">
        <v>578.11431462799305</v>
      </c>
      <c r="V9" s="46">
        <v>40.76261695022</v>
      </c>
      <c r="W9" s="46">
        <v>47.146401802863025</v>
      </c>
      <c r="X9" s="46">
        <v>493.92426862908627</v>
      </c>
      <c r="Y9" s="46">
        <v>418.10184926764788</v>
      </c>
      <c r="Z9" s="46">
        <v>161.03371009591436</v>
      </c>
      <c r="AA9" s="46">
        <v>723.55955764717999</v>
      </c>
      <c r="AB9" s="46">
        <v>56.675214508480003</v>
      </c>
      <c r="AC9" s="46">
        <v>254.22843442388282</v>
      </c>
      <c r="AD9" s="46">
        <v>393.88101539971797</v>
      </c>
      <c r="AE9" s="46">
        <v>462.12088016306546</v>
      </c>
      <c r="AF9" s="46">
        <v>277.40419590420044</v>
      </c>
      <c r="AG9" s="46">
        <v>762.36019078550476</v>
      </c>
      <c r="AH9" s="46">
        <v>75.668811017482341</v>
      </c>
      <c r="AI9" s="46">
        <v>238.16109022849002</v>
      </c>
      <c r="AJ9" s="46">
        <v>431.99929514473126</v>
      </c>
      <c r="AK9" s="46">
        <v>437.10080169676138</v>
      </c>
      <c r="AL9" s="46">
        <v>551.37785379319746</v>
      </c>
      <c r="AM9" s="46">
        <v>2760.0861117736167</v>
      </c>
      <c r="AN9" s="46">
        <v>88.48020653323438</v>
      </c>
      <c r="AO9" s="46">
        <v>487.63760826974942</v>
      </c>
      <c r="AP9" s="46">
        <v>388.29926201326839</v>
      </c>
      <c r="AQ9" s="46">
        <v>3160.5173330820217</v>
      </c>
      <c r="AR9" s="302"/>
    </row>
    <row r="10" spans="1:260">
      <c r="B10" s="83" t="s">
        <v>342</v>
      </c>
      <c r="C10" s="10">
        <v>1.05</v>
      </c>
      <c r="D10" s="10">
        <v>0</v>
      </c>
      <c r="E10" s="10">
        <v>0</v>
      </c>
      <c r="F10" s="10">
        <v>0</v>
      </c>
      <c r="G10" s="10">
        <v>2.63513881834862</v>
      </c>
      <c r="H10" s="10">
        <v>0.31795132360000022</v>
      </c>
      <c r="I10" s="10">
        <v>0</v>
      </c>
      <c r="J10" s="10">
        <v>19.504304000000001</v>
      </c>
      <c r="K10" s="10">
        <v>0</v>
      </c>
      <c r="L10" s="10">
        <v>4.4338152599999994</v>
      </c>
      <c r="M10" s="10">
        <v>14.35215618</v>
      </c>
      <c r="N10" s="10">
        <v>4.6845080000000001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218">
        <v>0</v>
      </c>
      <c r="AA10" s="46">
        <v>0</v>
      </c>
      <c r="AB10" s="46">
        <v>0</v>
      </c>
      <c r="AC10" s="46">
        <v>0</v>
      </c>
      <c r="AD10" s="46">
        <v>0</v>
      </c>
      <c r="AE10" s="46">
        <v>0</v>
      </c>
      <c r="AF10" s="46">
        <v>0</v>
      </c>
      <c r="AG10" s="46">
        <v>0</v>
      </c>
      <c r="AH10" s="46">
        <v>0</v>
      </c>
      <c r="AI10" s="46">
        <v>0</v>
      </c>
      <c r="AJ10" s="46">
        <v>0</v>
      </c>
      <c r="AK10" s="46">
        <v>0</v>
      </c>
      <c r="AL10" s="46">
        <v>0</v>
      </c>
      <c r="AM10" s="46">
        <v>0</v>
      </c>
      <c r="AN10" s="46">
        <v>0</v>
      </c>
      <c r="AO10" s="46">
        <v>0</v>
      </c>
      <c r="AP10" s="46">
        <v>0</v>
      </c>
      <c r="AQ10" s="46">
        <v>0</v>
      </c>
      <c r="AR10" s="302"/>
    </row>
    <row r="11" spans="1:260">
      <c r="B11" s="9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350"/>
      <c r="P11" s="350"/>
      <c r="Q11" s="350"/>
      <c r="R11" s="350"/>
      <c r="S11" s="350"/>
      <c r="T11" s="350"/>
      <c r="U11" s="350"/>
      <c r="V11" s="364"/>
      <c r="W11" s="350"/>
      <c r="X11" s="350"/>
      <c r="Y11" s="350"/>
      <c r="Z11" s="350"/>
      <c r="AA11" s="350"/>
      <c r="AB11" s="350"/>
      <c r="AC11" s="350"/>
      <c r="AD11" s="350"/>
      <c r="AE11" s="350"/>
      <c r="AF11" s="350"/>
      <c r="AG11" s="350"/>
      <c r="AH11" s="350"/>
      <c r="AI11" s="350"/>
      <c r="AJ11" s="350"/>
      <c r="AK11" s="350"/>
      <c r="AL11" s="350"/>
      <c r="AM11" s="350"/>
      <c r="AN11" s="350"/>
      <c r="AO11" s="350"/>
      <c r="AP11" s="350"/>
      <c r="AQ11" s="350"/>
      <c r="AR11" s="302"/>
    </row>
    <row r="12" spans="1:260">
      <c r="B12" s="9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373"/>
      <c r="P12" s="373"/>
      <c r="Q12" s="373"/>
      <c r="R12" s="373"/>
      <c r="S12" s="373"/>
      <c r="T12" s="373"/>
      <c r="U12" s="373"/>
      <c r="V12" s="373"/>
      <c r="W12" s="373"/>
      <c r="X12" s="351"/>
      <c r="Y12" s="351"/>
      <c r="Z12" s="351"/>
      <c r="AA12" s="351"/>
      <c r="AB12" s="351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02"/>
      <c r="GL12" s="344" t="s">
        <v>40</v>
      </c>
    </row>
    <row r="13" spans="1:260">
      <c r="B13" s="2" t="s">
        <v>343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8"/>
      <c r="P13" s="298"/>
      <c r="Q13" s="298"/>
      <c r="R13" s="298"/>
      <c r="S13" s="298"/>
      <c r="T13" s="298"/>
      <c r="U13" s="298"/>
      <c r="V13" s="298"/>
      <c r="W13" s="298"/>
      <c r="X13" s="298"/>
      <c r="Y13" s="298"/>
      <c r="Z13" s="298"/>
      <c r="AB13" s="298"/>
      <c r="AC13" s="298"/>
      <c r="AD13" s="298"/>
      <c r="AE13" s="298"/>
      <c r="AF13" s="298"/>
      <c r="AG13" s="298"/>
      <c r="AH13" s="298"/>
      <c r="AI13" s="298"/>
      <c r="AJ13" s="298"/>
      <c r="AK13" s="298"/>
      <c r="AL13" s="298"/>
      <c r="AM13" s="298"/>
      <c r="AN13" s="298"/>
      <c r="AO13" s="298"/>
      <c r="AP13" s="298"/>
      <c r="AQ13" s="298"/>
    </row>
    <row r="14" spans="1:260">
      <c r="B14" s="2" t="s">
        <v>252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7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8"/>
      <c r="AB14" s="298"/>
      <c r="AC14" s="298"/>
      <c r="AD14" s="298"/>
      <c r="AE14" s="298"/>
      <c r="AF14" s="298"/>
      <c r="AG14" s="298"/>
      <c r="AH14" s="298"/>
      <c r="AI14" s="298"/>
      <c r="AJ14" s="298"/>
      <c r="AK14" s="298"/>
      <c r="AL14" s="298"/>
      <c r="AM14" s="298"/>
      <c r="AN14" s="298"/>
      <c r="AO14" s="298"/>
      <c r="AP14" s="298"/>
      <c r="AQ14" s="298"/>
    </row>
    <row r="15" spans="1:260">
      <c r="B15" s="2" t="s">
        <v>344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3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  <c r="AB15" s="298"/>
      <c r="AC15" s="298"/>
      <c r="AD15" s="298"/>
      <c r="AE15" s="298"/>
      <c r="AF15" s="298"/>
      <c r="AG15" s="298"/>
      <c r="AH15" s="298"/>
      <c r="AI15" s="298"/>
      <c r="AJ15" s="298"/>
      <c r="AK15" s="298"/>
      <c r="AL15" s="298"/>
      <c r="AM15" s="298"/>
      <c r="AN15" s="298"/>
      <c r="AO15" s="298"/>
      <c r="AP15" s="298"/>
      <c r="AQ15" s="298"/>
      <c r="IZ15" s="344" t="s">
        <v>40</v>
      </c>
    </row>
    <row r="16" spans="1:260" s="298" customFormat="1"/>
    <row r="17" spans="2:274" s="298" customFormat="1">
      <c r="C17" s="387"/>
      <c r="D17" s="387"/>
      <c r="E17" s="387"/>
      <c r="F17" s="387"/>
      <c r="G17" s="387"/>
      <c r="H17" s="388"/>
      <c r="I17" s="387"/>
      <c r="J17" s="387"/>
      <c r="K17" s="387"/>
      <c r="L17" s="387"/>
      <c r="M17" s="387"/>
      <c r="N17" s="387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2:274" s="298" customFormat="1"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389"/>
      <c r="P18" s="389"/>
      <c r="Q18" s="389"/>
      <c r="R18" s="389"/>
      <c r="S18" s="389"/>
      <c r="T18" s="389"/>
      <c r="U18" s="389"/>
      <c r="V18" s="389"/>
      <c r="W18" s="389"/>
      <c r="X18" s="389"/>
      <c r="Y18" s="389"/>
      <c r="Z18" s="389"/>
      <c r="AA18" s="389"/>
      <c r="AB18" s="389"/>
      <c r="AC18" s="389"/>
      <c r="AD18" s="389"/>
      <c r="AE18" s="389"/>
      <c r="AF18" s="389"/>
      <c r="AG18" s="389"/>
      <c r="AH18" s="389"/>
      <c r="AI18" s="389"/>
      <c r="AJ18" s="389"/>
      <c r="AK18" s="389"/>
      <c r="AL18" s="389"/>
      <c r="AM18" s="389"/>
      <c r="AN18" s="389"/>
      <c r="AO18" s="389"/>
      <c r="AP18" s="389"/>
      <c r="AQ18" s="389"/>
    </row>
    <row r="19" spans="2:274" s="298" customFormat="1"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389"/>
      <c r="AB19" s="389"/>
      <c r="AC19" s="389"/>
      <c r="AD19" s="389"/>
      <c r="AE19" s="389"/>
      <c r="AF19" s="389"/>
      <c r="AG19" s="389"/>
      <c r="AH19" s="389"/>
      <c r="AI19" s="389"/>
      <c r="AJ19" s="389"/>
      <c r="AK19" s="389"/>
      <c r="AL19" s="389"/>
      <c r="AM19" s="389"/>
      <c r="AN19" s="389"/>
      <c r="AO19" s="389"/>
      <c r="AP19" s="389"/>
      <c r="AQ19" s="389"/>
    </row>
    <row r="20" spans="2:274" s="298" customFormat="1"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389"/>
      <c r="P20" s="389"/>
      <c r="Q20" s="389"/>
      <c r="R20" s="389"/>
      <c r="S20" s="389"/>
      <c r="T20" s="389"/>
      <c r="U20" s="389"/>
      <c r="V20" s="389"/>
      <c r="W20" s="389"/>
      <c r="X20" s="389"/>
      <c r="Y20" s="389"/>
      <c r="Z20" s="389"/>
      <c r="AA20" s="389"/>
      <c r="AB20" s="389"/>
      <c r="AC20" s="389"/>
      <c r="AD20" s="389"/>
      <c r="AE20" s="389"/>
      <c r="AF20" s="389"/>
      <c r="AG20" s="389"/>
      <c r="AH20" s="389"/>
      <c r="AI20" s="389"/>
      <c r="AJ20" s="389"/>
      <c r="AK20" s="389"/>
      <c r="AL20" s="389"/>
      <c r="AM20" s="389"/>
      <c r="AN20" s="389"/>
      <c r="AO20" s="389"/>
      <c r="AP20" s="389"/>
      <c r="AQ20" s="389"/>
    </row>
    <row r="21" spans="2:274" s="298" customFormat="1"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389"/>
      <c r="P21" s="389"/>
      <c r="Q21" s="389"/>
      <c r="R21" s="389"/>
      <c r="S21" s="389"/>
      <c r="T21" s="389"/>
      <c r="U21" s="389"/>
      <c r="V21" s="389"/>
      <c r="W21" s="389"/>
      <c r="X21" s="389"/>
      <c r="Y21" s="389"/>
      <c r="Z21" s="389"/>
      <c r="AA21" s="389"/>
      <c r="AB21" s="389"/>
      <c r="AC21" s="389"/>
      <c r="AD21" s="389"/>
      <c r="AE21" s="389"/>
      <c r="AF21" s="389"/>
      <c r="AG21" s="389"/>
      <c r="AH21" s="389"/>
      <c r="AI21" s="389"/>
      <c r="AJ21" s="389"/>
      <c r="AK21" s="389"/>
      <c r="AL21" s="389"/>
      <c r="AM21" s="389"/>
      <c r="AN21" s="389"/>
      <c r="AO21" s="389"/>
      <c r="AP21" s="389"/>
      <c r="AQ21" s="389"/>
    </row>
    <row r="22" spans="2:274" s="298" customFormat="1"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389"/>
      <c r="P22" s="389"/>
      <c r="Q22" s="389"/>
      <c r="R22" s="389"/>
      <c r="S22" s="389"/>
      <c r="T22" s="389"/>
      <c r="U22" s="389"/>
      <c r="V22" s="389"/>
      <c r="W22" s="389"/>
      <c r="X22" s="389"/>
      <c r="Y22" s="389"/>
      <c r="Z22" s="389"/>
      <c r="AA22" s="389"/>
      <c r="AB22" s="389"/>
      <c r="AC22" s="389"/>
      <c r="AD22" s="389"/>
      <c r="AE22" s="389"/>
      <c r="AF22" s="389"/>
      <c r="AG22" s="389"/>
      <c r="AH22" s="389"/>
      <c r="AI22" s="389"/>
      <c r="AJ22" s="389"/>
      <c r="AK22" s="389"/>
      <c r="AL22" s="389"/>
      <c r="AM22" s="389"/>
      <c r="AN22" s="389"/>
      <c r="AO22" s="389"/>
      <c r="AP22" s="389"/>
      <c r="AQ22" s="389"/>
    </row>
    <row r="23" spans="2:274" s="298" customFormat="1"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2:274" s="298" customFormat="1"/>
    <row r="25" spans="2:274" s="298" customFormat="1"/>
    <row r="26" spans="2:274" s="298" customFormat="1"/>
    <row r="27" spans="2:274" s="298" customFormat="1"/>
    <row r="28" spans="2:274"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  <c r="JN28" s="344" t="s">
        <v>40</v>
      </c>
    </row>
    <row r="29" spans="2:274"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</row>
    <row r="30" spans="2:274">
      <c r="B30" s="298"/>
      <c r="C30" s="298"/>
      <c r="D30" s="298"/>
      <c r="E30" s="298"/>
      <c r="F30" s="298"/>
      <c r="G30" s="298"/>
      <c r="H30" s="298"/>
      <c r="I30" s="298"/>
      <c r="J30" s="298"/>
      <c r="K30" s="298"/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</row>
    <row r="31" spans="2:274">
      <c r="B31" s="298"/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  <c r="AS31" s="344" t="s">
        <v>40</v>
      </c>
    </row>
    <row r="32" spans="2:274"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</row>
    <row r="33" spans="2:185"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</row>
    <row r="34" spans="2:185"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</row>
    <row r="35" spans="2:185"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  <c r="AB35" s="298"/>
      <c r="AC35" s="298"/>
      <c r="AD35" s="298"/>
      <c r="AE35" s="298"/>
      <c r="AF35" s="298"/>
      <c r="AG35" s="298"/>
      <c r="AH35" s="298"/>
      <c r="AI35" s="298"/>
      <c r="AJ35" s="298"/>
      <c r="AK35" s="298"/>
      <c r="AL35" s="298"/>
      <c r="AM35" s="298"/>
      <c r="AN35" s="298"/>
      <c r="AO35" s="298"/>
      <c r="AP35" s="298"/>
      <c r="AQ35" s="298"/>
      <c r="GC35" s="344" t="s">
        <v>40</v>
      </c>
    </row>
    <row r="36" spans="2:185"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B36" s="298"/>
      <c r="AC36" s="298"/>
      <c r="AD36" s="298"/>
      <c r="AE36" s="298"/>
      <c r="AF36" s="298"/>
      <c r="AG36" s="298"/>
      <c r="AH36" s="298"/>
      <c r="AI36" s="298"/>
      <c r="AJ36" s="298"/>
      <c r="AK36" s="298"/>
      <c r="AL36" s="298"/>
      <c r="AM36" s="298"/>
      <c r="AN36" s="298"/>
      <c r="AO36" s="298"/>
      <c r="AP36" s="298"/>
      <c r="AQ36" s="298"/>
    </row>
    <row r="37" spans="2:185">
      <c r="B37" s="298"/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  <c r="AB37" s="298"/>
      <c r="AC37" s="298"/>
      <c r="AD37" s="298"/>
      <c r="AE37" s="298"/>
      <c r="AF37" s="298"/>
      <c r="AG37" s="298"/>
      <c r="AH37" s="298"/>
      <c r="AI37" s="298"/>
      <c r="AJ37" s="298"/>
      <c r="AK37" s="298"/>
      <c r="AL37" s="298"/>
      <c r="AM37" s="298"/>
      <c r="AN37" s="298"/>
      <c r="AO37" s="298"/>
      <c r="AP37" s="298"/>
      <c r="AQ37" s="298"/>
    </row>
    <row r="38" spans="2:185">
      <c r="B38" s="298"/>
      <c r="C38" s="298"/>
      <c r="D38" s="298"/>
      <c r="E38" s="298"/>
      <c r="F38" s="298"/>
      <c r="G38" s="298"/>
      <c r="H38" s="298"/>
      <c r="I38" s="298"/>
      <c r="J38" s="298"/>
      <c r="K38" s="298"/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B38" s="298"/>
      <c r="AC38" s="298"/>
      <c r="AD38" s="298"/>
      <c r="AE38" s="298"/>
      <c r="AF38" s="298"/>
      <c r="AG38" s="298"/>
      <c r="AH38" s="298"/>
      <c r="AI38" s="298"/>
      <c r="AJ38" s="298"/>
      <c r="AK38" s="298"/>
      <c r="AL38" s="298"/>
      <c r="AM38" s="298"/>
      <c r="AN38" s="298"/>
      <c r="AO38" s="298"/>
      <c r="AP38" s="298"/>
      <c r="AQ38" s="298"/>
    </row>
    <row r="39" spans="2:185"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  <c r="AB39" s="298"/>
      <c r="AC39" s="298"/>
      <c r="AD39" s="298"/>
      <c r="AE39" s="298"/>
      <c r="AF39" s="298"/>
      <c r="AG39" s="298"/>
      <c r="AH39" s="298"/>
      <c r="AI39" s="298"/>
      <c r="AJ39" s="298"/>
      <c r="AK39" s="298"/>
      <c r="AL39" s="298"/>
      <c r="AM39" s="298"/>
      <c r="AN39" s="298"/>
      <c r="AO39" s="298"/>
      <c r="AP39" s="298"/>
      <c r="AQ39" s="298"/>
    </row>
    <row r="40" spans="2:185" s="298" customFormat="1"/>
    <row r="41" spans="2:185" s="298" customFormat="1"/>
    <row r="42" spans="2:185" s="298" customFormat="1"/>
    <row r="43" spans="2:185" s="298" customFormat="1"/>
    <row r="44" spans="2:185" s="298" customFormat="1"/>
    <row r="45" spans="2:185" s="298" customFormat="1"/>
    <row r="46" spans="2:185" s="298" customFormat="1"/>
    <row r="47" spans="2:185" s="298" customFormat="1"/>
    <row r="48" spans="2:185" s="298" customFormat="1"/>
    <row r="49" s="298" customFormat="1"/>
    <row r="50" s="298" customFormat="1"/>
    <row r="51" s="298" customFormat="1"/>
    <row r="52" s="298" customFormat="1"/>
    <row r="53" s="298" customFormat="1"/>
    <row r="54" s="298" customFormat="1"/>
    <row r="55" s="298" customFormat="1"/>
    <row r="56" s="298" customFormat="1"/>
    <row r="57" s="298" customFormat="1"/>
    <row r="58" s="298" customFormat="1"/>
    <row r="59" s="298" customFormat="1"/>
    <row r="60" s="298" customFormat="1"/>
    <row r="61" s="298" customFormat="1"/>
    <row r="62" s="298" customFormat="1"/>
    <row r="63" s="298" customFormat="1"/>
    <row r="64" s="298" customFormat="1"/>
    <row r="65" s="298" customFormat="1"/>
    <row r="66" s="298" customFormat="1"/>
    <row r="67" s="298" customFormat="1"/>
    <row r="68" s="298" customFormat="1"/>
    <row r="69" s="298" customFormat="1"/>
    <row r="70" s="298" customFormat="1"/>
    <row r="71" s="298" customFormat="1"/>
    <row r="72" s="298" customFormat="1"/>
    <row r="73" s="298" customFormat="1"/>
    <row r="74" s="298" customFormat="1"/>
    <row r="75" s="298" customFormat="1"/>
    <row r="76" s="298" customFormat="1"/>
    <row r="77" s="298" customFormat="1"/>
    <row r="78" s="298" customFormat="1"/>
    <row r="79" s="298" customFormat="1"/>
    <row r="80" s="298" customFormat="1"/>
    <row r="81" s="298" customFormat="1"/>
    <row r="82" s="298" customFormat="1"/>
    <row r="83" s="298" customFormat="1"/>
    <row r="84" s="298" customFormat="1"/>
    <row r="85" s="298" customFormat="1"/>
    <row r="86" s="298" customFormat="1"/>
    <row r="87" s="298" customFormat="1"/>
    <row r="88" s="298" customFormat="1"/>
    <row r="89" s="298" customFormat="1"/>
    <row r="90" s="298" customFormat="1"/>
    <row r="91" s="298" customFormat="1"/>
    <row r="92" s="298" customFormat="1"/>
    <row r="93" s="298" customFormat="1"/>
    <row r="94" s="298" customFormat="1"/>
    <row r="95" s="298" customFormat="1"/>
    <row r="96" s="298" customFormat="1"/>
    <row r="97" s="298" customFormat="1"/>
    <row r="98" s="298" customFormat="1"/>
    <row r="99" s="298" customFormat="1"/>
    <row r="100" s="298" customFormat="1"/>
    <row r="101" s="298" customFormat="1"/>
    <row r="102" s="298" customFormat="1"/>
    <row r="103" s="298" customFormat="1"/>
    <row r="104" s="298" customFormat="1"/>
    <row r="105" s="298" customFormat="1"/>
    <row r="106" s="298" customFormat="1"/>
    <row r="107" s="298" customFormat="1"/>
    <row r="108" s="298" customFormat="1"/>
    <row r="109" s="298" customFormat="1"/>
    <row r="110" s="298" customFormat="1"/>
    <row r="111" s="298" customFormat="1"/>
    <row r="112" s="298" customFormat="1"/>
    <row r="113" s="298" customFormat="1"/>
    <row r="114" s="298" customFormat="1"/>
    <row r="115" s="298" customFormat="1"/>
    <row r="116" s="298" customFormat="1"/>
    <row r="117" s="298" customFormat="1"/>
    <row r="118" s="298" customFormat="1"/>
    <row r="119" s="298" customFormat="1"/>
    <row r="120" s="298" customFormat="1"/>
    <row r="121" s="298" customFormat="1"/>
    <row r="122" s="298" customFormat="1"/>
    <row r="123" s="298" customFormat="1"/>
    <row r="124" s="298" customFormat="1"/>
    <row r="125" s="298" customFormat="1"/>
    <row r="126" s="298" customFormat="1"/>
    <row r="127" s="298" customFormat="1"/>
    <row r="128" s="298" customFormat="1"/>
    <row r="129" s="298" customFormat="1"/>
    <row r="130" s="298" customFormat="1"/>
    <row r="131" s="298" customFormat="1"/>
    <row r="132" s="298" customFormat="1"/>
    <row r="133" s="298" customFormat="1"/>
    <row r="134" s="298" customFormat="1"/>
    <row r="135" s="298" customFormat="1"/>
    <row r="136" s="298" customFormat="1"/>
    <row r="137" s="298" customFormat="1"/>
    <row r="138" s="298" customFormat="1"/>
    <row r="139" s="298" customFormat="1"/>
    <row r="140" s="298" customFormat="1"/>
    <row r="141" s="298" customFormat="1"/>
    <row r="142" s="298" customFormat="1"/>
    <row r="143" s="298" customFormat="1"/>
    <row r="144" s="298" customFormat="1"/>
    <row r="145" s="298" customFormat="1"/>
    <row r="146" s="298" customFormat="1"/>
    <row r="147" s="298" customFormat="1"/>
    <row r="148" s="298" customFormat="1"/>
    <row r="149" s="298" customFormat="1"/>
    <row r="150" s="298" customFormat="1"/>
    <row r="151" s="298" customFormat="1"/>
    <row r="152" s="298" customFormat="1"/>
    <row r="153" s="298" customFormat="1"/>
    <row r="154" s="298" customFormat="1"/>
    <row r="155" s="298" customFormat="1"/>
    <row r="156" s="298" customFormat="1"/>
    <row r="157" s="298" customFormat="1"/>
    <row r="158" s="298" customFormat="1"/>
    <row r="159" s="298" customFormat="1"/>
    <row r="160" s="298" customFormat="1"/>
    <row r="161" s="298" customFormat="1"/>
    <row r="162" s="298" customFormat="1"/>
    <row r="163" s="298" customFormat="1"/>
    <row r="164" s="298" customFormat="1"/>
    <row r="165" s="298" customFormat="1"/>
    <row r="166" s="298" customFormat="1"/>
    <row r="167" s="298" customFormat="1"/>
    <row r="168" s="298" customFormat="1"/>
    <row r="169" s="298" customFormat="1"/>
    <row r="170" s="298" customFormat="1"/>
    <row r="171" s="298" customFormat="1"/>
    <row r="172" s="298" customFormat="1"/>
    <row r="173" s="298" customFormat="1"/>
    <row r="174" s="298" customFormat="1"/>
    <row r="175" s="298" customFormat="1"/>
    <row r="176" s="298" customFormat="1"/>
    <row r="177" s="298" customFormat="1"/>
    <row r="178" s="298" customFormat="1"/>
    <row r="179" s="298" customFormat="1"/>
    <row r="180" s="298" customFormat="1"/>
    <row r="181" s="298" customFormat="1"/>
    <row r="182" s="298" customFormat="1"/>
    <row r="183" s="298" customFormat="1"/>
    <row r="184" s="298" customFormat="1"/>
    <row r="185" s="298" customFormat="1"/>
    <row r="186" s="298" customFormat="1"/>
    <row r="187" s="298" customFormat="1"/>
    <row r="188" s="298" customFormat="1"/>
    <row r="189" s="298" customFormat="1"/>
    <row r="190" s="298" customFormat="1"/>
    <row r="191" s="298" customFormat="1"/>
    <row r="192" s="298" customFormat="1"/>
    <row r="193" s="298" customFormat="1"/>
    <row r="194" s="298" customFormat="1"/>
    <row r="195" s="298" customFormat="1"/>
    <row r="196" s="298" customFormat="1"/>
    <row r="197" s="298" customFormat="1"/>
    <row r="198" s="298" customFormat="1"/>
    <row r="199" s="298" customFormat="1"/>
    <row r="200" s="298" customFormat="1"/>
    <row r="201" s="298" customFormat="1"/>
    <row r="202" s="298" customFormat="1"/>
    <row r="203" s="298" customFormat="1"/>
    <row r="204" s="298" customFormat="1"/>
    <row r="205" s="298" customFormat="1"/>
    <row r="206" s="298" customFormat="1"/>
    <row r="207" s="298" customFormat="1"/>
    <row r="208" s="298" customFormat="1"/>
    <row r="209" s="298" customFormat="1"/>
    <row r="210" s="298" customFormat="1"/>
    <row r="211" s="298" customFormat="1"/>
    <row r="212" s="298" customFormat="1"/>
    <row r="213" s="298" customFormat="1"/>
    <row r="214" s="298" customFormat="1"/>
    <row r="215" s="298" customFormat="1"/>
    <row r="216" s="298" customFormat="1"/>
    <row r="217" s="298" customFormat="1"/>
    <row r="218" s="298" customFormat="1"/>
    <row r="219" s="298" customFormat="1"/>
    <row r="220" s="298" customFormat="1"/>
    <row r="221" s="298" customFormat="1"/>
    <row r="222" s="298" customFormat="1"/>
    <row r="223" s="298" customFormat="1"/>
    <row r="224" s="298" customFormat="1"/>
    <row r="225" s="298" customFormat="1"/>
    <row r="226" s="298" customFormat="1"/>
    <row r="227" s="298" customFormat="1"/>
    <row r="228" s="298" customFormat="1"/>
    <row r="229" s="298" customFormat="1"/>
    <row r="230" s="298" customFormat="1"/>
    <row r="231" s="298" customFormat="1"/>
    <row r="232" s="298" customFormat="1"/>
    <row r="233" s="298" customFormat="1"/>
    <row r="234" s="298" customFormat="1"/>
    <row r="235" s="298" customFormat="1"/>
    <row r="236" s="298" customFormat="1"/>
    <row r="237" s="298" customFormat="1"/>
    <row r="238" s="298" customFormat="1"/>
    <row r="239" s="298" customFormat="1"/>
    <row r="240" s="298" customFormat="1"/>
    <row r="241" s="298" customFormat="1"/>
    <row r="242" s="298" customFormat="1"/>
    <row r="243" s="298" customFormat="1"/>
    <row r="244" s="298" customFormat="1"/>
    <row r="245" s="298" customFormat="1"/>
    <row r="246" s="298" customFormat="1"/>
    <row r="247" s="298" customFormat="1"/>
    <row r="248" s="298" customFormat="1"/>
    <row r="249" s="298" customFormat="1"/>
    <row r="250" s="298" customFormat="1"/>
    <row r="251" s="298" customFormat="1"/>
    <row r="252" s="298" customFormat="1"/>
    <row r="253" s="298" customFormat="1"/>
    <row r="254" s="298" customFormat="1"/>
    <row r="255" s="298" customFormat="1"/>
    <row r="256" s="298" customFormat="1"/>
    <row r="257" s="298" customFormat="1"/>
    <row r="258" s="298" customFormat="1"/>
    <row r="259" s="298" customFormat="1"/>
    <row r="260" s="298" customFormat="1"/>
    <row r="261" s="298" customFormat="1"/>
    <row r="262" s="298" customFormat="1"/>
    <row r="263" s="298" customFormat="1"/>
    <row r="264" s="298" customFormat="1"/>
    <row r="265" s="298" customFormat="1"/>
    <row r="266" s="298" customFormat="1"/>
    <row r="267" s="298" customFormat="1"/>
    <row r="268" s="298" customFormat="1"/>
    <row r="269" s="298" customFormat="1"/>
    <row r="270" s="298" customFormat="1"/>
    <row r="271" s="298" customFormat="1"/>
    <row r="272" s="298" customFormat="1"/>
    <row r="273" s="298" customFormat="1"/>
    <row r="274" s="298" customFormat="1"/>
    <row r="275" s="298" customFormat="1"/>
    <row r="276" s="298" customFormat="1"/>
    <row r="277" s="298" customFormat="1"/>
    <row r="278" s="298" customFormat="1"/>
    <row r="279" s="298" customFormat="1"/>
    <row r="280" s="298" customFormat="1"/>
    <row r="281" s="298" customFormat="1"/>
    <row r="282" s="298" customFormat="1"/>
    <row r="283" s="298" customFormat="1"/>
    <row r="284" s="298" customFormat="1"/>
    <row r="285" s="298" customFormat="1"/>
    <row r="286" s="298" customFormat="1"/>
    <row r="287" s="298" customFormat="1"/>
    <row r="288" s="298" customFormat="1"/>
    <row r="289" s="298" customFormat="1"/>
    <row r="290" s="298" customFormat="1"/>
    <row r="291" s="298" customFormat="1"/>
    <row r="292" s="298" customFormat="1"/>
    <row r="293" s="298" customFormat="1"/>
    <row r="294" s="298" customFormat="1"/>
    <row r="295" s="298" customFormat="1"/>
    <row r="296" s="298" customFormat="1"/>
    <row r="297" s="298" customFormat="1"/>
    <row r="298" s="298" customFormat="1"/>
    <row r="299" s="298" customFormat="1"/>
    <row r="300" s="298" customFormat="1"/>
    <row r="301" s="298" customFormat="1"/>
    <row r="302" s="298" customFormat="1"/>
    <row r="303" s="298" customFormat="1"/>
    <row r="304" s="298" customFormat="1"/>
    <row r="305" s="298" customFormat="1"/>
    <row r="306" s="298" customFormat="1"/>
    <row r="307" s="298" customFormat="1"/>
    <row r="308" s="298" customFormat="1"/>
    <row r="309" s="298" customFormat="1"/>
    <row r="310" s="298" customFormat="1"/>
    <row r="311" s="298" customFormat="1"/>
    <row r="312" s="298" customFormat="1"/>
    <row r="313" s="298" customFormat="1"/>
    <row r="314" s="298" customFormat="1"/>
    <row r="315" s="298" customFormat="1"/>
    <row r="316" s="298" customFormat="1"/>
    <row r="317" s="298" customFormat="1"/>
    <row r="318" s="298" customFormat="1"/>
    <row r="319" s="298" customFormat="1"/>
    <row r="320" s="298" customFormat="1"/>
    <row r="321" s="298" customFormat="1"/>
    <row r="322" s="298" customFormat="1"/>
    <row r="323" s="298" customFormat="1"/>
    <row r="324" s="298" customFormat="1"/>
    <row r="325" s="298" customFormat="1"/>
    <row r="326" s="298" customFormat="1"/>
    <row r="327" s="298" customFormat="1"/>
    <row r="328" s="298" customFormat="1"/>
    <row r="329" s="298" customFormat="1"/>
    <row r="330" s="298" customFormat="1"/>
    <row r="331" s="298" customFormat="1"/>
    <row r="332" s="298" customFormat="1"/>
    <row r="333" s="298" customFormat="1"/>
    <row r="334" s="298" customFormat="1"/>
    <row r="335" s="298" customFormat="1"/>
    <row r="336" s="298" customFormat="1"/>
    <row r="337" s="298" customFormat="1"/>
    <row r="338" s="298" customFormat="1"/>
    <row r="339" s="298" customFormat="1"/>
    <row r="340" s="298" customFormat="1"/>
    <row r="341" s="298" customFormat="1"/>
    <row r="342" s="298" customFormat="1"/>
    <row r="343" s="298" customFormat="1"/>
    <row r="344" s="298" customFormat="1"/>
    <row r="345" s="298" customFormat="1"/>
    <row r="346" s="298" customFormat="1"/>
    <row r="347" s="298" customFormat="1"/>
    <row r="348" s="298" customFormat="1"/>
    <row r="349" s="298" customFormat="1"/>
    <row r="350" s="298" customFormat="1"/>
    <row r="351" s="298" customFormat="1"/>
    <row r="352" s="298" customFormat="1"/>
    <row r="353" s="298" customFormat="1"/>
    <row r="354" s="298" customFormat="1"/>
    <row r="355" s="298" customFormat="1"/>
    <row r="356" s="298" customFormat="1"/>
    <row r="357" s="298" customFormat="1"/>
    <row r="358" s="298" customFormat="1"/>
    <row r="359" s="298" customFormat="1"/>
    <row r="360" s="298" customFormat="1"/>
    <row r="361" s="298" customFormat="1"/>
    <row r="362" s="298" customFormat="1"/>
    <row r="363" s="298" customFormat="1"/>
    <row r="364" s="298" customFormat="1"/>
    <row r="365" s="298" customFormat="1"/>
    <row r="366" s="298" customFormat="1"/>
    <row r="367" s="298" customFormat="1"/>
    <row r="368" s="298" customFormat="1"/>
    <row r="369" s="298" customFormat="1"/>
    <row r="370" s="298" customFormat="1"/>
    <row r="371" s="298" customFormat="1"/>
    <row r="372" s="298" customFormat="1"/>
    <row r="373" s="298" customFormat="1"/>
    <row r="374" s="298" customFormat="1"/>
    <row r="375" s="298" customFormat="1"/>
    <row r="376" s="298" customFormat="1"/>
    <row r="377" s="298" customFormat="1"/>
    <row r="378" s="298" customFormat="1"/>
    <row r="379" s="298" customFormat="1"/>
    <row r="380" s="298" customFormat="1"/>
    <row r="381" s="298" customFormat="1"/>
    <row r="382" s="298" customFormat="1"/>
    <row r="383" s="298" customFormat="1"/>
    <row r="384" s="298" customFormat="1"/>
    <row r="385" spans="2:2" s="298" customFormat="1"/>
    <row r="386" spans="2:2" s="298" customFormat="1"/>
    <row r="387" spans="2:2" s="298" customFormat="1"/>
    <row r="388" spans="2:2" s="298" customFormat="1"/>
    <row r="389" spans="2:2" s="298" customFormat="1"/>
    <row r="390" spans="2:2" s="298" customFormat="1"/>
    <row r="391" spans="2:2" s="298" customFormat="1"/>
    <row r="392" spans="2:2" s="298" customFormat="1"/>
    <row r="393" spans="2:2" s="298" customFormat="1"/>
    <row r="394" spans="2:2" s="298" customFormat="1"/>
    <row r="395" spans="2:2" s="298" customFormat="1">
      <c r="B395" s="299"/>
    </row>
    <row r="396" spans="2:2" s="298" customFormat="1">
      <c r="B396" s="299"/>
    </row>
    <row r="397" spans="2:2" s="298" customFormat="1">
      <c r="B397" s="299"/>
    </row>
    <row r="398" spans="2:2" s="298" customFormat="1">
      <c r="B398" s="299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V516"/>
  <sheetViews>
    <sheetView zoomScaleNormal="100" workbookViewId="0">
      <pane xSplit="2" ySplit="8" topLeftCell="AL9" activePane="bottomRight" state="frozen"/>
      <selection pane="topRight" activeCell="D1" sqref="D1"/>
      <selection pane="bottomLeft" activeCell="A9" sqref="A9"/>
      <selection pane="bottomRight" activeCell="AT17" sqref="AT17"/>
    </sheetView>
  </sheetViews>
  <sheetFormatPr defaultColWidth="9.109375" defaultRowHeight="13.8"/>
  <cols>
    <col min="1" max="1" width="3.5546875" style="298" customWidth="1"/>
    <col min="2" max="2" width="77" style="299" customWidth="1"/>
    <col min="3" max="26" width="12.77734375" style="299" customWidth="1"/>
    <col min="27" max="28" width="12.77734375" style="298" customWidth="1"/>
    <col min="29" max="43" width="12.77734375" style="299" customWidth="1"/>
    <col min="44" max="150" width="9.109375" style="298"/>
    <col min="151" max="16384" width="9.109375" style="299"/>
  </cols>
  <sheetData>
    <row r="1" spans="1:4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71"/>
      <c r="P1" s="390"/>
      <c r="Q1" s="71"/>
      <c r="R1" s="71"/>
      <c r="S1" s="71"/>
      <c r="T1" s="71"/>
      <c r="U1" s="71"/>
      <c r="V1" s="71"/>
      <c r="W1" s="71"/>
      <c r="X1" s="71"/>
      <c r="Y1" s="71"/>
      <c r="Z1" s="71"/>
      <c r="AB1" s="356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</row>
    <row r="2" spans="1:45">
      <c r="A2" s="27"/>
      <c r="B2" s="27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41"/>
      <c r="AS2" s="141"/>
    </row>
    <row r="3" spans="1:45">
      <c r="B3" s="118" t="s">
        <v>393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/>
      <c r="AN3" s="227"/>
      <c r="AO3" s="227"/>
      <c r="AP3" s="227"/>
      <c r="AQ3" s="227"/>
      <c r="AR3" s="141"/>
      <c r="AS3" s="141"/>
    </row>
    <row r="4" spans="1:45" ht="9" customHeight="1">
      <c r="B4" s="1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340"/>
      <c r="P4" s="340"/>
      <c r="Q4" s="340"/>
      <c r="R4" s="340"/>
      <c r="S4" s="340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340"/>
      <c r="AE4" s="340"/>
      <c r="AF4" s="340"/>
      <c r="AG4" s="340"/>
      <c r="AH4" s="340"/>
      <c r="AI4" s="340"/>
      <c r="AJ4" s="340"/>
      <c r="AK4" s="340"/>
      <c r="AL4" s="340"/>
      <c r="AM4" s="340"/>
      <c r="AN4" s="340"/>
      <c r="AO4" s="340"/>
      <c r="AP4" s="340"/>
      <c r="AQ4" s="340"/>
      <c r="AR4" s="141"/>
      <c r="AS4" s="141"/>
    </row>
    <row r="5" spans="1:45">
      <c r="B5" s="465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402"/>
      <c r="AS5" s="141"/>
    </row>
    <row r="6" spans="1:45">
      <c r="B6" s="85"/>
      <c r="C6" s="260">
        <f>'T 2.11'!C5</f>
        <v>44927</v>
      </c>
      <c r="D6" s="260">
        <f>'T 2.11'!D5</f>
        <v>44958</v>
      </c>
      <c r="E6" s="260">
        <f>'T 2.11'!E5</f>
        <v>44986</v>
      </c>
      <c r="F6" s="260">
        <f>'T 2.11'!F5</f>
        <v>45017</v>
      </c>
      <c r="G6" s="260">
        <f>'T 2.11'!G5</f>
        <v>45047</v>
      </c>
      <c r="H6" s="260">
        <f>'T 2.11'!H5</f>
        <v>45078</v>
      </c>
      <c r="I6" s="260">
        <f>'T 2.11'!I5</f>
        <v>45108</v>
      </c>
      <c r="J6" s="260">
        <f>'T 2.11'!J5</f>
        <v>45139</v>
      </c>
      <c r="K6" s="260">
        <f>'T 2.11'!K5</f>
        <v>45170</v>
      </c>
      <c r="L6" s="260">
        <f>'T 2.11'!L5</f>
        <v>45200</v>
      </c>
      <c r="M6" s="260">
        <f>'T 2.11'!M5</f>
        <v>45231</v>
      </c>
      <c r="N6" s="260">
        <f>'T 2.11'!N5</f>
        <v>45261</v>
      </c>
      <c r="O6" s="260">
        <f>'T 2.11'!O5</f>
        <v>45292</v>
      </c>
      <c r="P6" s="260">
        <f>'T 2.11'!P5</f>
        <v>45323</v>
      </c>
      <c r="Q6" s="260">
        <f>'T 2.11'!Q5</f>
        <v>45352</v>
      </c>
      <c r="R6" s="260">
        <f>'T 2.11'!R5</f>
        <v>45383</v>
      </c>
      <c r="S6" s="260">
        <f>'T 2.11'!S5</f>
        <v>45413</v>
      </c>
      <c r="T6" s="260">
        <f>'T 2.11'!T5</f>
        <v>45444</v>
      </c>
      <c r="U6" s="260">
        <f>'T 2.11'!U5</f>
        <v>45474</v>
      </c>
      <c r="V6" s="260">
        <f>'T 2.11'!V5</f>
        <v>45505</v>
      </c>
      <c r="W6" s="260">
        <f>'T 2.11'!W5</f>
        <v>45536</v>
      </c>
      <c r="X6" s="260">
        <f>'T 2.11'!X5</f>
        <v>45566</v>
      </c>
      <c r="Y6" s="260">
        <f>'T 2.11'!Y5</f>
        <v>45597</v>
      </c>
      <c r="Z6" s="260">
        <f>'T 2.11'!Z5</f>
        <v>45627</v>
      </c>
      <c r="AA6" s="260">
        <f>'T 2.11'!AA5</f>
        <v>45658</v>
      </c>
      <c r="AB6" s="260">
        <f>'T 2.11'!AB5</f>
        <v>45689</v>
      </c>
      <c r="AC6" s="260">
        <f>'T 2.11'!AC5</f>
        <v>45717</v>
      </c>
      <c r="AD6" s="260">
        <f>'T 2.11'!AD5</f>
        <v>45748</v>
      </c>
      <c r="AE6" s="260">
        <f>'T 2.11'!AE5</f>
        <v>45778</v>
      </c>
      <c r="AF6" s="260">
        <f>'T 2.11'!AF5</f>
        <v>45809</v>
      </c>
      <c r="AG6" s="260">
        <f>'T 2.11'!AG5</f>
        <v>45839</v>
      </c>
      <c r="AH6" s="260">
        <f>'T 2.11'!AH5</f>
        <v>45870</v>
      </c>
      <c r="AI6" s="260">
        <f>'T 2.11'!AI5</f>
        <v>45901</v>
      </c>
      <c r="AJ6" s="260">
        <f>'T 2.11'!AJ5</f>
        <v>45931</v>
      </c>
      <c r="AK6" s="260">
        <f>'T 2.11'!AK5</f>
        <v>45962</v>
      </c>
      <c r="AL6" s="260">
        <f>'T 2.11'!AL5</f>
        <v>45992</v>
      </c>
      <c r="AM6" s="260">
        <f>'T 2.11'!AM5</f>
        <v>46023</v>
      </c>
      <c r="AN6" s="260">
        <f>'T 2.11'!AN5</f>
        <v>46054</v>
      </c>
      <c r="AO6" s="260">
        <f>'T 2.11'!AO5</f>
        <v>46082</v>
      </c>
      <c r="AP6" s="260">
        <f>'T 2.11'!AP5</f>
        <v>46113</v>
      </c>
      <c r="AQ6" s="260">
        <f>'T 2.11'!AQ5</f>
        <v>46143</v>
      </c>
      <c r="AR6" s="402"/>
      <c r="AS6" s="141"/>
    </row>
    <row r="7" spans="1:45" ht="15.75" customHeight="1">
      <c r="B7" s="466"/>
      <c r="C7" s="391"/>
      <c r="D7" s="391"/>
      <c r="E7" s="391"/>
      <c r="F7" s="391"/>
      <c r="G7" s="391"/>
      <c r="H7" s="391"/>
      <c r="I7" s="391"/>
      <c r="J7" s="391"/>
      <c r="K7" s="391"/>
      <c r="L7" s="391"/>
      <c r="M7" s="391"/>
      <c r="N7" s="391"/>
      <c r="O7" s="372"/>
      <c r="P7" s="372"/>
      <c r="Q7" s="372"/>
      <c r="R7" s="372"/>
      <c r="S7" s="372"/>
      <c r="T7" s="372"/>
      <c r="U7" s="372"/>
      <c r="V7" s="372"/>
      <c r="W7" s="37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402"/>
      <c r="AS7" s="141"/>
    </row>
    <row r="8" spans="1:45">
      <c r="B8" s="467" t="s">
        <v>345</v>
      </c>
      <c r="C8" s="11">
        <v>158.2388203880455</v>
      </c>
      <c r="D8" s="11">
        <v>176.61058270078144</v>
      </c>
      <c r="E8" s="11">
        <v>314.14631743611676</v>
      </c>
      <c r="F8" s="11">
        <v>335.74567040475574</v>
      </c>
      <c r="G8" s="11">
        <v>402.15261304794979</v>
      </c>
      <c r="H8" s="11">
        <v>253.90436327909927</v>
      </c>
      <c r="I8" s="11">
        <v>389.92929633311735</v>
      </c>
      <c r="J8" s="11">
        <v>526.19500839729426</v>
      </c>
      <c r="K8" s="11">
        <v>281.98792026972859</v>
      </c>
      <c r="L8" s="11">
        <v>464.52327364884053</v>
      </c>
      <c r="M8" s="11">
        <v>163.4749108253059</v>
      </c>
      <c r="N8" s="11">
        <v>545.9505616187289</v>
      </c>
      <c r="O8" s="11">
        <v>325.9581292963021</v>
      </c>
      <c r="P8" s="11">
        <v>229.01349960466001</v>
      </c>
      <c r="Q8" s="11">
        <v>375.97560876567212</v>
      </c>
      <c r="R8" s="11">
        <v>283.36717844351995</v>
      </c>
      <c r="S8" s="11">
        <v>226.17373924411999</v>
      </c>
      <c r="T8" s="11">
        <v>235.68641989632999</v>
      </c>
      <c r="U8" s="11">
        <v>572.59708617951719</v>
      </c>
      <c r="V8" s="11">
        <v>161.98033010138002</v>
      </c>
      <c r="W8" s="11">
        <v>196.95768782687401</v>
      </c>
      <c r="X8" s="11">
        <v>774.38934137812998</v>
      </c>
      <c r="Y8" s="11">
        <v>693.40331823268036</v>
      </c>
      <c r="Z8" s="11">
        <v>882.22961334778006</v>
      </c>
      <c r="AA8" s="11">
        <v>665.61584751254782</v>
      </c>
      <c r="AB8" s="11">
        <v>424.50989666077669</v>
      </c>
      <c r="AC8" s="11">
        <v>261.89585277148001</v>
      </c>
      <c r="AD8" s="11">
        <v>1592.72716534898</v>
      </c>
      <c r="AE8" s="11">
        <v>845.50276020390015</v>
      </c>
      <c r="AF8" s="11">
        <v>491.46535954041991</v>
      </c>
      <c r="AG8" s="11">
        <v>613.7127434037111</v>
      </c>
      <c r="AH8" s="11">
        <v>259.70019857160014</v>
      </c>
      <c r="AI8" s="11">
        <v>183.12393197951997</v>
      </c>
      <c r="AJ8" s="11">
        <v>193.48722332062744</v>
      </c>
      <c r="AK8" s="11">
        <v>215.69099392928001</v>
      </c>
      <c r="AL8" s="11">
        <v>336.61850924060002</v>
      </c>
      <c r="AM8" s="11">
        <v>190.70349768972568</v>
      </c>
      <c r="AN8" s="11">
        <v>223.39454864020672</v>
      </c>
      <c r="AO8" s="11">
        <v>217.81062780351999</v>
      </c>
      <c r="AP8" s="11">
        <v>309.81358457302997</v>
      </c>
      <c r="AQ8" s="11">
        <v>259.49305889214003</v>
      </c>
      <c r="AR8" s="402"/>
      <c r="AS8" s="141"/>
    </row>
    <row r="9" spans="1:45">
      <c r="B9" s="86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402"/>
      <c r="AS9" s="141"/>
    </row>
    <row r="10" spans="1:45">
      <c r="B10" s="468" t="s">
        <v>346</v>
      </c>
      <c r="C10" s="11">
        <v>3.0876712514148004</v>
      </c>
      <c r="D10" s="11">
        <v>3.3099098617914295</v>
      </c>
      <c r="E10" s="11">
        <v>8.6388702797659178</v>
      </c>
      <c r="F10" s="11">
        <v>11.180854898512113</v>
      </c>
      <c r="G10" s="11">
        <v>9.9670327826421126</v>
      </c>
      <c r="H10" s="11">
        <v>66.583253725399999</v>
      </c>
      <c r="I10" s="11">
        <v>1.7106188784599998</v>
      </c>
      <c r="J10" s="11">
        <v>60.809765427250937</v>
      </c>
      <c r="K10" s="11">
        <v>3.7099572962555638</v>
      </c>
      <c r="L10" s="11">
        <v>3.4586928247560174</v>
      </c>
      <c r="M10" s="11">
        <v>4.2126820157000004</v>
      </c>
      <c r="N10" s="11">
        <v>5.16036922256</v>
      </c>
      <c r="O10" s="11">
        <v>1.6825994126239998</v>
      </c>
      <c r="P10" s="11">
        <v>3.4813383802599995</v>
      </c>
      <c r="Q10" s="11">
        <v>127.78693518583998</v>
      </c>
      <c r="R10" s="11">
        <v>19.847257940459997</v>
      </c>
      <c r="S10" s="11">
        <v>4.1101114801000005</v>
      </c>
      <c r="T10" s="11">
        <v>3.4055405477999998</v>
      </c>
      <c r="U10" s="11">
        <v>0.7135820631467007</v>
      </c>
      <c r="V10" s="11">
        <v>4.7672249279900001</v>
      </c>
      <c r="W10" s="11">
        <v>1.2961736901899998</v>
      </c>
      <c r="X10" s="11">
        <v>16.721288571319999</v>
      </c>
      <c r="Y10" s="11">
        <v>111.34375456760999</v>
      </c>
      <c r="Z10" s="11">
        <v>14.463042793450001</v>
      </c>
      <c r="AA10" s="11">
        <v>68.622981987928142</v>
      </c>
      <c r="AB10" s="11">
        <v>25.305015565197358</v>
      </c>
      <c r="AC10" s="11">
        <v>8.5354817988999994</v>
      </c>
      <c r="AD10" s="11">
        <v>35.506622497550005</v>
      </c>
      <c r="AE10" s="11">
        <v>55.782589434470005</v>
      </c>
      <c r="AF10" s="11">
        <v>40.736119069810002</v>
      </c>
      <c r="AG10" s="11">
        <v>29.30335119459</v>
      </c>
      <c r="AH10" s="11">
        <v>12.894913977000002</v>
      </c>
      <c r="AI10" s="11">
        <v>16.977352224689998</v>
      </c>
      <c r="AJ10" s="11">
        <v>47.192968973148709</v>
      </c>
      <c r="AK10" s="11">
        <v>3.6631057125000002</v>
      </c>
      <c r="AL10" s="11">
        <v>54.040584903709991</v>
      </c>
      <c r="AM10" s="11">
        <v>1.4654519156599999</v>
      </c>
      <c r="AN10" s="11">
        <v>14.111026916200981</v>
      </c>
      <c r="AO10" s="11">
        <v>0.43048059653000004</v>
      </c>
      <c r="AP10" s="11">
        <v>29.702807807420001</v>
      </c>
      <c r="AQ10" s="11">
        <v>8.0877225184399997</v>
      </c>
      <c r="AR10" s="402"/>
      <c r="AS10" s="141"/>
    </row>
    <row r="11" spans="1:45">
      <c r="B11" s="88" t="s">
        <v>347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0">
        <v>65.470389999999995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402"/>
      <c r="AS11" s="141"/>
    </row>
    <row r="12" spans="1:45">
      <c r="B12" s="88" t="s">
        <v>61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125.97971999999999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402"/>
      <c r="AS12" s="141"/>
    </row>
    <row r="13" spans="1:45">
      <c r="B13" s="88" t="s">
        <v>363</v>
      </c>
      <c r="C13" s="10">
        <v>0.56452407737280008</v>
      </c>
      <c r="D13" s="10">
        <v>1.1035450116999999</v>
      </c>
      <c r="E13" s="10">
        <v>0.15881120591804873</v>
      </c>
      <c r="F13" s="10">
        <v>1.2909500799999998</v>
      </c>
      <c r="G13" s="10">
        <v>1.6949508071888977</v>
      </c>
      <c r="H13" s="10">
        <v>0</v>
      </c>
      <c r="I13" s="10">
        <v>1.2802088552999999</v>
      </c>
      <c r="J13" s="10">
        <v>20.59505692858712</v>
      </c>
      <c r="K13" s="10">
        <v>0.48020524352065863</v>
      </c>
      <c r="L13" s="10">
        <v>0</v>
      </c>
      <c r="M13" s="10">
        <v>2.3488270766400001</v>
      </c>
      <c r="N13" s="10">
        <v>1.6091582989759998</v>
      </c>
      <c r="O13" s="10">
        <v>0.29754291999999999</v>
      </c>
      <c r="P13" s="10">
        <v>2.9538138964699994</v>
      </c>
      <c r="Q13" s="10">
        <v>0.50956773324999993</v>
      </c>
      <c r="R13" s="10">
        <v>14.679648828109999</v>
      </c>
      <c r="S13" s="10">
        <v>3.1134755836400001</v>
      </c>
      <c r="T13" s="10">
        <v>3.3334570726299999</v>
      </c>
      <c r="U13" s="10">
        <v>0.48605803252672208</v>
      </c>
      <c r="V13" s="10">
        <v>1.85458525607</v>
      </c>
      <c r="W13" s="10">
        <v>0.88424488991999994</v>
      </c>
      <c r="X13" s="10">
        <v>6.2423078429399999</v>
      </c>
      <c r="Y13" s="10">
        <v>95.779037503359987</v>
      </c>
      <c r="Z13" s="10">
        <v>0.91640068271000008</v>
      </c>
      <c r="AA13" s="10">
        <v>12.620551338692268</v>
      </c>
      <c r="AB13" s="10">
        <v>23.946978460830216</v>
      </c>
      <c r="AC13" s="10">
        <v>5.8453034485599993</v>
      </c>
      <c r="AD13" s="10">
        <v>29.098042676120006</v>
      </c>
      <c r="AE13" s="10">
        <v>10.2283904348</v>
      </c>
      <c r="AF13" s="10">
        <v>37.742703559310002</v>
      </c>
      <c r="AG13" s="10">
        <v>3.12687763431</v>
      </c>
      <c r="AH13" s="10">
        <v>12.894913977000002</v>
      </c>
      <c r="AI13" s="10">
        <v>6.8157950724999994</v>
      </c>
      <c r="AJ13" s="10">
        <v>37.696370077558711</v>
      </c>
      <c r="AK13" s="10">
        <v>2.0647808740000002</v>
      </c>
      <c r="AL13" s="10">
        <v>54.040584903709991</v>
      </c>
      <c r="AM13" s="10">
        <v>0.14558969527000001</v>
      </c>
      <c r="AN13" s="10">
        <v>8.4084248057286999</v>
      </c>
      <c r="AO13" s="10">
        <v>0.18444238505999999</v>
      </c>
      <c r="AP13" s="10">
        <v>28.11001043093</v>
      </c>
      <c r="AQ13" s="10">
        <v>7.4511238979200005</v>
      </c>
      <c r="AR13" s="402"/>
      <c r="AS13" s="141"/>
    </row>
    <row r="14" spans="1:45">
      <c r="B14" s="88" t="s">
        <v>18</v>
      </c>
      <c r="C14" s="10">
        <v>2.5231471740420002</v>
      </c>
      <c r="D14" s="10">
        <v>2.2063648500914299</v>
      </c>
      <c r="E14" s="10">
        <v>8.4800590738478689</v>
      </c>
      <c r="F14" s="10">
        <v>9.8899048185121128</v>
      </c>
      <c r="G14" s="10">
        <v>8.2720819754532151</v>
      </c>
      <c r="H14" s="10">
        <v>1.1128637253999998</v>
      </c>
      <c r="I14" s="10">
        <v>0.43041002315999993</v>
      </c>
      <c r="J14" s="10">
        <v>40.214708498663818</v>
      </c>
      <c r="K14" s="10">
        <v>3.2297520527349053</v>
      </c>
      <c r="L14" s="10">
        <v>3.4586928247560174</v>
      </c>
      <c r="M14" s="10">
        <v>1.8638549390600001</v>
      </c>
      <c r="N14" s="10">
        <v>3.5512109235840001</v>
      </c>
      <c r="O14" s="10">
        <v>1.3850564926239999</v>
      </c>
      <c r="P14" s="10">
        <v>0.52752448379000005</v>
      </c>
      <c r="Q14" s="10">
        <v>1.2976474525899997</v>
      </c>
      <c r="R14" s="10">
        <v>5.1676091123500001</v>
      </c>
      <c r="S14" s="10">
        <v>0.99663589645999995</v>
      </c>
      <c r="T14" s="10">
        <v>7.2083475169999994E-2</v>
      </c>
      <c r="U14" s="10">
        <v>0.22752403061997861</v>
      </c>
      <c r="V14" s="10">
        <v>2.9126396719200001</v>
      </c>
      <c r="W14" s="10">
        <v>0.41192880027000001</v>
      </c>
      <c r="X14" s="10">
        <v>10.47898072838</v>
      </c>
      <c r="Y14" s="10">
        <v>15.564717064250003</v>
      </c>
      <c r="Z14" s="10">
        <v>13.546642110740001</v>
      </c>
      <c r="AA14" s="10">
        <v>8.189856869235868</v>
      </c>
      <c r="AB14" s="10">
        <v>1.3580371043671431</v>
      </c>
      <c r="AC14" s="10">
        <v>2.6901783503400001</v>
      </c>
      <c r="AD14" s="10">
        <v>2.6913903614300003</v>
      </c>
      <c r="AE14" s="10">
        <v>1.7111217996700001</v>
      </c>
      <c r="AF14" s="10">
        <v>2.9934155104999998</v>
      </c>
      <c r="AG14" s="10">
        <v>1.0307074402800001</v>
      </c>
      <c r="AH14" s="10">
        <v>0</v>
      </c>
      <c r="AI14" s="10">
        <v>10.161557152189999</v>
      </c>
      <c r="AJ14" s="10">
        <v>9.4965988955899991</v>
      </c>
      <c r="AK14" s="10">
        <v>1.5983248385000002</v>
      </c>
      <c r="AL14" s="10">
        <v>0</v>
      </c>
      <c r="AM14" s="10">
        <v>1.3198622203899999</v>
      </c>
      <c r="AN14" s="10">
        <v>5.7026021104722808</v>
      </c>
      <c r="AO14" s="10">
        <v>0.24603821147000002</v>
      </c>
      <c r="AP14" s="10">
        <v>1.5927973764899996</v>
      </c>
      <c r="AQ14" s="10">
        <v>0.63659862051999982</v>
      </c>
      <c r="AR14" s="402"/>
      <c r="AS14" s="141"/>
    </row>
    <row r="15" spans="1:45">
      <c r="B15" s="88" t="s">
        <v>246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>
        <v>47.812573780000001</v>
      </c>
      <c r="AB15" s="10">
        <v>0</v>
      </c>
      <c r="AC15" s="10">
        <v>0</v>
      </c>
      <c r="AD15" s="10">
        <v>3.7171894600000002</v>
      </c>
      <c r="AE15" s="10">
        <v>43.843077200000003</v>
      </c>
      <c r="AF15" s="10">
        <v>0</v>
      </c>
      <c r="AG15" s="10">
        <v>25.145766120000001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402"/>
      <c r="AS15" s="141"/>
    </row>
    <row r="16" spans="1:45">
      <c r="B16" s="129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402"/>
      <c r="AS16" s="141"/>
    </row>
    <row r="17" spans="2:141">
      <c r="B17" s="110" t="s">
        <v>243</v>
      </c>
      <c r="C17" s="11">
        <v>2.6165193638200002</v>
      </c>
      <c r="D17" s="11">
        <v>0</v>
      </c>
      <c r="E17" s="11">
        <v>2.5696453696000002E-2</v>
      </c>
      <c r="F17" s="11">
        <v>0</v>
      </c>
      <c r="G17" s="11">
        <v>4.4713562250000005E-2</v>
      </c>
      <c r="H17" s="11">
        <v>4.0492574100000001</v>
      </c>
      <c r="I17" s="11">
        <v>0.70237685451599996</v>
      </c>
      <c r="J17" s="11">
        <v>1.2246560755123894</v>
      </c>
      <c r="K17" s="11">
        <v>7.237542661568904</v>
      </c>
      <c r="L17" s="11">
        <v>4.6352609999999995E-2</v>
      </c>
      <c r="M17" s="11">
        <v>1.38666638954798</v>
      </c>
      <c r="N17" s="11">
        <v>0.42816760000000004</v>
      </c>
      <c r="O17" s="11">
        <v>0.63243661976535137</v>
      </c>
      <c r="P17" s="11">
        <v>4.9297634309000005</v>
      </c>
      <c r="Q17" s="11">
        <v>2.1991568997199997</v>
      </c>
      <c r="R17" s="11">
        <v>0.63320175000000001</v>
      </c>
      <c r="S17" s="11">
        <v>0.47839538994000003</v>
      </c>
      <c r="T17" s="11">
        <v>1.4308693510000001</v>
      </c>
      <c r="U17" s="11">
        <v>30.389612728718411</v>
      </c>
      <c r="V17" s="11">
        <v>2.2969624427099999</v>
      </c>
      <c r="W17" s="11">
        <v>6.4826999999999996E-2</v>
      </c>
      <c r="X17" s="11">
        <v>2.4061407057699999</v>
      </c>
      <c r="Y17" s="11">
        <v>0.83668908410366971</v>
      </c>
      <c r="Z17" s="11">
        <v>1.16204404965</v>
      </c>
      <c r="AA17" s="11">
        <v>0.71118146589690723</v>
      </c>
      <c r="AB17" s="11">
        <v>1.0849682384257144</v>
      </c>
      <c r="AC17" s="11">
        <v>0.69248440120000021</v>
      </c>
      <c r="AD17" s="11">
        <v>0.23999218687999999</v>
      </c>
      <c r="AE17" s="11">
        <v>0.44870812500000007</v>
      </c>
      <c r="AF17" s="11">
        <v>0</v>
      </c>
      <c r="AG17" s="11">
        <v>0.59305134699999995</v>
      </c>
      <c r="AH17" s="11">
        <v>0.95397987078000002</v>
      </c>
      <c r="AI17" s="11">
        <v>0.70523530000000001</v>
      </c>
      <c r="AJ17" s="11">
        <v>0.43639887500000002</v>
      </c>
      <c r="AK17" s="11">
        <v>0</v>
      </c>
      <c r="AL17" s="11">
        <v>1.37764401015</v>
      </c>
      <c r="AM17" s="11">
        <v>0.58804237763</v>
      </c>
      <c r="AN17" s="11">
        <v>38.56234322937879</v>
      </c>
      <c r="AO17" s="11">
        <v>0.72763272000000012</v>
      </c>
      <c r="AP17" s="11">
        <v>53.905831777009993</v>
      </c>
      <c r="AQ17" s="11">
        <v>0.66925701999999998</v>
      </c>
      <c r="AR17" s="402"/>
      <c r="AS17" s="141"/>
    </row>
    <row r="18" spans="2:141">
      <c r="B18" s="88" t="s">
        <v>349</v>
      </c>
      <c r="C18" s="10">
        <v>2.6165193638200002</v>
      </c>
      <c r="D18" s="10">
        <v>0</v>
      </c>
      <c r="E18" s="10">
        <v>2.5696453696000002E-2</v>
      </c>
      <c r="F18" s="10">
        <v>0</v>
      </c>
      <c r="G18" s="10">
        <v>4.4713562250000005E-2</v>
      </c>
      <c r="H18" s="10">
        <v>4.0492574100000001</v>
      </c>
      <c r="I18" s="10">
        <v>0.70237685451599996</v>
      </c>
      <c r="J18" s="10">
        <v>1.2246560755123894</v>
      </c>
      <c r="K18" s="10">
        <v>7.237542661568904</v>
      </c>
      <c r="L18" s="10">
        <v>4.6352609999999995E-2</v>
      </c>
      <c r="M18" s="10">
        <v>1.38666638954798</v>
      </c>
      <c r="N18" s="10">
        <v>0.42816760000000004</v>
      </c>
      <c r="O18" s="10">
        <v>0.63243661976535137</v>
      </c>
      <c r="P18" s="10">
        <v>4.9297634309000005</v>
      </c>
      <c r="Q18" s="10">
        <v>2.1991568997199997</v>
      </c>
      <c r="R18" s="10">
        <v>0.63320175000000001</v>
      </c>
      <c r="S18" s="10">
        <v>0.47839538994000003</v>
      </c>
      <c r="T18" s="10">
        <v>1.4308693510000001</v>
      </c>
      <c r="U18" s="10">
        <v>30.389612728718411</v>
      </c>
      <c r="V18" s="10">
        <v>2.2969624427099999</v>
      </c>
      <c r="W18" s="10">
        <v>6.4826999999999996E-2</v>
      </c>
      <c r="X18" s="10">
        <v>2.4061407057699999</v>
      </c>
      <c r="Y18" s="10">
        <v>0.83668908410366971</v>
      </c>
      <c r="Z18" s="10">
        <v>1.16204404965</v>
      </c>
      <c r="AA18" s="10">
        <v>0.71118146589690723</v>
      </c>
      <c r="AB18" s="10">
        <v>1.0849682384257144</v>
      </c>
      <c r="AC18" s="10">
        <v>0.69248440120000021</v>
      </c>
      <c r="AD18" s="10">
        <v>0.23999218687999999</v>
      </c>
      <c r="AE18" s="10">
        <v>0.44870812500000007</v>
      </c>
      <c r="AF18" s="10">
        <v>0</v>
      </c>
      <c r="AG18" s="10">
        <v>0.59305134699999995</v>
      </c>
      <c r="AH18" s="10">
        <v>0.95397987078000002</v>
      </c>
      <c r="AI18" s="10">
        <v>0.70523530000000001</v>
      </c>
      <c r="AJ18" s="10">
        <v>0.43639887500000002</v>
      </c>
      <c r="AK18" s="10">
        <v>0</v>
      </c>
      <c r="AL18" s="10">
        <v>1.37764401015</v>
      </c>
      <c r="AM18" s="10">
        <v>0.58804237763</v>
      </c>
      <c r="AN18" s="10">
        <v>38.56234322937879</v>
      </c>
      <c r="AO18" s="10">
        <v>0.72763272000000012</v>
      </c>
      <c r="AP18" s="10">
        <v>53.905831777009993</v>
      </c>
      <c r="AQ18" s="10">
        <v>0.66925701999999998</v>
      </c>
      <c r="AR18" s="402"/>
      <c r="AS18" s="141"/>
    </row>
    <row r="19" spans="2:141">
      <c r="B19" s="88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402"/>
      <c r="AS19" s="141"/>
    </row>
    <row r="20" spans="2:141">
      <c r="B20" s="152" t="s">
        <v>350</v>
      </c>
      <c r="C20" s="11">
        <v>25.141607825622</v>
      </c>
      <c r="D20" s="11">
        <v>48.500531071943996</v>
      </c>
      <c r="E20" s="11">
        <v>22.664538587948002</v>
      </c>
      <c r="F20" s="11">
        <v>66.394590051127508</v>
      </c>
      <c r="G20" s="11">
        <v>71.61990104760001</v>
      </c>
      <c r="H20" s="11">
        <v>10.320614411619301</v>
      </c>
      <c r="I20" s="11">
        <v>66.76988936974989</v>
      </c>
      <c r="J20" s="11">
        <v>294.61762510785894</v>
      </c>
      <c r="K20" s="11">
        <v>169.38604784024432</v>
      </c>
      <c r="L20" s="11">
        <v>43.815510006967386</v>
      </c>
      <c r="M20" s="11">
        <v>44.01683154570398</v>
      </c>
      <c r="N20" s="11">
        <v>207.37281605323199</v>
      </c>
      <c r="O20" s="11">
        <v>106.49702360203317</v>
      </c>
      <c r="P20" s="11">
        <v>97.196485200980007</v>
      </c>
      <c r="Q20" s="11">
        <v>7.0748436059999989E-2</v>
      </c>
      <c r="R20" s="11">
        <v>131.13937608813004</v>
      </c>
      <c r="S20" s="11">
        <v>84.081651268809992</v>
      </c>
      <c r="T20" s="11">
        <v>62.475047228629997</v>
      </c>
      <c r="U20" s="11">
        <v>167.48357758220396</v>
      </c>
      <c r="V20" s="11">
        <v>14.877358042199999</v>
      </c>
      <c r="W20" s="11">
        <v>38.252740794960005</v>
      </c>
      <c r="X20" s="11">
        <v>235.35260338141001</v>
      </c>
      <c r="Y20" s="11">
        <v>208.79257623221</v>
      </c>
      <c r="Z20" s="11">
        <v>435.87578183127005</v>
      </c>
      <c r="AA20" s="11">
        <v>54.573510239410012</v>
      </c>
      <c r="AB20" s="11">
        <v>116.32145027720999</v>
      </c>
      <c r="AC20" s="11">
        <v>3.3163334789999999E-2</v>
      </c>
      <c r="AD20" s="11">
        <v>102.39949601117002</v>
      </c>
      <c r="AE20" s="11">
        <v>149.04945363743997</v>
      </c>
      <c r="AF20" s="11">
        <v>36.913393850000006</v>
      </c>
      <c r="AG20" s="11">
        <v>44.708465422629999</v>
      </c>
      <c r="AH20" s="11">
        <v>0</v>
      </c>
      <c r="AI20" s="11">
        <v>23.499554039849997</v>
      </c>
      <c r="AJ20" s="11">
        <v>11.45473326234</v>
      </c>
      <c r="AK20" s="11">
        <v>26.526998326920001</v>
      </c>
      <c r="AL20" s="11">
        <v>25.862836889419999</v>
      </c>
      <c r="AM20" s="11">
        <v>11.980742225999998</v>
      </c>
      <c r="AN20" s="11">
        <v>4.8990225924954087</v>
      </c>
      <c r="AO20" s="11">
        <v>53.855596567329997</v>
      </c>
      <c r="AP20" s="11">
        <v>14.581187088379998</v>
      </c>
      <c r="AQ20" s="11">
        <v>20.684814982180001</v>
      </c>
      <c r="AR20" s="402"/>
      <c r="AS20" s="141"/>
    </row>
    <row r="21" spans="2:141">
      <c r="B21" s="89" t="s">
        <v>36</v>
      </c>
      <c r="C21" s="235">
        <v>0</v>
      </c>
      <c r="D21" s="235">
        <v>0</v>
      </c>
      <c r="E21" s="235">
        <v>0</v>
      </c>
      <c r="F21" s="235">
        <v>11.0350898494475</v>
      </c>
      <c r="G21" s="235">
        <v>0</v>
      </c>
      <c r="H21" s="235">
        <v>9.1229462141193007</v>
      </c>
      <c r="I21" s="235">
        <v>0</v>
      </c>
      <c r="J21" s="235">
        <v>0</v>
      </c>
      <c r="K21" s="235">
        <v>0</v>
      </c>
      <c r="L21" s="235">
        <v>12.987339566487384</v>
      </c>
      <c r="M21" s="235">
        <v>1.66937996524398</v>
      </c>
      <c r="N21" s="235">
        <v>0</v>
      </c>
      <c r="O21" s="10">
        <v>18.981746347392679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90.235901930000011</v>
      </c>
      <c r="Y21" s="10">
        <v>0</v>
      </c>
      <c r="Z21" s="10">
        <v>56.800819529999998</v>
      </c>
      <c r="AA21" s="10">
        <v>11.236794216</v>
      </c>
      <c r="AB21" s="10">
        <v>56.288006250000002</v>
      </c>
      <c r="AC21" s="10">
        <v>0</v>
      </c>
      <c r="AD21" s="10">
        <v>58.821979840000004</v>
      </c>
      <c r="AE21" s="10">
        <v>131.29305539999999</v>
      </c>
      <c r="AF21" s="10">
        <v>26.853667480000002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11.980742225999998</v>
      </c>
      <c r="AN21" s="10">
        <v>0</v>
      </c>
      <c r="AO21" s="10">
        <v>0</v>
      </c>
      <c r="AP21" s="10">
        <v>0</v>
      </c>
      <c r="AQ21" s="10">
        <v>0</v>
      </c>
      <c r="AR21" s="402"/>
      <c r="AS21" s="141"/>
    </row>
    <row r="22" spans="2:141">
      <c r="B22" s="174" t="s">
        <v>28</v>
      </c>
      <c r="C22" s="10">
        <v>5.6056127521999999</v>
      </c>
      <c r="D22" s="10">
        <v>0</v>
      </c>
      <c r="E22" s="10">
        <v>1.8141457284000002</v>
      </c>
      <c r="F22" s="10">
        <v>0</v>
      </c>
      <c r="G22" s="10">
        <v>0.53533830000000004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0">
        <v>0</v>
      </c>
      <c r="AO22" s="10">
        <v>0</v>
      </c>
      <c r="AP22" s="10">
        <v>0</v>
      </c>
      <c r="AQ22" s="10">
        <v>0</v>
      </c>
      <c r="AR22" s="402"/>
      <c r="AS22" s="141"/>
    </row>
    <row r="23" spans="2:141">
      <c r="B23" s="89" t="s">
        <v>4</v>
      </c>
      <c r="C23" s="10">
        <v>11.093364290172</v>
      </c>
      <c r="D23" s="10">
        <v>44.292018744743999</v>
      </c>
      <c r="E23" s="10">
        <v>7.7440565521279998</v>
      </c>
      <c r="F23" s="10">
        <v>0</v>
      </c>
      <c r="G23" s="10">
        <v>68.588642054800005</v>
      </c>
      <c r="H23" s="10">
        <v>0</v>
      </c>
      <c r="I23" s="10">
        <v>6.3592578157453934</v>
      </c>
      <c r="J23" s="10">
        <v>267.87799120832233</v>
      </c>
      <c r="K23" s="10">
        <v>80.776088628820006</v>
      </c>
      <c r="L23" s="10">
        <v>25.608450522719998</v>
      </c>
      <c r="M23" s="10">
        <v>29.754182099400001</v>
      </c>
      <c r="N23" s="10">
        <v>198.60209562873601</v>
      </c>
      <c r="O23" s="10">
        <v>55.657465969039997</v>
      </c>
      <c r="P23" s="10">
        <v>21.92291700282</v>
      </c>
      <c r="Q23" s="10">
        <v>0</v>
      </c>
      <c r="R23" s="10">
        <v>125.48254189212003</v>
      </c>
      <c r="S23" s="10">
        <v>76.132780056879994</v>
      </c>
      <c r="T23" s="10">
        <v>12.976317899999998</v>
      </c>
      <c r="U23" s="10">
        <v>118.1274878717926</v>
      </c>
      <c r="V23" s="10">
        <v>0</v>
      </c>
      <c r="W23" s="10">
        <v>0</v>
      </c>
      <c r="X23" s="10">
        <v>31.697877002699997</v>
      </c>
      <c r="Y23" s="10">
        <v>25.197647273249999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2.1784500177299999</v>
      </c>
      <c r="AP23" s="10">
        <v>0</v>
      </c>
      <c r="AQ23" s="10">
        <v>0</v>
      </c>
      <c r="AR23" s="402"/>
      <c r="AS23" s="141"/>
    </row>
    <row r="24" spans="2:141">
      <c r="B24" s="87" t="s">
        <v>14</v>
      </c>
      <c r="C24" s="10">
        <v>3.0016427032499999</v>
      </c>
      <c r="D24" s="10">
        <v>0</v>
      </c>
      <c r="E24" s="10">
        <v>10.05328570092</v>
      </c>
      <c r="F24" s="10">
        <v>3.80521341648</v>
      </c>
      <c r="G24" s="10">
        <v>0.19456288800000002</v>
      </c>
      <c r="H24" s="10">
        <v>1.1976681975000001</v>
      </c>
      <c r="I24" s="10">
        <v>46.932286480040005</v>
      </c>
      <c r="J24" s="10">
        <v>22.450685528516608</v>
      </c>
      <c r="K24" s="10">
        <v>27.131958389367949</v>
      </c>
      <c r="L24" s="10">
        <v>3.3609144300600002</v>
      </c>
      <c r="M24" s="10">
        <v>0</v>
      </c>
      <c r="N24" s="10">
        <v>0.48620099001599998</v>
      </c>
      <c r="O24" s="10">
        <v>3.9531389643899999</v>
      </c>
      <c r="P24" s="10">
        <v>0</v>
      </c>
      <c r="Q24" s="10">
        <v>1.0032682499999999E-2</v>
      </c>
      <c r="R24" s="10">
        <v>5.6568341960099993</v>
      </c>
      <c r="S24" s="10">
        <v>0</v>
      </c>
      <c r="T24" s="10">
        <v>0.1055076792</v>
      </c>
      <c r="U24" s="10">
        <v>5.0182681459200005</v>
      </c>
      <c r="V24" s="10">
        <v>0</v>
      </c>
      <c r="W24" s="10">
        <v>21.328705575000001</v>
      </c>
      <c r="X24" s="10">
        <v>10.625987203529998</v>
      </c>
      <c r="Y24" s="10">
        <v>0</v>
      </c>
      <c r="Z24" s="10">
        <v>48.316234401999992</v>
      </c>
      <c r="AA24" s="10">
        <v>1.0214282752800001</v>
      </c>
      <c r="AB24" s="10">
        <v>51.896939858259998</v>
      </c>
      <c r="AC24" s="10">
        <v>0</v>
      </c>
      <c r="AD24" s="10">
        <v>6.5751232467900005</v>
      </c>
      <c r="AE24" s="10">
        <v>14.675945222940001</v>
      </c>
      <c r="AF24" s="10">
        <v>0</v>
      </c>
      <c r="AG24" s="10">
        <v>6.2041868649599996</v>
      </c>
      <c r="AH24" s="10">
        <v>0</v>
      </c>
      <c r="AI24" s="10">
        <v>0</v>
      </c>
      <c r="AJ24" s="10">
        <v>6.17160700188</v>
      </c>
      <c r="AK24" s="10">
        <v>0</v>
      </c>
      <c r="AL24" s="10">
        <v>10.19682132</v>
      </c>
      <c r="AM24" s="10">
        <v>0</v>
      </c>
      <c r="AN24" s="10">
        <v>1.1547822240431287</v>
      </c>
      <c r="AO24" s="10">
        <v>19.979398816249997</v>
      </c>
      <c r="AP24" s="10">
        <v>6.6906774413399992</v>
      </c>
      <c r="AQ24" s="10">
        <v>19.824164664250002</v>
      </c>
      <c r="AR24" s="402"/>
      <c r="AS24" s="141"/>
      <c r="EK24" s="344" t="s">
        <v>40</v>
      </c>
    </row>
    <row r="25" spans="2:141">
      <c r="B25" s="87" t="s">
        <v>351</v>
      </c>
      <c r="C25" s="10">
        <v>5.4409880800000003</v>
      </c>
      <c r="D25" s="10">
        <v>4.2085123272000002</v>
      </c>
      <c r="E25" s="10">
        <v>3.0530506064999998</v>
      </c>
      <c r="F25" s="10">
        <v>0.60013625000000004</v>
      </c>
      <c r="G25" s="10">
        <v>2.3013578047999999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3.7442403684522803</v>
      </c>
      <c r="AO25" s="10">
        <v>31.697747733349999</v>
      </c>
      <c r="AP25" s="10">
        <v>7.8905096470399991</v>
      </c>
      <c r="AQ25" s="10">
        <v>0.86065031793000002</v>
      </c>
      <c r="AR25" s="402"/>
      <c r="AS25" s="141"/>
    </row>
    <row r="26" spans="2:141">
      <c r="B26" s="87" t="s">
        <v>348</v>
      </c>
      <c r="C26" s="10">
        <v>0</v>
      </c>
      <c r="D26" s="10">
        <v>0</v>
      </c>
      <c r="E26" s="10">
        <v>0</v>
      </c>
      <c r="F26" s="10">
        <v>50.954150535200007</v>
      </c>
      <c r="G26" s="10">
        <v>0</v>
      </c>
      <c r="H26" s="10">
        <v>0</v>
      </c>
      <c r="I26" s="10">
        <v>13.478345073964489</v>
      </c>
      <c r="J26" s="10">
        <v>4.2889483710199858</v>
      </c>
      <c r="K26" s="10">
        <v>61.478000822056345</v>
      </c>
      <c r="L26" s="10">
        <v>1.8588054877000002</v>
      </c>
      <c r="M26" s="10">
        <v>12.593269481060002</v>
      </c>
      <c r="N26" s="10">
        <v>8.2845194344800017</v>
      </c>
      <c r="O26" s="10">
        <v>27.904672321210498</v>
      </c>
      <c r="P26" s="10">
        <v>75.273568198160007</v>
      </c>
      <c r="Q26" s="10">
        <v>6.0715753559999995E-2</v>
      </c>
      <c r="R26" s="10">
        <v>0</v>
      </c>
      <c r="S26" s="10">
        <v>7.9488712119299993</v>
      </c>
      <c r="T26" s="10">
        <v>49.393221649429996</v>
      </c>
      <c r="U26" s="10">
        <v>44.337821564491371</v>
      </c>
      <c r="V26" s="10">
        <v>14.877358042199999</v>
      </c>
      <c r="W26" s="10">
        <v>16.92403521996</v>
      </c>
      <c r="X26" s="10">
        <v>102.79283724518</v>
      </c>
      <c r="Y26" s="10">
        <v>183.59492895896</v>
      </c>
      <c r="Z26" s="10">
        <v>330.75872789927007</v>
      </c>
      <c r="AA26" s="10">
        <v>42.315287748130011</v>
      </c>
      <c r="AB26" s="10">
        <v>8.1365041689499993</v>
      </c>
      <c r="AC26" s="10">
        <v>3.3163334789999999E-2</v>
      </c>
      <c r="AD26" s="10">
        <v>37.002392924380004</v>
      </c>
      <c r="AE26" s="10">
        <v>3.0804530144999998</v>
      </c>
      <c r="AF26" s="10">
        <v>10.059726370000002</v>
      </c>
      <c r="AG26" s="10">
        <v>38.504278557669998</v>
      </c>
      <c r="AH26" s="10">
        <v>0</v>
      </c>
      <c r="AI26" s="10">
        <v>23.499554039849997</v>
      </c>
      <c r="AJ26" s="10">
        <v>5.2831262604599996</v>
      </c>
      <c r="AK26" s="10">
        <v>26.526998326920001</v>
      </c>
      <c r="AL26" s="10">
        <v>15.666015569419999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402"/>
      <c r="AS26" s="141"/>
    </row>
    <row r="27" spans="2:141">
      <c r="B27" s="89"/>
      <c r="C27" s="263"/>
      <c r="D27" s="263"/>
      <c r="E27" s="263"/>
      <c r="F27" s="261"/>
      <c r="G27" s="263"/>
      <c r="H27" s="261"/>
      <c r="I27" s="263"/>
      <c r="J27" s="261"/>
      <c r="K27" s="263"/>
      <c r="L27" s="261"/>
      <c r="M27" s="263"/>
      <c r="N27" s="261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402"/>
      <c r="AS27" s="141"/>
    </row>
    <row r="28" spans="2:141">
      <c r="B28" s="152" t="s">
        <v>352</v>
      </c>
      <c r="C28" s="11">
        <v>0.95511305512905753</v>
      </c>
      <c r="D28" s="11">
        <v>8.0354549252959995</v>
      </c>
      <c r="E28" s="11">
        <v>91.386678700841443</v>
      </c>
      <c r="F28" s="11">
        <v>93.752082767585577</v>
      </c>
      <c r="G28" s="11">
        <v>67.761121281283749</v>
      </c>
      <c r="H28" s="11">
        <v>28.243315228900002</v>
      </c>
      <c r="I28" s="11">
        <v>52.277208475013417</v>
      </c>
      <c r="J28" s="11">
        <v>31.383985586671251</v>
      </c>
      <c r="K28" s="11">
        <v>8.4768095537404307</v>
      </c>
      <c r="L28" s="11">
        <v>14.7242441844841</v>
      </c>
      <c r="M28" s="11">
        <v>16.820583096747821</v>
      </c>
      <c r="N28" s="11">
        <v>75.443146313574005</v>
      </c>
      <c r="O28" s="11">
        <v>3.8327823462000001</v>
      </c>
      <c r="P28" s="11">
        <v>0.38819813011999998</v>
      </c>
      <c r="Q28" s="11">
        <v>115.13330597109</v>
      </c>
      <c r="R28" s="11">
        <v>1.5684212495700001</v>
      </c>
      <c r="S28" s="11">
        <v>0.97140499140999992</v>
      </c>
      <c r="T28" s="11">
        <v>13.76537991803</v>
      </c>
      <c r="U28" s="11">
        <v>9.1593342942060012</v>
      </c>
      <c r="V28" s="11">
        <v>25.827209487139999</v>
      </c>
      <c r="W28" s="11">
        <v>134.821529014654</v>
      </c>
      <c r="X28" s="11">
        <v>61.131133718130002</v>
      </c>
      <c r="Y28" s="11">
        <v>22.314734694241253</v>
      </c>
      <c r="Z28" s="11">
        <v>35.913636298509992</v>
      </c>
      <c r="AA28" s="11">
        <v>2.2050873780900004</v>
      </c>
      <c r="AB28" s="11">
        <v>54.571190488681154</v>
      </c>
      <c r="AC28" s="11">
        <v>0.31467610285000003</v>
      </c>
      <c r="AD28" s="11">
        <v>4.6989616800000002E-2</v>
      </c>
      <c r="AE28" s="11">
        <v>28.908932199999999</v>
      </c>
      <c r="AF28" s="11">
        <v>1.4054997870599999</v>
      </c>
      <c r="AG28" s="11">
        <v>3.6559838250000003</v>
      </c>
      <c r="AH28" s="11">
        <v>0</v>
      </c>
      <c r="AI28" s="11">
        <v>1.6087110814900001</v>
      </c>
      <c r="AJ28" s="11">
        <v>3.4705566096635483</v>
      </c>
      <c r="AK28" s="11">
        <v>23.799447197679999</v>
      </c>
      <c r="AL28" s="11">
        <v>3.6518936831999995</v>
      </c>
      <c r="AM28" s="11">
        <v>5.0344289909600004</v>
      </c>
      <c r="AN28" s="11">
        <v>1.0165484698494718</v>
      </c>
      <c r="AO28" s="11">
        <v>0.39308266550000004</v>
      </c>
      <c r="AP28" s="11">
        <v>1.38956790423</v>
      </c>
      <c r="AQ28" s="11">
        <v>29.122095335299999</v>
      </c>
      <c r="AR28" s="402"/>
      <c r="AS28" s="141"/>
    </row>
    <row r="29" spans="2:141">
      <c r="B29" s="88" t="s">
        <v>64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2.5465354200000001</v>
      </c>
      <c r="U29" s="10">
        <v>3.0779099699999999</v>
      </c>
      <c r="V29" s="10">
        <v>4.9376194699999996</v>
      </c>
      <c r="W29" s="10">
        <v>29.610842766360001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402"/>
      <c r="AS29" s="141"/>
    </row>
    <row r="30" spans="2:141">
      <c r="B30" s="88" t="s">
        <v>35</v>
      </c>
      <c r="C30" s="10">
        <v>0</v>
      </c>
      <c r="D30" s="10">
        <v>0</v>
      </c>
      <c r="E30" s="10">
        <v>71.572448079780003</v>
      </c>
      <c r="F30" s="10">
        <v>64.646290385279997</v>
      </c>
      <c r="G30" s="10">
        <v>47.68795386104</v>
      </c>
      <c r="H30" s="10">
        <v>0</v>
      </c>
      <c r="I30" s="10">
        <v>41.942331542510004</v>
      </c>
      <c r="J30" s="10">
        <v>22.11156055683</v>
      </c>
      <c r="K30" s="10">
        <v>0</v>
      </c>
      <c r="L30" s="10">
        <v>0</v>
      </c>
      <c r="M30" s="10">
        <v>6.7983121672400006</v>
      </c>
      <c r="N30" s="10">
        <v>33.902621758020004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4.7019091280400005</v>
      </c>
      <c r="U30" s="10">
        <v>1.79302671057</v>
      </c>
      <c r="V30" s="10">
        <v>15.0951546578</v>
      </c>
      <c r="W30" s="10">
        <v>0</v>
      </c>
      <c r="X30" s="10">
        <v>0</v>
      </c>
      <c r="Y30" s="10">
        <v>7.3589084400000004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402"/>
      <c r="AS30" s="141"/>
    </row>
    <row r="31" spans="2:141">
      <c r="B31" s="88" t="s">
        <v>13</v>
      </c>
      <c r="C31" s="10">
        <v>0.27720894512905753</v>
      </c>
      <c r="D31" s="10">
        <v>6.9734992198399999</v>
      </c>
      <c r="E31" s="10">
        <v>17.861958855137718</v>
      </c>
      <c r="F31" s="10">
        <v>9.5843950295575819</v>
      </c>
      <c r="G31" s="10">
        <v>19.192009297198673</v>
      </c>
      <c r="H31" s="10">
        <v>19.392386491300002</v>
      </c>
      <c r="I31" s="10">
        <v>1.0572127333820398</v>
      </c>
      <c r="J31" s="10">
        <v>1.892901662688</v>
      </c>
      <c r="K31" s="10">
        <v>6.38567371382043</v>
      </c>
      <c r="L31" s="10">
        <v>0.70149121316461316</v>
      </c>
      <c r="M31" s="10">
        <v>1.213414878331819</v>
      </c>
      <c r="N31" s="10">
        <v>0.50674760238200012</v>
      </c>
      <c r="O31" s="10">
        <v>3.8327823462000001</v>
      </c>
      <c r="P31" s="10">
        <v>0.38819813011999998</v>
      </c>
      <c r="Q31" s="10">
        <v>6.5641403665900002</v>
      </c>
      <c r="R31" s="10">
        <v>1.5684212495700001</v>
      </c>
      <c r="S31" s="10">
        <v>0.97140499140999992</v>
      </c>
      <c r="T31" s="10">
        <v>6.5169353699899997</v>
      </c>
      <c r="U31" s="10">
        <v>4.2883976136360022</v>
      </c>
      <c r="V31" s="10">
        <v>5.7944353593400004</v>
      </c>
      <c r="W31" s="10">
        <v>104.898545107654</v>
      </c>
      <c r="X31" s="10">
        <v>7.5772413981300009</v>
      </c>
      <c r="Y31" s="10">
        <v>14.955826254241252</v>
      </c>
      <c r="Z31" s="10">
        <v>35.913636298509992</v>
      </c>
      <c r="AA31" s="10">
        <v>2.2050873780900004</v>
      </c>
      <c r="AB31" s="10">
        <v>0.31678618868115577</v>
      </c>
      <c r="AC31" s="10">
        <v>0.31467610285000003</v>
      </c>
      <c r="AD31" s="10">
        <v>4.6989616800000002E-2</v>
      </c>
      <c r="AE31" s="10">
        <v>0</v>
      </c>
      <c r="AF31" s="10">
        <v>1.4054997870599999</v>
      </c>
      <c r="AG31" s="10">
        <v>3.6559838250000003</v>
      </c>
      <c r="AH31" s="10">
        <v>0</v>
      </c>
      <c r="AI31" s="10">
        <v>1.6087110814900001</v>
      </c>
      <c r="AJ31" s="10">
        <v>3.4705566096635483</v>
      </c>
      <c r="AK31" s="10">
        <v>23.799447197679999</v>
      </c>
      <c r="AL31" s="10">
        <v>3.6518936831999995</v>
      </c>
      <c r="AM31" s="10">
        <v>5.0344289909600004</v>
      </c>
      <c r="AN31" s="10">
        <v>1.0165484698494718</v>
      </c>
      <c r="AO31" s="10">
        <v>0.39308266550000004</v>
      </c>
      <c r="AP31" s="10">
        <v>1.38956790423</v>
      </c>
      <c r="AQ31" s="10">
        <v>29.122095335299999</v>
      </c>
      <c r="AR31" s="402"/>
      <c r="AS31" s="141"/>
    </row>
    <row r="32" spans="2:141">
      <c r="B32" s="88" t="s">
        <v>6</v>
      </c>
      <c r="C32" s="10">
        <v>0.57982739000000005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402"/>
      <c r="AS32" s="141"/>
    </row>
    <row r="33" spans="2:45">
      <c r="B33" s="88" t="s">
        <v>5</v>
      </c>
      <c r="C33" s="10">
        <v>1.9987199999999998E-3</v>
      </c>
      <c r="D33" s="10">
        <v>0.12859200000000001</v>
      </c>
      <c r="E33" s="10">
        <v>4.9632000000000003E-2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402"/>
      <c r="AS33" s="141"/>
    </row>
    <row r="34" spans="2:45" ht="14.4" customHeight="1">
      <c r="B34" s="88" t="s">
        <v>12</v>
      </c>
      <c r="C34" s="10">
        <v>9.6078000000000011E-2</v>
      </c>
      <c r="D34" s="10">
        <v>0.933363705456</v>
      </c>
      <c r="E34" s="10">
        <v>1.9026397659237291</v>
      </c>
      <c r="F34" s="10">
        <v>19.521397352748</v>
      </c>
      <c r="G34" s="10">
        <v>0.88115812304508434</v>
      </c>
      <c r="H34" s="10">
        <v>8.8509287375999985</v>
      </c>
      <c r="I34" s="10">
        <v>9.2776641991213751</v>
      </c>
      <c r="J34" s="10">
        <v>7.3795233671532516</v>
      </c>
      <c r="K34" s="10">
        <v>2.0911358399200002</v>
      </c>
      <c r="L34" s="10">
        <v>14.022752971319486</v>
      </c>
      <c r="M34" s="10">
        <v>8.8088560511760008</v>
      </c>
      <c r="N34" s="10">
        <v>41.033776953172001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0.31214114063999998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v>0</v>
      </c>
      <c r="AO34" s="10">
        <v>0</v>
      </c>
      <c r="AP34" s="10">
        <v>0</v>
      </c>
      <c r="AQ34" s="10">
        <v>0</v>
      </c>
      <c r="AR34" s="402"/>
      <c r="AS34" s="141"/>
    </row>
    <row r="35" spans="2:45" ht="14.4" customHeight="1">
      <c r="B35" s="88" t="s">
        <v>60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>
        <v>0</v>
      </c>
      <c r="P35" s="10">
        <v>0</v>
      </c>
      <c r="Q35" s="10">
        <v>108.5691656045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53.553892320000003</v>
      </c>
      <c r="Y35" s="10">
        <v>0</v>
      </c>
      <c r="Z35" s="10">
        <v>0</v>
      </c>
      <c r="AA35" s="10">
        <v>0</v>
      </c>
      <c r="AB35" s="10">
        <v>54.254404299999997</v>
      </c>
      <c r="AC35" s="10">
        <v>0</v>
      </c>
      <c r="AD35" s="10">
        <v>0</v>
      </c>
      <c r="AE35" s="10">
        <v>28.908932199999999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402"/>
      <c r="AS35" s="141"/>
    </row>
    <row r="36" spans="2:45">
      <c r="B36" s="469"/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402"/>
      <c r="AS36" s="141"/>
    </row>
    <row r="37" spans="2:45">
      <c r="B37" s="152" t="s">
        <v>353</v>
      </c>
      <c r="C37" s="11">
        <v>72.880993966207342</v>
      </c>
      <c r="D37" s="11">
        <v>114.56576521394001</v>
      </c>
      <c r="E37" s="11">
        <v>141.09083200424047</v>
      </c>
      <c r="F37" s="11">
        <v>89.893779433925019</v>
      </c>
      <c r="G37" s="11">
        <v>114.37930310004485</v>
      </c>
      <c r="H37" s="11">
        <v>130.89908083364</v>
      </c>
      <c r="I37" s="11">
        <v>96.839666970587317</v>
      </c>
      <c r="J37" s="11">
        <v>82.400186048377279</v>
      </c>
      <c r="K37" s="11">
        <v>73.321716319132292</v>
      </c>
      <c r="L37" s="11">
        <v>151.9228994544892</v>
      </c>
      <c r="M37" s="11">
        <v>55.68318803812808</v>
      </c>
      <c r="N37" s="11">
        <v>41.388617256378858</v>
      </c>
      <c r="O37" s="11">
        <v>156.97172093635999</v>
      </c>
      <c r="P37" s="11">
        <v>87.086444826510004</v>
      </c>
      <c r="Q37" s="11">
        <v>64.289163162722105</v>
      </c>
      <c r="R37" s="11">
        <v>25.914195214190002</v>
      </c>
      <c r="S37" s="11">
        <v>92.652721116270001</v>
      </c>
      <c r="T37" s="11">
        <v>74.129578981769995</v>
      </c>
      <c r="U37" s="11">
        <v>155.0520184731005</v>
      </c>
      <c r="V37" s="11">
        <v>76.276096204139989</v>
      </c>
      <c r="W37" s="11">
        <v>16.330129405729998</v>
      </c>
      <c r="X37" s="11">
        <v>205.14790563375996</v>
      </c>
      <c r="Y37" s="11">
        <v>105.79936946279014</v>
      </c>
      <c r="Z37" s="11">
        <v>257.12551572391999</v>
      </c>
      <c r="AA37" s="11">
        <v>399.50353272806871</v>
      </c>
      <c r="AB37" s="11">
        <v>78.291929898518248</v>
      </c>
      <c r="AC37" s="11">
        <v>176.44094990328998</v>
      </c>
      <c r="AD37" s="11">
        <v>1233.5691389901197</v>
      </c>
      <c r="AE37" s="11">
        <v>143.19388889255001</v>
      </c>
      <c r="AF37" s="11">
        <v>373.85080892047995</v>
      </c>
      <c r="AG37" s="11">
        <v>339.85421023092044</v>
      </c>
      <c r="AH37" s="11">
        <v>89.229187494399994</v>
      </c>
      <c r="AI37" s="11">
        <v>60.085963241110001</v>
      </c>
      <c r="AJ37" s="11">
        <v>99.207883352161204</v>
      </c>
      <c r="AK37" s="11">
        <v>84.409198052920004</v>
      </c>
      <c r="AL37" s="11">
        <v>163.32342005616002</v>
      </c>
      <c r="AM37" s="11">
        <v>99.555694504599998</v>
      </c>
      <c r="AN37" s="11">
        <v>107.84664703979567</v>
      </c>
      <c r="AO37" s="11">
        <v>125.02086757851001</v>
      </c>
      <c r="AP37" s="11">
        <v>167.08980235254</v>
      </c>
      <c r="AQ37" s="11">
        <v>142.92331287800999</v>
      </c>
      <c r="AR37" s="402"/>
      <c r="AS37" s="141"/>
    </row>
    <row r="38" spans="2:45" ht="16.5" customHeight="1">
      <c r="B38" s="88" t="s">
        <v>20</v>
      </c>
      <c r="C38" s="10">
        <v>2.7883517430080844</v>
      </c>
      <c r="D38" s="10">
        <v>2.94218080978</v>
      </c>
      <c r="E38" s="10">
        <v>0.99441298806000011</v>
      </c>
      <c r="F38" s="10">
        <v>1.9065063046550235</v>
      </c>
      <c r="G38" s="10">
        <v>14.352211858325253</v>
      </c>
      <c r="H38" s="10">
        <v>0.26159634990000002</v>
      </c>
      <c r="I38" s="10">
        <v>8.8495574224400002</v>
      </c>
      <c r="J38" s="10">
        <v>0.1491969655587021</v>
      </c>
      <c r="K38" s="10">
        <v>2.3489859527922952</v>
      </c>
      <c r="L38" s="10">
        <v>0.20042712722</v>
      </c>
      <c r="M38" s="10">
        <v>4.0396929644041339</v>
      </c>
      <c r="N38" s="10">
        <v>4.8887340943580009</v>
      </c>
      <c r="O38" s="10">
        <v>2.3246545210599998</v>
      </c>
      <c r="P38" s="10">
        <v>30.621049718609996</v>
      </c>
      <c r="Q38" s="10">
        <v>6.6287482547099996</v>
      </c>
      <c r="R38" s="10">
        <v>6.4564771431499999</v>
      </c>
      <c r="S38" s="10">
        <v>0.77225843394000004</v>
      </c>
      <c r="T38" s="10">
        <v>13.5221782524</v>
      </c>
      <c r="U38" s="10">
        <v>47.365808463409692</v>
      </c>
      <c r="V38" s="10">
        <v>3.4588664235200004</v>
      </c>
      <c r="W38" s="10">
        <v>9.9603083999999995E-3</v>
      </c>
      <c r="X38" s="10">
        <v>118.72927943779999</v>
      </c>
      <c r="Y38" s="10">
        <v>31.481944872689997</v>
      </c>
      <c r="Z38" s="10">
        <v>44.665285058560002</v>
      </c>
      <c r="AA38" s="10">
        <v>1.61071674178872</v>
      </c>
      <c r="AB38" s="10">
        <v>7.5468962186205832</v>
      </c>
      <c r="AC38" s="10">
        <v>41.89166078577</v>
      </c>
      <c r="AD38" s="10">
        <v>1.4315861772500003</v>
      </c>
      <c r="AE38" s="10">
        <v>10.849373497070001</v>
      </c>
      <c r="AF38" s="10">
        <v>74.912074268039987</v>
      </c>
      <c r="AG38" s="10">
        <v>0</v>
      </c>
      <c r="AH38" s="10">
        <v>3.0640578756000001</v>
      </c>
      <c r="AI38" s="10">
        <v>25.31761333647</v>
      </c>
      <c r="AJ38" s="10">
        <v>0</v>
      </c>
      <c r="AK38" s="10">
        <v>0</v>
      </c>
      <c r="AL38" s="10">
        <v>25.460372874600001</v>
      </c>
      <c r="AM38" s="10">
        <v>0.83882583229999985</v>
      </c>
      <c r="AN38" s="10">
        <v>0.13491610286841732</v>
      </c>
      <c r="AO38" s="10">
        <v>0.65020897979999992</v>
      </c>
      <c r="AP38" s="10">
        <v>12.275696293999999</v>
      </c>
      <c r="AQ38" s="10">
        <v>20.084996592889997</v>
      </c>
      <c r="AR38" s="402"/>
      <c r="AS38" s="141"/>
    </row>
    <row r="39" spans="2:45">
      <c r="B39" s="88" t="s">
        <v>7</v>
      </c>
      <c r="C39" s="10">
        <v>16.0194279886</v>
      </c>
      <c r="D39" s="10">
        <v>33.010874668619998</v>
      </c>
      <c r="E39" s="10">
        <v>26.292049933399998</v>
      </c>
      <c r="F39" s="10">
        <v>2.2435093643499999</v>
      </c>
      <c r="G39" s="10">
        <v>1.76437959936</v>
      </c>
      <c r="H39" s="10">
        <v>4.8661860999999993</v>
      </c>
      <c r="I39" s="10">
        <v>1.0404643199999999</v>
      </c>
      <c r="J39" s="10">
        <v>3.8805317599999998</v>
      </c>
      <c r="K39" s="10">
        <v>3.8805317599999998</v>
      </c>
      <c r="L39" s="10">
        <v>82.409268077460013</v>
      </c>
      <c r="M39" s="10">
        <v>0</v>
      </c>
      <c r="N39" s="10">
        <v>4.0010321900000001</v>
      </c>
      <c r="O39" s="10">
        <v>61.668365109999996</v>
      </c>
      <c r="P39" s="10">
        <v>3.7134968399999999</v>
      </c>
      <c r="Q39" s="10">
        <v>6.1370404900000004</v>
      </c>
      <c r="R39" s="10">
        <v>0</v>
      </c>
      <c r="S39" s="10">
        <v>18.020072450000001</v>
      </c>
      <c r="T39" s="10">
        <v>0</v>
      </c>
      <c r="U39" s="10">
        <v>10.07656373</v>
      </c>
      <c r="V39" s="10">
        <v>4.1335408100000004</v>
      </c>
      <c r="W39" s="10">
        <v>0</v>
      </c>
      <c r="X39" s="10">
        <v>2.5348702200000002</v>
      </c>
      <c r="Y39" s="10">
        <v>1.89066702</v>
      </c>
      <c r="Z39" s="10">
        <v>45.913170870000002</v>
      </c>
      <c r="AA39" s="10">
        <v>1.8906669899999999</v>
      </c>
      <c r="AB39" s="10">
        <v>6.0469748699999997</v>
      </c>
      <c r="AC39" s="10">
        <v>0</v>
      </c>
      <c r="AD39" s="10">
        <v>0</v>
      </c>
      <c r="AE39" s="10">
        <v>0</v>
      </c>
      <c r="AF39" s="10">
        <v>0</v>
      </c>
      <c r="AG39" s="10">
        <v>17.240679660000001</v>
      </c>
      <c r="AH39" s="10">
        <v>19.000025140000002</v>
      </c>
      <c r="AI39" s="10">
        <v>0</v>
      </c>
      <c r="AJ39" s="10">
        <v>10.501868380000001</v>
      </c>
      <c r="AK39" s="10">
        <v>0</v>
      </c>
      <c r="AL39" s="10">
        <v>2.0343922511000003</v>
      </c>
      <c r="AM39" s="10">
        <v>0</v>
      </c>
      <c r="AN39" s="10">
        <v>0</v>
      </c>
      <c r="AO39" s="10">
        <v>0</v>
      </c>
      <c r="AP39" s="10">
        <v>43.47174614</v>
      </c>
      <c r="AQ39" s="10">
        <v>0</v>
      </c>
      <c r="AR39" s="402"/>
      <c r="AS39" s="141"/>
    </row>
    <row r="40" spans="2:45">
      <c r="B40" s="88" t="s">
        <v>8</v>
      </c>
      <c r="C40" s="10">
        <v>5.0793141914</v>
      </c>
      <c r="D40" s="10">
        <v>4.5868506132200002</v>
      </c>
      <c r="E40" s="10">
        <v>19.436575632</v>
      </c>
      <c r="F40" s="10">
        <v>4.6555034011000007</v>
      </c>
      <c r="G40" s="10">
        <v>13.927161990800002</v>
      </c>
      <c r="H40" s="10">
        <v>19.092344303970002</v>
      </c>
      <c r="I40" s="10">
        <v>20.71337576358</v>
      </c>
      <c r="J40" s="10">
        <v>23.229749007220001</v>
      </c>
      <c r="K40" s="10">
        <v>18.358207673119999</v>
      </c>
      <c r="L40" s="10">
        <v>34.285658324880004</v>
      </c>
      <c r="M40" s="10">
        <v>6.3991967094000008</v>
      </c>
      <c r="N40" s="10">
        <v>8.6873731460000005</v>
      </c>
      <c r="O40" s="10">
        <v>12.343547097449999</v>
      </c>
      <c r="P40" s="10">
        <v>4.3481321380200004</v>
      </c>
      <c r="Q40" s="10">
        <v>6.2851054143800003</v>
      </c>
      <c r="R40" s="10">
        <v>1.6363111023000001</v>
      </c>
      <c r="S40" s="10">
        <v>5.9661620233599999</v>
      </c>
      <c r="T40" s="10">
        <v>2.49694268454</v>
      </c>
      <c r="U40" s="10">
        <v>12.791543787689998</v>
      </c>
      <c r="V40" s="10">
        <v>21.977533788579997</v>
      </c>
      <c r="W40" s="10">
        <v>0</v>
      </c>
      <c r="X40" s="10">
        <v>8.6673710600000007</v>
      </c>
      <c r="Y40" s="10">
        <v>16.615561039999999</v>
      </c>
      <c r="Z40" s="10">
        <v>42.409867410000004</v>
      </c>
      <c r="AA40" s="10">
        <v>34.021385969999997</v>
      </c>
      <c r="AB40" s="10">
        <v>1.4851148700000001</v>
      </c>
      <c r="AC40" s="10">
        <v>2.2668940600000003</v>
      </c>
      <c r="AD40" s="10">
        <v>18.04070415</v>
      </c>
      <c r="AE40" s="10">
        <v>36.825113030000004</v>
      </c>
      <c r="AF40" s="10">
        <v>0</v>
      </c>
      <c r="AG40" s="10">
        <v>18.541814540000001</v>
      </c>
      <c r="AH40" s="10">
        <v>14.674609419999999</v>
      </c>
      <c r="AI40" s="10">
        <v>0</v>
      </c>
      <c r="AJ40" s="10">
        <v>0</v>
      </c>
      <c r="AK40" s="10">
        <v>25.121214730000002</v>
      </c>
      <c r="AL40" s="10">
        <v>0</v>
      </c>
      <c r="AM40" s="10">
        <v>19.254278600000003</v>
      </c>
      <c r="AN40" s="10">
        <v>7.9508002500000003</v>
      </c>
      <c r="AO40" s="10">
        <v>0</v>
      </c>
      <c r="AP40" s="10">
        <v>19.005303170000001</v>
      </c>
      <c r="AQ40" s="10">
        <v>0</v>
      </c>
      <c r="AR40" s="402"/>
      <c r="AS40" s="141"/>
    </row>
    <row r="41" spans="2:45">
      <c r="B41" s="88" t="s">
        <v>9</v>
      </c>
      <c r="C41" s="10">
        <v>24.799253247199996</v>
      </c>
      <c r="D41" s="10">
        <v>7.2740947403399998</v>
      </c>
      <c r="E41" s="10">
        <v>15.641633302400001</v>
      </c>
      <c r="F41" s="10">
        <v>22.181898101999998</v>
      </c>
      <c r="G41" s="10">
        <v>32.770682925759999</v>
      </c>
      <c r="H41" s="10">
        <v>38.301853238619998</v>
      </c>
      <c r="I41" s="10">
        <v>21.415593654919999</v>
      </c>
      <c r="J41" s="10">
        <v>11.38096594712</v>
      </c>
      <c r="K41" s="10">
        <v>22.119823590639999</v>
      </c>
      <c r="L41" s="10">
        <v>10.906601677240001</v>
      </c>
      <c r="M41" s="10">
        <v>2.9580299019999998</v>
      </c>
      <c r="N41" s="10">
        <v>2.9090743699999999</v>
      </c>
      <c r="O41" s="10">
        <v>0</v>
      </c>
      <c r="P41" s="10">
        <v>14.87087288</v>
      </c>
      <c r="Q41" s="10">
        <v>13.96012609946</v>
      </c>
      <c r="R41" s="10">
        <v>0.13290493874000001</v>
      </c>
      <c r="S41" s="10">
        <v>10.32922162225</v>
      </c>
      <c r="T41" s="10">
        <v>3.3454796642300004</v>
      </c>
      <c r="U41" s="10">
        <v>8.6798090693300001</v>
      </c>
      <c r="V41" s="10">
        <v>7.9620894126200001</v>
      </c>
      <c r="W41" s="10">
        <v>1.3519799984800001</v>
      </c>
      <c r="X41" s="10">
        <v>13.18126222866</v>
      </c>
      <c r="Y41" s="10">
        <v>5.5493602025000008</v>
      </c>
      <c r="Z41" s="10">
        <v>5.0976132999999999</v>
      </c>
      <c r="AA41" s="10">
        <v>2.9121664500000004</v>
      </c>
      <c r="AB41" s="10">
        <v>22.164162100000002</v>
      </c>
      <c r="AC41" s="10">
        <v>0</v>
      </c>
      <c r="AD41" s="10">
        <v>1176.3940868413999</v>
      </c>
      <c r="AE41" s="10">
        <v>0</v>
      </c>
      <c r="AF41" s="10">
        <v>46.497944235059997</v>
      </c>
      <c r="AG41" s="10">
        <v>23.041453959999998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402"/>
      <c r="AS41" s="141"/>
    </row>
    <row r="42" spans="2:45">
      <c r="B42" s="88" t="s">
        <v>17</v>
      </c>
      <c r="C42" s="10">
        <v>0</v>
      </c>
      <c r="D42" s="10">
        <v>7.5628594799999993</v>
      </c>
      <c r="E42" s="10">
        <v>9.7641439999999982</v>
      </c>
      <c r="F42" s="10">
        <v>11.307636125</v>
      </c>
      <c r="G42" s="10">
        <v>5.6156759999999997</v>
      </c>
      <c r="H42" s="10">
        <v>0</v>
      </c>
      <c r="I42" s="10">
        <v>10.176452249999999</v>
      </c>
      <c r="J42" s="10">
        <v>0</v>
      </c>
      <c r="K42" s="10">
        <v>2.5763059591999999</v>
      </c>
      <c r="L42" s="10">
        <v>3.9613390500000003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402"/>
      <c r="AS42" s="141"/>
    </row>
    <row r="43" spans="2:45">
      <c r="B43" s="88" t="s">
        <v>354</v>
      </c>
      <c r="C43" s="10">
        <v>3.4797670182</v>
      </c>
      <c r="D43" s="10">
        <v>4.5235678609000001</v>
      </c>
      <c r="E43" s="10">
        <v>4.7258727785000003</v>
      </c>
      <c r="F43" s="10">
        <v>8.2591853979999996</v>
      </c>
      <c r="G43" s="10">
        <v>4.2818720237600001</v>
      </c>
      <c r="H43" s="10">
        <v>4.1847843526500004</v>
      </c>
      <c r="I43" s="10">
        <v>3.6583543882199998</v>
      </c>
      <c r="J43" s="10">
        <v>9.0087934126799993</v>
      </c>
      <c r="K43" s="10">
        <v>4.4726890291999997</v>
      </c>
      <c r="L43" s="10">
        <v>6.5795022506400009</v>
      </c>
      <c r="M43" s="10">
        <v>6.0123812507799999</v>
      </c>
      <c r="N43" s="10">
        <v>2.7766305499999997</v>
      </c>
      <c r="O43" s="10">
        <v>3.6524217460499999</v>
      </c>
      <c r="P43" s="10">
        <v>1.8963830700000002</v>
      </c>
      <c r="Q43" s="10">
        <v>12.310642942142103</v>
      </c>
      <c r="R43" s="10">
        <v>0</v>
      </c>
      <c r="S43" s="10">
        <v>3.75772613</v>
      </c>
      <c r="T43" s="10">
        <v>3.9000196900000001</v>
      </c>
      <c r="U43" s="10">
        <v>3.71912193</v>
      </c>
      <c r="V43" s="10">
        <v>3.8029848199999998</v>
      </c>
      <c r="W43" s="10">
        <v>0</v>
      </c>
      <c r="X43" s="10">
        <v>0</v>
      </c>
      <c r="Y43" s="10">
        <v>2.6407424399999999</v>
      </c>
      <c r="Z43" s="10">
        <v>2.6407424399999999</v>
      </c>
      <c r="AA43" s="10">
        <v>2.6407424399999999</v>
      </c>
      <c r="AB43" s="10">
        <v>0</v>
      </c>
      <c r="AC43" s="10">
        <v>2.7352277200000001</v>
      </c>
      <c r="AD43" s="10">
        <v>0</v>
      </c>
      <c r="AE43" s="10">
        <v>2.3105880099999996</v>
      </c>
      <c r="AF43" s="10">
        <v>0</v>
      </c>
      <c r="AG43" s="10">
        <v>0.97746926000000001</v>
      </c>
      <c r="AH43" s="10">
        <v>4.5905354100000002</v>
      </c>
      <c r="AI43" s="10">
        <v>1.1899465</v>
      </c>
      <c r="AJ43" s="10">
        <v>1.91212592</v>
      </c>
      <c r="AK43" s="10">
        <v>0</v>
      </c>
      <c r="AL43" s="10">
        <v>0</v>
      </c>
      <c r="AM43" s="10">
        <v>1.8343456999999999</v>
      </c>
      <c r="AN43" s="10">
        <v>0</v>
      </c>
      <c r="AO43" s="10">
        <v>0</v>
      </c>
      <c r="AP43" s="10">
        <v>0</v>
      </c>
      <c r="AQ43" s="10">
        <v>0</v>
      </c>
      <c r="AR43" s="402"/>
      <c r="AS43" s="141"/>
    </row>
    <row r="44" spans="2:45">
      <c r="B44" s="88" t="s">
        <v>10</v>
      </c>
      <c r="C44" s="10">
        <v>0.61482296339999998</v>
      </c>
      <c r="D44" s="10">
        <v>6.7698438319199994</v>
      </c>
      <c r="E44" s="10">
        <v>1.0279820550000001</v>
      </c>
      <c r="F44" s="10">
        <v>6.1052971941000012</v>
      </c>
      <c r="G44" s="10">
        <v>2.7710951886999999</v>
      </c>
      <c r="H44" s="10">
        <v>4.8552254457999995</v>
      </c>
      <c r="I44" s="10">
        <v>8.0103091529000015</v>
      </c>
      <c r="J44" s="10">
        <v>1.8704289478426845</v>
      </c>
      <c r="K44" s="10">
        <v>3.7251176382</v>
      </c>
      <c r="L44" s="10">
        <v>3.4616991140332676</v>
      </c>
      <c r="M44" s="10">
        <v>12.936811073253928</v>
      </c>
      <c r="N44" s="10">
        <v>6.0244800251484687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402"/>
      <c r="AS44" s="141"/>
    </row>
    <row r="45" spans="2:45">
      <c r="B45" s="88" t="s">
        <v>41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57.897927539999998</v>
      </c>
      <c r="P45" s="10">
        <v>5.8562758536400006</v>
      </c>
      <c r="Q45" s="10">
        <v>0</v>
      </c>
      <c r="R45" s="10">
        <v>0</v>
      </c>
      <c r="S45" s="10">
        <v>9.9358683299999999</v>
      </c>
      <c r="T45" s="10">
        <v>0</v>
      </c>
      <c r="U45" s="10">
        <v>6.12366017</v>
      </c>
      <c r="V45" s="10">
        <v>8.0470219000000007</v>
      </c>
      <c r="W45" s="10">
        <v>0</v>
      </c>
      <c r="X45" s="10">
        <v>10.040346099999999</v>
      </c>
      <c r="Y45" s="10">
        <v>18.428919740000001</v>
      </c>
      <c r="Z45" s="10">
        <v>6.5158065399999998</v>
      </c>
      <c r="AA45" s="10">
        <v>13.35925293</v>
      </c>
      <c r="AB45" s="10">
        <v>10.84354639</v>
      </c>
      <c r="AC45" s="10">
        <v>0</v>
      </c>
      <c r="AD45" s="10">
        <v>0</v>
      </c>
      <c r="AE45" s="10">
        <v>7.4372248399999998</v>
      </c>
      <c r="AF45" s="10">
        <v>0</v>
      </c>
      <c r="AG45" s="10">
        <v>19.297623480000002</v>
      </c>
      <c r="AH45" s="10">
        <v>12.343620210000001</v>
      </c>
      <c r="AI45" s="10">
        <v>0</v>
      </c>
      <c r="AJ45" s="10">
        <v>16.870703429999999</v>
      </c>
      <c r="AK45" s="10">
        <v>0</v>
      </c>
      <c r="AL45" s="10">
        <v>13.65676798</v>
      </c>
      <c r="AM45" s="10">
        <v>9.9794937299999997</v>
      </c>
      <c r="AN45" s="10">
        <v>0</v>
      </c>
      <c r="AO45" s="10">
        <v>0</v>
      </c>
      <c r="AP45" s="10">
        <v>0</v>
      </c>
      <c r="AQ45" s="10">
        <v>15.894917919999999</v>
      </c>
      <c r="AR45" s="402"/>
      <c r="AS45" s="141"/>
    </row>
    <row r="46" spans="2:45">
      <c r="B46" s="88" t="s">
        <v>65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176.18375</v>
      </c>
      <c r="AB46" s="10">
        <v>0</v>
      </c>
      <c r="AC46" s="10">
        <v>0</v>
      </c>
      <c r="AD46" s="10">
        <v>9.264293219999999</v>
      </c>
      <c r="AE46" s="10">
        <v>11.657611450000001</v>
      </c>
      <c r="AF46" s="10">
        <v>131.48199630000002</v>
      </c>
      <c r="AG46" s="10">
        <v>11.734710539999998</v>
      </c>
      <c r="AH46" s="10">
        <v>26.100534360000001</v>
      </c>
      <c r="AI46" s="10">
        <v>1.04871622</v>
      </c>
      <c r="AJ46" s="10">
        <v>29.684067479999996</v>
      </c>
      <c r="AK46" s="10">
        <v>49.095342070000001</v>
      </c>
      <c r="AL46" s="10">
        <v>68.234957480000006</v>
      </c>
      <c r="AM46" s="10">
        <v>0</v>
      </c>
      <c r="AN46" s="10">
        <v>63.515173579999995</v>
      </c>
      <c r="AO46" s="10">
        <v>89.393907440000007</v>
      </c>
      <c r="AP46" s="10">
        <v>0</v>
      </c>
      <c r="AQ46" s="10">
        <v>86.436432049999993</v>
      </c>
      <c r="AR46" s="402"/>
      <c r="AS46" s="141"/>
    </row>
    <row r="47" spans="2:45">
      <c r="B47" s="130" t="s">
        <v>15</v>
      </c>
      <c r="C47" s="10">
        <v>1.148280634399254</v>
      </c>
      <c r="D47" s="10">
        <v>7.2886522391600002</v>
      </c>
      <c r="E47" s="10">
        <v>17.204427884880474</v>
      </c>
      <c r="F47" s="10">
        <v>4.0917380147200006</v>
      </c>
      <c r="G47" s="10">
        <v>2.611331463339599</v>
      </c>
      <c r="H47" s="10">
        <v>4.9434389526999993</v>
      </c>
      <c r="I47" s="10">
        <v>9.9722452985272962</v>
      </c>
      <c r="J47" s="10">
        <v>2.0297541279559037</v>
      </c>
      <c r="K47" s="10">
        <v>3.98036806598</v>
      </c>
      <c r="L47" s="10">
        <v>0.59185152301590704</v>
      </c>
      <c r="M47" s="10">
        <v>4.6361897682900146</v>
      </c>
      <c r="N47" s="10">
        <v>0.92377915087238582</v>
      </c>
      <c r="O47" s="10">
        <v>14.6422937218</v>
      </c>
      <c r="P47" s="10">
        <v>9.281393726240001</v>
      </c>
      <c r="Q47" s="10">
        <v>8.0039759820299992</v>
      </c>
      <c r="R47" s="10">
        <v>3.4732799999999994E-2</v>
      </c>
      <c r="S47" s="10">
        <v>23.711109306720001</v>
      </c>
      <c r="T47" s="10">
        <v>35.768852050600003</v>
      </c>
      <c r="U47" s="10">
        <v>1.5753373004330913</v>
      </c>
      <c r="V47" s="10">
        <v>7.91837837942</v>
      </c>
      <c r="W47" s="10">
        <v>13.36852914885</v>
      </c>
      <c r="X47" s="10">
        <v>11.113207257299999</v>
      </c>
      <c r="Y47" s="10">
        <v>12.639653967600159</v>
      </c>
      <c r="Z47" s="10">
        <v>52.941501675359994</v>
      </c>
      <c r="AA47" s="10">
        <v>27.916656706280023</v>
      </c>
      <c r="AB47" s="10">
        <v>7.305492319897672</v>
      </c>
      <c r="AC47" s="10">
        <v>1.6037947681200002</v>
      </c>
      <c r="AD47" s="10">
        <v>7.8478439314699999</v>
      </c>
      <c r="AE47" s="10">
        <v>1.0467455854800001</v>
      </c>
      <c r="AF47" s="10">
        <v>21.13402590738</v>
      </c>
      <c r="AG47" s="10">
        <v>9.2469336009204746</v>
      </c>
      <c r="AH47" s="10">
        <v>2.8629132787999998</v>
      </c>
      <c r="AI47" s="10">
        <v>2.5992452046400003</v>
      </c>
      <c r="AJ47" s="10">
        <v>1.399835572161215</v>
      </c>
      <c r="AK47" s="10">
        <v>7.6579161229199997</v>
      </c>
      <c r="AL47" s="10">
        <v>26.649121310460004</v>
      </c>
      <c r="AM47" s="10">
        <v>51.784758302299998</v>
      </c>
      <c r="AN47" s="10">
        <v>11.42583104692725</v>
      </c>
      <c r="AO47" s="10">
        <v>3.72142124871</v>
      </c>
      <c r="AP47" s="10">
        <v>27.568264708539999</v>
      </c>
      <c r="AQ47" s="10">
        <v>0.33739492512000002</v>
      </c>
      <c r="AR47" s="402"/>
      <c r="AS47" s="141"/>
    </row>
    <row r="48" spans="2:45">
      <c r="B48" s="88" t="s">
        <v>355</v>
      </c>
      <c r="C48" s="10">
        <v>2.25875</v>
      </c>
      <c r="D48" s="10">
        <v>9.3079394999999998</v>
      </c>
      <c r="E48" s="10">
        <v>4.6178359499999999</v>
      </c>
      <c r="F48" s="10">
        <v>6.54556015</v>
      </c>
      <c r="G48" s="10">
        <v>10.519209199999999</v>
      </c>
      <c r="H48" s="10">
        <v>1.895</v>
      </c>
      <c r="I48" s="10">
        <v>3.4351563999999999</v>
      </c>
      <c r="J48" s="10">
        <v>16.25915835</v>
      </c>
      <c r="K48" s="10">
        <v>0.98799999999999999</v>
      </c>
      <c r="L48" s="10">
        <v>0.95728725000000003</v>
      </c>
      <c r="M48" s="10">
        <v>5.9684550000000005</v>
      </c>
      <c r="N48" s="10">
        <v>3.0785572999999999</v>
      </c>
      <c r="O48" s="10">
        <v>3.0424275000000001</v>
      </c>
      <c r="P48" s="10">
        <v>5.9559584599999997</v>
      </c>
      <c r="Q48" s="10">
        <v>3.91084225</v>
      </c>
      <c r="R48" s="10">
        <v>13.132438800000001</v>
      </c>
      <c r="S48" s="10">
        <v>8.5644312000000014</v>
      </c>
      <c r="T48" s="10">
        <v>6.0290233600000001</v>
      </c>
      <c r="U48" s="10">
        <v>23.691050959999998</v>
      </c>
      <c r="V48" s="10">
        <v>5.1525591899999998</v>
      </c>
      <c r="W48" s="10">
        <v>0.95199999999999996</v>
      </c>
      <c r="X48" s="10">
        <v>9.0269168499999992</v>
      </c>
      <c r="Y48" s="10">
        <v>3.8019886500000002</v>
      </c>
      <c r="Z48" s="10">
        <v>3.7617474</v>
      </c>
      <c r="AA48" s="10">
        <v>10.900708049999999</v>
      </c>
      <c r="AB48" s="10">
        <v>13.454856510000001</v>
      </c>
      <c r="AC48" s="10">
        <v>111.69961814940001</v>
      </c>
      <c r="AD48" s="10">
        <v>12.832789</v>
      </c>
      <c r="AE48" s="10">
        <v>61.159548330000007</v>
      </c>
      <c r="AF48" s="10">
        <v>5.4876801799999999</v>
      </c>
      <c r="AG48" s="10">
        <v>192.84760273000001</v>
      </c>
      <c r="AH48" s="10">
        <v>5.015917</v>
      </c>
      <c r="AI48" s="10">
        <v>9.9353175</v>
      </c>
      <c r="AJ48" s="10">
        <v>5.07036</v>
      </c>
      <c r="AK48" s="10">
        <v>0</v>
      </c>
      <c r="AL48" s="10">
        <v>2.27507663</v>
      </c>
      <c r="AM48" s="10">
        <v>0</v>
      </c>
      <c r="AN48" s="10">
        <v>2.548</v>
      </c>
      <c r="AO48" s="10">
        <v>4.1353218900000002</v>
      </c>
      <c r="AP48" s="10">
        <v>8.2559727499999997</v>
      </c>
      <c r="AQ48" s="10">
        <v>4.1863890000000001</v>
      </c>
      <c r="AR48" s="402"/>
      <c r="AS48" s="141"/>
    </row>
    <row r="49" spans="1:152">
      <c r="B49" s="88" t="s">
        <v>356</v>
      </c>
      <c r="C49" s="10">
        <v>3.6728064900000001</v>
      </c>
      <c r="D49" s="10">
        <v>30.558151469999999</v>
      </c>
      <c r="E49" s="10">
        <v>10</v>
      </c>
      <c r="F49" s="10">
        <v>11.85255763</v>
      </c>
      <c r="G49" s="10">
        <v>24.70005785</v>
      </c>
      <c r="H49" s="10">
        <v>1.41970744</v>
      </c>
      <c r="I49" s="10">
        <v>3.9660814800000002</v>
      </c>
      <c r="J49" s="10">
        <v>7.1503860000000001</v>
      </c>
      <c r="K49" s="10">
        <v>2.8291294700000003</v>
      </c>
      <c r="L49" s="10">
        <v>0</v>
      </c>
      <c r="M49" s="10">
        <v>0.54023151999999997</v>
      </c>
      <c r="N49" s="10">
        <v>5.5469124299999999</v>
      </c>
      <c r="O49" s="10">
        <v>1.4000836999999999</v>
      </c>
      <c r="P49" s="10">
        <v>1.5529377900000001</v>
      </c>
      <c r="Q49" s="10">
        <v>6.3364317300000002</v>
      </c>
      <c r="R49" s="10">
        <v>0</v>
      </c>
      <c r="S49" s="10">
        <v>11.59587162</v>
      </c>
      <c r="T49" s="10">
        <v>1.55544986</v>
      </c>
      <c r="U49" s="10">
        <v>4.6081048499999993</v>
      </c>
      <c r="V49" s="10">
        <v>10.530598019999999</v>
      </c>
      <c r="W49" s="10">
        <v>0.64765994999999998</v>
      </c>
      <c r="X49" s="10">
        <v>16.548068709999999</v>
      </c>
      <c r="Y49" s="10">
        <v>2.84789483</v>
      </c>
      <c r="Z49" s="10">
        <v>15.671069680000002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0.90082499999999999</v>
      </c>
      <c r="AG49" s="10">
        <v>0</v>
      </c>
      <c r="AH49" s="10">
        <v>0</v>
      </c>
      <c r="AI49" s="10">
        <v>0.96297750000000004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402"/>
      <c r="AS49" s="141"/>
    </row>
    <row r="50" spans="1:152">
      <c r="B50" s="88" t="s">
        <v>357</v>
      </c>
      <c r="C50" s="10">
        <v>9.3889469999999999</v>
      </c>
      <c r="D50" s="10">
        <v>0.74075000000000002</v>
      </c>
      <c r="E50" s="10">
        <v>29.771998500000002</v>
      </c>
      <c r="F50" s="10">
        <v>5.7673497900000008</v>
      </c>
      <c r="G50" s="10">
        <v>0</v>
      </c>
      <c r="H50" s="10">
        <v>49.011543169999996</v>
      </c>
      <c r="I50" s="10">
        <v>5.2298057400000006</v>
      </c>
      <c r="J50" s="10">
        <v>5.76807303</v>
      </c>
      <c r="K50" s="10">
        <v>7.0425571799999993</v>
      </c>
      <c r="L50" s="10">
        <v>6.5592650600000004</v>
      </c>
      <c r="M50" s="10">
        <v>12.192199849999998</v>
      </c>
      <c r="N50" s="10">
        <v>0.85</v>
      </c>
      <c r="O50" s="10">
        <v>0</v>
      </c>
      <c r="P50" s="10">
        <v>8.98994435</v>
      </c>
      <c r="Q50" s="10">
        <v>0</v>
      </c>
      <c r="R50" s="10">
        <v>4.5213304299999999</v>
      </c>
      <c r="S50" s="10">
        <v>0</v>
      </c>
      <c r="T50" s="10">
        <v>2.8751576400000003</v>
      </c>
      <c r="U50" s="10">
        <v>33.716765702237701</v>
      </c>
      <c r="V50" s="10">
        <v>2.4764967000000002</v>
      </c>
      <c r="W50" s="10">
        <v>0</v>
      </c>
      <c r="X50" s="10">
        <v>14.45658377</v>
      </c>
      <c r="Y50" s="10">
        <v>9.0656366999999989</v>
      </c>
      <c r="Z50" s="10">
        <v>34.339809679999995</v>
      </c>
      <c r="AA50" s="10">
        <v>124.58061886</v>
      </c>
      <c r="AB50" s="10">
        <v>5.9155677000000004</v>
      </c>
      <c r="AC50" s="10">
        <v>11.15743442</v>
      </c>
      <c r="AD50" s="10">
        <v>6.6048306700000001</v>
      </c>
      <c r="AE50" s="10">
        <v>10.03268415</v>
      </c>
      <c r="AF50" s="10">
        <v>93.436263029999992</v>
      </c>
      <c r="AG50" s="10">
        <v>46.925922460000002</v>
      </c>
      <c r="AH50" s="10">
        <v>0</v>
      </c>
      <c r="AI50" s="10">
        <v>19.03214698</v>
      </c>
      <c r="AJ50" s="10">
        <v>22.121168559999997</v>
      </c>
      <c r="AK50" s="10">
        <v>2.53472513</v>
      </c>
      <c r="AL50" s="10">
        <v>25.01273153</v>
      </c>
      <c r="AM50" s="10">
        <v>15.863992339999999</v>
      </c>
      <c r="AN50" s="10">
        <v>5.1853170500000001</v>
      </c>
      <c r="AO50" s="10">
        <v>0</v>
      </c>
      <c r="AP50" s="10">
        <v>56.512819290000003</v>
      </c>
      <c r="AQ50" s="10">
        <v>3.65891754</v>
      </c>
      <c r="AR50" s="402"/>
      <c r="AS50" s="141"/>
    </row>
    <row r="51" spans="1:152">
      <c r="B51" s="88" t="s">
        <v>246</v>
      </c>
      <c r="C51" s="10">
        <v>3.6312726899999999</v>
      </c>
      <c r="D51" s="10">
        <v>0</v>
      </c>
      <c r="E51" s="10">
        <v>1.6138989799999999</v>
      </c>
      <c r="F51" s="10">
        <v>4.9770379599999997</v>
      </c>
      <c r="G51" s="10">
        <v>1.065625</v>
      </c>
      <c r="H51" s="10">
        <v>2.06740148</v>
      </c>
      <c r="I51" s="10">
        <v>0.37227109999999997</v>
      </c>
      <c r="J51" s="10">
        <v>1.6731484999999999</v>
      </c>
      <c r="K51" s="10">
        <v>1</v>
      </c>
      <c r="L51" s="10">
        <v>2.0099999999999998</v>
      </c>
      <c r="M51" s="10">
        <v>0</v>
      </c>
      <c r="N51" s="10">
        <v>1.7020439999999999</v>
      </c>
      <c r="O51" s="10">
        <v>0</v>
      </c>
      <c r="P51" s="10">
        <v>0</v>
      </c>
      <c r="Q51" s="10">
        <v>0.71625000000000005</v>
      </c>
      <c r="R51" s="10">
        <v>0</v>
      </c>
      <c r="S51" s="10">
        <v>0</v>
      </c>
      <c r="T51" s="10">
        <v>4.6364757799999996</v>
      </c>
      <c r="U51" s="10">
        <v>2.7042525099999999</v>
      </c>
      <c r="V51" s="10">
        <v>0.81602675999999996</v>
      </c>
      <c r="W51" s="10">
        <v>0</v>
      </c>
      <c r="X51" s="10">
        <v>0.85</v>
      </c>
      <c r="Y51" s="10">
        <v>0.83699999999999997</v>
      </c>
      <c r="Z51" s="10">
        <v>3.1689016699999999</v>
      </c>
      <c r="AA51" s="10">
        <v>3.4868675899999997</v>
      </c>
      <c r="AB51" s="10">
        <v>3.5293189200000001</v>
      </c>
      <c r="AC51" s="10">
        <v>5.0863199999999997</v>
      </c>
      <c r="AD51" s="10">
        <v>1.1530050000000001</v>
      </c>
      <c r="AE51" s="10">
        <v>1.875</v>
      </c>
      <c r="AF51" s="10">
        <v>0</v>
      </c>
      <c r="AG51" s="10">
        <v>0</v>
      </c>
      <c r="AH51" s="10">
        <v>1.5769748000000001</v>
      </c>
      <c r="AI51" s="10">
        <v>0</v>
      </c>
      <c r="AJ51" s="10">
        <v>11.64775401</v>
      </c>
      <c r="AK51" s="10">
        <v>0</v>
      </c>
      <c r="AL51" s="10">
        <v>0</v>
      </c>
      <c r="AM51" s="10">
        <v>0</v>
      </c>
      <c r="AN51" s="10">
        <v>17.08660901</v>
      </c>
      <c r="AO51" s="10">
        <v>27.12000802</v>
      </c>
      <c r="AP51" s="10">
        <v>0</v>
      </c>
      <c r="AQ51" s="10">
        <v>12.324264849999997</v>
      </c>
      <c r="AR51" s="402"/>
      <c r="AS51" s="141"/>
    </row>
    <row r="52" spans="1:152">
      <c r="B52" s="470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4"/>
      <c r="AM52" s="224"/>
      <c r="AN52" s="224"/>
      <c r="AO52" s="224"/>
      <c r="AP52" s="224"/>
      <c r="AQ52" s="224"/>
      <c r="AR52" s="402"/>
      <c r="AS52" s="141"/>
    </row>
    <row r="53" spans="1:152">
      <c r="B53" s="152" t="s">
        <v>358</v>
      </c>
      <c r="C53" s="11">
        <v>21.585914920852431</v>
      </c>
      <c r="D53" s="11">
        <v>2.1989216278099999</v>
      </c>
      <c r="E53" s="11">
        <v>36.438583439624892</v>
      </c>
      <c r="F53" s="11">
        <v>24.545447328605427</v>
      </c>
      <c r="G53" s="11">
        <v>9.9905442173035102</v>
      </c>
      <c r="H53" s="11">
        <v>7.8506105695400006</v>
      </c>
      <c r="I53" s="11">
        <v>15.928113864790657</v>
      </c>
      <c r="J53" s="11">
        <v>7.316161480803447</v>
      </c>
      <c r="K53" s="11">
        <v>12.665219085179999</v>
      </c>
      <c r="L53" s="11">
        <v>195.26300450566072</v>
      </c>
      <c r="M53" s="11">
        <v>25.650515978867997</v>
      </c>
      <c r="N53" s="11">
        <v>5.3556060058360009</v>
      </c>
      <c r="O53" s="11">
        <v>14.514773926665155</v>
      </c>
      <c r="P53" s="11">
        <v>26.358102455779999</v>
      </c>
      <c r="Q53" s="11">
        <v>31.636478505840003</v>
      </c>
      <c r="R53" s="11">
        <v>16.368239476449997</v>
      </c>
      <c r="S53" s="11">
        <v>14.78512878171</v>
      </c>
      <c r="T53" s="11">
        <v>11.420413493269999</v>
      </c>
      <c r="U53" s="11">
        <v>7.4248147597661873</v>
      </c>
      <c r="V53" s="11">
        <v>1.7027720705100002</v>
      </c>
      <c r="W53" s="11">
        <v>1.8748002974400002</v>
      </c>
      <c r="X53" s="11">
        <v>81.910118119339998</v>
      </c>
      <c r="Y53" s="11">
        <v>156.33247831979</v>
      </c>
      <c r="Z53" s="11">
        <v>36.837326846559996</v>
      </c>
      <c r="AA53" s="11">
        <v>87.182166063861303</v>
      </c>
      <c r="AB53" s="11">
        <v>50.174553256646995</v>
      </c>
      <c r="AC53" s="11">
        <v>25.197479334749996</v>
      </c>
      <c r="AD53" s="11">
        <v>19.386539703090001</v>
      </c>
      <c r="AE53" s="11">
        <v>61.304339659050001</v>
      </c>
      <c r="AF53" s="11">
        <v>16.610106138260001</v>
      </c>
      <c r="AG53" s="11">
        <v>75.767735880819998</v>
      </c>
      <c r="AH53" s="11">
        <v>102.21351706273001</v>
      </c>
      <c r="AI53" s="11">
        <v>24.787245339400002</v>
      </c>
      <c r="AJ53" s="11">
        <v>17.147966781299999</v>
      </c>
      <c r="AK53" s="11">
        <v>33.738766692619997</v>
      </c>
      <c r="AL53" s="11">
        <v>2.8769736978600005</v>
      </c>
      <c r="AM53" s="11">
        <v>40.975625607310008</v>
      </c>
      <c r="AN53" s="11">
        <v>5.2925602055755139</v>
      </c>
      <c r="AO53" s="11">
        <v>34.223303696930003</v>
      </c>
      <c r="AP53" s="11">
        <v>8.7240011517399996</v>
      </c>
      <c r="AQ53" s="11">
        <v>4.8793367726699994</v>
      </c>
      <c r="AR53" s="402"/>
      <c r="AS53" s="141"/>
    </row>
    <row r="54" spans="1:152">
      <c r="B54" s="130" t="s">
        <v>359</v>
      </c>
      <c r="C54" s="10">
        <v>0.32706999985243435</v>
      </c>
      <c r="D54" s="10">
        <v>2.1989216278099999</v>
      </c>
      <c r="E54" s="10">
        <v>1.2523404321248952</v>
      </c>
      <c r="F54" s="10">
        <v>1.442979217905425</v>
      </c>
      <c r="G54" s="10">
        <v>9.6935841773035101</v>
      </c>
      <c r="H54" s="10">
        <v>2.3323092592000001</v>
      </c>
      <c r="I54" s="10">
        <v>7.4694675996706552</v>
      </c>
      <c r="J54" s="10">
        <v>1.8999791908034469</v>
      </c>
      <c r="K54" s="10">
        <v>0.51362891524000009</v>
      </c>
      <c r="L54" s="10">
        <v>19.010639271820736</v>
      </c>
      <c r="M54" s="10">
        <v>25.650515978867997</v>
      </c>
      <c r="N54" s="10">
        <v>5.3556060058360009</v>
      </c>
      <c r="O54" s="10">
        <v>14.152036841326504</v>
      </c>
      <c r="P54" s="10">
        <v>10.822866810379999</v>
      </c>
      <c r="Q54" s="10">
        <v>12.846137730200001</v>
      </c>
      <c r="R54" s="10">
        <v>3.1941250732000004</v>
      </c>
      <c r="S54" s="10">
        <v>3.4737578441400001</v>
      </c>
      <c r="T54" s="10">
        <v>4.4761081864599994</v>
      </c>
      <c r="U54" s="10">
        <v>5.228411593008734</v>
      </c>
      <c r="V54" s="10">
        <v>1.7027720705100002</v>
      </c>
      <c r="W54" s="10">
        <v>1.8748002974400002</v>
      </c>
      <c r="X54" s="10">
        <v>25.102308667099997</v>
      </c>
      <c r="Y54" s="10">
        <v>14.323323801770002</v>
      </c>
      <c r="Z54" s="10">
        <v>3.9944538665599998</v>
      </c>
      <c r="AA54" s="10">
        <v>34.302931406842283</v>
      </c>
      <c r="AB54" s="10">
        <v>29.229222890495063</v>
      </c>
      <c r="AC54" s="10">
        <v>24.958343273199997</v>
      </c>
      <c r="AD54" s="10">
        <v>4.727383488050001</v>
      </c>
      <c r="AE54" s="10">
        <v>19.682015449609999</v>
      </c>
      <c r="AF54" s="10">
        <v>9.3075483282600011</v>
      </c>
      <c r="AG54" s="10">
        <v>16.150394136559999</v>
      </c>
      <c r="AH54" s="10">
        <v>11.189899496260002</v>
      </c>
      <c r="AI54" s="10">
        <v>18.575659333880001</v>
      </c>
      <c r="AJ54" s="10">
        <v>10.499184287250001</v>
      </c>
      <c r="AK54" s="10">
        <v>33.738766692619997</v>
      </c>
      <c r="AL54" s="10">
        <v>2.8769736978600005</v>
      </c>
      <c r="AM54" s="10">
        <v>32.311888185030007</v>
      </c>
      <c r="AN54" s="10">
        <v>5.0413573432033134</v>
      </c>
      <c r="AO54" s="10">
        <v>4.8636905692500001</v>
      </c>
      <c r="AP54" s="10">
        <v>8.2296240468999997</v>
      </c>
      <c r="AQ54" s="10">
        <v>4.6269892705799993</v>
      </c>
      <c r="AR54" s="402"/>
      <c r="AS54" s="141"/>
    </row>
    <row r="55" spans="1:152">
      <c r="B55" s="89" t="s">
        <v>360</v>
      </c>
      <c r="C55" s="10">
        <v>21.258844920999998</v>
      </c>
      <c r="D55" s="10">
        <v>0</v>
      </c>
      <c r="E55" s="10">
        <v>33.884171294699996</v>
      </c>
      <c r="F55" s="10">
        <v>5.4431292913500009</v>
      </c>
      <c r="G55" s="10">
        <v>0</v>
      </c>
      <c r="H55" s="10">
        <v>1.5751892303400001</v>
      </c>
      <c r="I55" s="10">
        <v>8.4586462651200005</v>
      </c>
      <c r="J55" s="10">
        <v>0</v>
      </c>
      <c r="K55" s="10">
        <v>11.896359169939998</v>
      </c>
      <c r="L55" s="10">
        <v>176.25236523383998</v>
      </c>
      <c r="M55" s="10">
        <v>0</v>
      </c>
      <c r="N55" s="10">
        <v>0</v>
      </c>
      <c r="O55" s="54">
        <v>0.36273708533865034</v>
      </c>
      <c r="P55" s="54">
        <v>15.535235645399998</v>
      </c>
      <c r="Q55" s="54">
        <v>18.790340775640001</v>
      </c>
      <c r="R55" s="54">
        <v>12.185187624899998</v>
      </c>
      <c r="S55" s="54">
        <v>11.31137093757</v>
      </c>
      <c r="T55" s="54">
        <v>6.9443053068099996</v>
      </c>
      <c r="U55" s="54">
        <v>2.1964031667574533</v>
      </c>
      <c r="V55" s="54">
        <v>0</v>
      </c>
      <c r="W55" s="54">
        <v>0</v>
      </c>
      <c r="X55" s="54">
        <v>37.366408762239999</v>
      </c>
      <c r="Y55" s="54">
        <v>1.59247571802</v>
      </c>
      <c r="Z55" s="54">
        <v>0</v>
      </c>
      <c r="AA55" s="54">
        <v>4.6880491145190213</v>
      </c>
      <c r="AB55" s="54">
        <v>20.945330366151932</v>
      </c>
      <c r="AC55" s="54">
        <v>0.23913606154999997</v>
      </c>
      <c r="AD55" s="54">
        <v>14.659156215040001</v>
      </c>
      <c r="AE55" s="54">
        <v>29.330383399439999</v>
      </c>
      <c r="AF55" s="54">
        <v>0</v>
      </c>
      <c r="AG55" s="54">
        <v>21.475625654260003</v>
      </c>
      <c r="AH55" s="54">
        <v>19.258398476470003</v>
      </c>
      <c r="AI55" s="54">
        <v>6.2115860055200001</v>
      </c>
      <c r="AJ55" s="54">
        <v>0.23913596385000002</v>
      </c>
      <c r="AK55" s="54">
        <v>0</v>
      </c>
      <c r="AL55" s="54">
        <v>0</v>
      </c>
      <c r="AM55" s="54">
        <v>8.6637374222800005</v>
      </c>
      <c r="AN55" s="54">
        <v>0.25120286237220052</v>
      </c>
      <c r="AO55" s="54">
        <v>9.1045434276800012</v>
      </c>
      <c r="AP55" s="54">
        <v>0.49437710483999997</v>
      </c>
      <c r="AQ55" s="54">
        <v>0.25234750209000001</v>
      </c>
      <c r="AR55" s="402"/>
      <c r="AS55" s="141"/>
    </row>
    <row r="56" spans="1:152">
      <c r="B56" s="130" t="s">
        <v>19</v>
      </c>
      <c r="C56" s="10">
        <v>0</v>
      </c>
      <c r="D56" s="10">
        <v>0</v>
      </c>
      <c r="E56" s="10">
        <v>1.3020717128000001</v>
      </c>
      <c r="F56" s="10">
        <v>17.659338819350001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0.98892677834999987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402"/>
      <c r="AS56" s="141"/>
    </row>
    <row r="57" spans="1:152">
      <c r="B57" s="89" t="s">
        <v>246</v>
      </c>
      <c r="C57" s="10">
        <v>0</v>
      </c>
      <c r="D57" s="10">
        <v>0</v>
      </c>
      <c r="E57" s="10">
        <v>0</v>
      </c>
      <c r="F57" s="10">
        <v>0</v>
      </c>
      <c r="G57" s="10">
        <v>0.29696003999999998</v>
      </c>
      <c r="H57" s="10">
        <v>3.9431120800000001</v>
      </c>
      <c r="I57" s="10">
        <v>0</v>
      </c>
      <c r="J57" s="10">
        <v>5.4161822900000001</v>
      </c>
      <c r="K57" s="10">
        <v>0.25523099999999999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19.441400689999998</v>
      </c>
      <c r="Y57" s="10">
        <v>140.4166788</v>
      </c>
      <c r="Z57" s="10">
        <v>32.842872979999996</v>
      </c>
      <c r="AA57" s="10">
        <v>48.191185542499994</v>
      </c>
      <c r="AB57" s="10">
        <v>0</v>
      </c>
      <c r="AC57" s="10">
        <v>0</v>
      </c>
      <c r="AD57" s="10">
        <v>0</v>
      </c>
      <c r="AE57" s="10">
        <v>12.29194081</v>
      </c>
      <c r="AF57" s="10">
        <v>7.3025578099999997</v>
      </c>
      <c r="AG57" s="10">
        <v>38.141716089999996</v>
      </c>
      <c r="AH57" s="10">
        <v>71.765219090000002</v>
      </c>
      <c r="AI57" s="10">
        <v>0</v>
      </c>
      <c r="AJ57" s="10">
        <v>6.4096465301999999</v>
      </c>
      <c r="AK57" s="10">
        <v>0</v>
      </c>
      <c r="AL57" s="10">
        <v>0</v>
      </c>
      <c r="AM57" s="10">
        <v>0</v>
      </c>
      <c r="AN57" s="10">
        <v>0</v>
      </c>
      <c r="AO57" s="10">
        <v>20.2550697</v>
      </c>
      <c r="AP57" s="10">
        <v>0</v>
      </c>
      <c r="AQ57" s="10">
        <v>0</v>
      </c>
      <c r="AR57" s="402"/>
      <c r="AS57" s="141"/>
    </row>
    <row r="58" spans="1:152">
      <c r="B58" s="89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402"/>
      <c r="AS58" s="141"/>
    </row>
    <row r="59" spans="1:152">
      <c r="A59" s="424"/>
      <c r="B59" s="152" t="s">
        <v>361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348.56541727499996</v>
      </c>
      <c r="AF59" s="11">
        <v>0</v>
      </c>
      <c r="AG59" s="11">
        <v>94.294824450000007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2.26986445</v>
      </c>
      <c r="AN59" s="11">
        <v>0</v>
      </c>
      <c r="AO59" s="11">
        <v>0</v>
      </c>
      <c r="AP59" s="11">
        <v>0</v>
      </c>
      <c r="AQ59" s="11">
        <v>0</v>
      </c>
      <c r="AR59" s="402"/>
      <c r="AS59" s="141"/>
    </row>
    <row r="60" spans="1:152">
      <c r="A60" s="424"/>
      <c r="B60" s="88" t="s">
        <v>66</v>
      </c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>
        <v>348.56541727499996</v>
      </c>
      <c r="AF60" s="10">
        <v>0</v>
      </c>
      <c r="AG60" s="10">
        <v>94.294824450000007</v>
      </c>
      <c r="AH60" s="10"/>
      <c r="AI60" s="10"/>
      <c r="AJ60" s="10"/>
      <c r="AK60" s="10"/>
      <c r="AL60" s="10"/>
      <c r="AM60" s="10">
        <v>2.26986445</v>
      </c>
      <c r="AN60" s="10"/>
      <c r="AO60" s="10"/>
      <c r="AP60" s="10"/>
      <c r="AQ60" s="10"/>
      <c r="AR60" s="402"/>
      <c r="AS60" s="141"/>
    </row>
    <row r="61" spans="1:152">
      <c r="A61" s="424"/>
      <c r="B61" s="475"/>
      <c r="C61" s="424"/>
      <c r="D61" s="130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402"/>
      <c r="AU61" s="141"/>
      <c r="EU61" s="298"/>
      <c r="EV61" s="298"/>
    </row>
    <row r="62" spans="1:152">
      <c r="B62" s="471" t="s">
        <v>362</v>
      </c>
      <c r="C62" s="11">
        <v>31.971000004999851</v>
      </c>
      <c r="D62" s="11">
        <v>8.8817841970012523E-15</v>
      </c>
      <c r="E62" s="11">
        <v>13.901117970000001</v>
      </c>
      <c r="F62" s="11">
        <v>49.97891592500013</v>
      </c>
      <c r="G62" s="11">
        <v>128.38999705682556</v>
      </c>
      <c r="H62" s="11">
        <v>5.9582310999999581</v>
      </c>
      <c r="I62" s="11">
        <v>155.70142192000003</v>
      </c>
      <c r="J62" s="11">
        <v>48.442628670820056</v>
      </c>
      <c r="K62" s="11">
        <v>7.1906275136070548</v>
      </c>
      <c r="L62" s="11">
        <v>55.292570062483094</v>
      </c>
      <c r="M62" s="11">
        <v>15.704443760610008</v>
      </c>
      <c r="N62" s="11">
        <v>210.80183916714799</v>
      </c>
      <c r="O62" s="11">
        <v>41.826792452654416</v>
      </c>
      <c r="P62" s="11">
        <v>9.5731671801099765</v>
      </c>
      <c r="Q62" s="11">
        <v>34.859820604400042</v>
      </c>
      <c r="R62" s="11">
        <v>87.896486724719892</v>
      </c>
      <c r="S62" s="11">
        <v>29.094326215880002</v>
      </c>
      <c r="T62" s="11">
        <v>69.059590375830027</v>
      </c>
      <c r="U62" s="11">
        <v>202.37414627837541</v>
      </c>
      <c r="V62" s="11">
        <v>36.232706926690049</v>
      </c>
      <c r="W62" s="11">
        <v>4.3174876239000035</v>
      </c>
      <c r="X62" s="11">
        <v>171.72015124839999</v>
      </c>
      <c r="Y62" s="11">
        <v>87.983715871935402</v>
      </c>
      <c r="Z62" s="11">
        <v>100.85226580442006</v>
      </c>
      <c r="AA62" s="11">
        <v>52.817387649292755</v>
      </c>
      <c r="AB62" s="11">
        <v>98.760788936097185</v>
      </c>
      <c r="AC62" s="11">
        <v>50.681617895700015</v>
      </c>
      <c r="AD62" s="11">
        <v>201.57838634337028</v>
      </c>
      <c r="AE62" s="11">
        <v>58.24943098039023</v>
      </c>
      <c r="AF62" s="11">
        <v>21.949431774809959</v>
      </c>
      <c r="AG62" s="11">
        <v>25.535121052750711</v>
      </c>
      <c r="AH62" s="11">
        <v>54.40860016669015</v>
      </c>
      <c r="AI62" s="11">
        <v>55.459870752979995</v>
      </c>
      <c r="AJ62" s="11">
        <v>14.576715467013955</v>
      </c>
      <c r="AK62" s="11">
        <v>43.553477946639994</v>
      </c>
      <c r="AL62" s="11">
        <v>85.485156000100005</v>
      </c>
      <c r="AM62" s="11">
        <v>28.83364761756566</v>
      </c>
      <c r="AN62" s="11">
        <v>51.666400186910892</v>
      </c>
      <c r="AO62" s="11">
        <v>3.1596639787199763</v>
      </c>
      <c r="AP62" s="11">
        <v>34.420386491709934</v>
      </c>
      <c r="AQ62" s="11">
        <v>53.126519385540036</v>
      </c>
      <c r="AR62" s="402"/>
      <c r="AS62" s="141"/>
    </row>
    <row r="63" spans="1:152">
      <c r="B63" s="474"/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198"/>
      <c r="P63" s="198"/>
      <c r="Q63" s="198"/>
      <c r="R63" s="198"/>
      <c r="S63" s="43"/>
      <c r="T63" s="43"/>
      <c r="U63" s="43"/>
      <c r="V63" s="43"/>
      <c r="W63" s="43"/>
      <c r="X63" s="43"/>
      <c r="Y63" s="43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402"/>
      <c r="AS63" s="141"/>
    </row>
    <row r="64" spans="1:152">
      <c r="B64" s="472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0"/>
      <c r="N64" s="350"/>
      <c r="O64" s="350"/>
      <c r="P64" s="350"/>
      <c r="Q64" s="350"/>
      <c r="R64" s="350"/>
      <c r="S64" s="350"/>
      <c r="T64" s="350"/>
      <c r="U64" s="350"/>
      <c r="V64" s="350"/>
      <c r="W64" s="350"/>
      <c r="X64" s="350"/>
      <c r="Y64" s="350"/>
      <c r="Z64" s="350"/>
      <c r="AA64" s="350"/>
      <c r="AB64" s="350"/>
      <c r="AC64" s="350"/>
      <c r="AD64" s="350"/>
      <c r="AE64" s="350"/>
      <c r="AF64" s="350"/>
      <c r="AG64" s="350"/>
      <c r="AH64" s="350"/>
      <c r="AI64" s="350"/>
      <c r="AJ64" s="350"/>
      <c r="AK64" s="350"/>
      <c r="AL64" s="350"/>
      <c r="AM64" s="350"/>
      <c r="AN64" s="350"/>
      <c r="AO64" s="350"/>
      <c r="AP64" s="350"/>
      <c r="AQ64" s="350"/>
      <c r="AR64" s="402"/>
      <c r="AS64" s="141"/>
    </row>
    <row r="65" spans="2:45">
      <c r="B65" s="473"/>
      <c r="C65" s="351"/>
      <c r="D65" s="351"/>
      <c r="E65" s="351"/>
      <c r="F65" s="351"/>
      <c r="G65" s="351"/>
      <c r="H65" s="351"/>
      <c r="I65" s="351"/>
      <c r="J65" s="351"/>
      <c r="K65" s="351"/>
      <c r="L65" s="351"/>
      <c r="M65" s="351"/>
      <c r="N65" s="351"/>
      <c r="O65" s="351"/>
      <c r="P65" s="351"/>
      <c r="Q65" s="351"/>
      <c r="R65" s="351"/>
      <c r="S65" s="351"/>
      <c r="T65" s="351"/>
      <c r="U65" s="351"/>
      <c r="V65" s="351"/>
      <c r="W65" s="351"/>
      <c r="X65" s="351"/>
      <c r="Y65" s="351"/>
      <c r="Z65" s="351"/>
      <c r="AA65" s="351"/>
      <c r="AB65" s="351"/>
      <c r="AC65" s="351"/>
      <c r="AD65" s="351"/>
      <c r="AE65" s="351"/>
      <c r="AF65" s="351"/>
      <c r="AG65" s="351"/>
      <c r="AH65" s="351"/>
      <c r="AI65" s="351"/>
      <c r="AJ65" s="351"/>
      <c r="AK65" s="351"/>
      <c r="AL65" s="351"/>
      <c r="AM65" s="351"/>
      <c r="AN65" s="351"/>
      <c r="AO65" s="351"/>
      <c r="AP65" s="351"/>
      <c r="AQ65" s="351"/>
      <c r="AR65" s="402"/>
      <c r="AS65" s="141"/>
    </row>
    <row r="66" spans="2:45">
      <c r="B66" s="2" t="s">
        <v>141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98"/>
      <c r="Q66" s="298"/>
      <c r="R66" s="298"/>
      <c r="S66" s="298"/>
      <c r="T66" s="298"/>
      <c r="U66" s="298"/>
      <c r="V66" s="298"/>
      <c r="W66" s="298"/>
      <c r="X66" s="298"/>
      <c r="Y66" s="298"/>
      <c r="Z66" s="298"/>
      <c r="AC66" s="298"/>
      <c r="AD66" s="298"/>
      <c r="AE66" s="298"/>
      <c r="AF66" s="298"/>
      <c r="AG66" s="298"/>
      <c r="AH66" s="298"/>
      <c r="AI66" s="298"/>
      <c r="AJ66" s="298"/>
      <c r="AK66" s="298"/>
      <c r="AL66" s="298"/>
      <c r="AM66" s="298"/>
      <c r="AN66" s="298"/>
      <c r="AO66" s="298"/>
      <c r="AP66" s="298"/>
      <c r="AQ66" s="298"/>
      <c r="AR66" s="141"/>
      <c r="AS66" s="141"/>
    </row>
    <row r="67" spans="2:45">
      <c r="B67" s="2" t="s">
        <v>252</v>
      </c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141"/>
      <c r="AS67" s="141"/>
    </row>
    <row r="68" spans="2:45" s="298" customFormat="1">
      <c r="AR68" s="141"/>
      <c r="AS68" s="141"/>
    </row>
    <row r="69" spans="2:45" s="298" customFormat="1"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AR69" s="141"/>
      <c r="AS69" s="141"/>
    </row>
    <row r="70" spans="2:45" s="298" customFormat="1"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AR70" s="141"/>
      <c r="AS70" s="141"/>
    </row>
    <row r="71" spans="2:45" s="298" customFormat="1"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AR71" s="141"/>
      <c r="AS71" s="141"/>
    </row>
    <row r="72" spans="2:45" s="298" customFormat="1"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AR72" s="141"/>
      <c r="AS72" s="141"/>
    </row>
    <row r="73" spans="2:45" s="298" customFormat="1"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40"/>
      <c r="AB73" s="140"/>
      <c r="AC73" s="141"/>
      <c r="AD73" s="141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1"/>
      <c r="AP73" s="141"/>
      <c r="AQ73" s="141"/>
      <c r="AR73" s="141"/>
      <c r="AS73" s="141"/>
    </row>
    <row r="74" spans="2:45" s="298" customFormat="1"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1"/>
      <c r="AN74" s="141"/>
      <c r="AO74" s="141"/>
      <c r="AP74" s="141"/>
      <c r="AQ74" s="141"/>
      <c r="AR74" s="141"/>
      <c r="AS74" s="141"/>
    </row>
    <row r="75" spans="2:45" s="298" customFormat="1"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1"/>
      <c r="AR75" s="141"/>
      <c r="AS75" s="141"/>
    </row>
    <row r="76" spans="2:45" s="298" customFormat="1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</row>
    <row r="77" spans="2:45" s="298" customFormat="1"/>
    <row r="78" spans="2:45" s="298" customFormat="1"/>
    <row r="79" spans="2:45" s="298" customFormat="1"/>
    <row r="80" spans="2:45" s="298" customFormat="1"/>
    <row r="81" s="298" customFormat="1"/>
    <row r="82" s="298" customFormat="1"/>
    <row r="83" s="298" customFormat="1"/>
    <row r="84" s="298" customFormat="1"/>
    <row r="85" s="298" customFormat="1"/>
    <row r="86" s="298" customFormat="1"/>
    <row r="87" s="298" customFormat="1"/>
    <row r="88" s="298" customFormat="1"/>
    <row r="89" s="298" customFormat="1"/>
    <row r="90" s="298" customFormat="1"/>
    <row r="91" s="298" customFormat="1"/>
    <row r="92" s="298" customFormat="1"/>
    <row r="93" s="298" customFormat="1"/>
    <row r="94" s="298" customFormat="1"/>
    <row r="95" s="298" customFormat="1"/>
    <row r="96" s="298" customFormat="1"/>
    <row r="97" spans="116:116" s="298" customFormat="1"/>
    <row r="98" spans="116:116" s="298" customFormat="1"/>
    <row r="99" spans="116:116" s="298" customFormat="1"/>
    <row r="100" spans="116:116" s="298" customFormat="1"/>
    <row r="101" spans="116:116" s="298" customFormat="1"/>
    <row r="102" spans="116:116" s="298" customFormat="1"/>
    <row r="103" spans="116:116" s="298" customFormat="1"/>
    <row r="104" spans="116:116" s="298" customFormat="1"/>
    <row r="105" spans="116:116" s="298" customFormat="1"/>
    <row r="106" spans="116:116" s="298" customFormat="1">
      <c r="DL106" s="344" t="s">
        <v>40</v>
      </c>
    </row>
    <row r="107" spans="116:116" s="298" customFormat="1"/>
    <row r="108" spans="116:116" s="298" customFormat="1"/>
    <row r="109" spans="116:116" s="298" customFormat="1"/>
    <row r="110" spans="116:116" s="298" customFormat="1"/>
    <row r="111" spans="116:116" s="298" customFormat="1"/>
    <row r="112" spans="116:116" s="298" customFormat="1"/>
    <row r="113" spans="140:140" s="298" customFormat="1"/>
    <row r="114" spans="140:140" s="298" customFormat="1"/>
    <row r="115" spans="140:140" s="298" customFormat="1"/>
    <row r="116" spans="140:140" s="298" customFormat="1"/>
    <row r="117" spans="140:140" s="298" customFormat="1"/>
    <row r="118" spans="140:140" s="298" customFormat="1">
      <c r="EJ118" s="344" t="s">
        <v>40</v>
      </c>
    </row>
    <row r="119" spans="140:140" s="298" customFormat="1"/>
    <row r="120" spans="140:140" s="298" customFormat="1"/>
    <row r="121" spans="140:140" s="298" customFormat="1"/>
    <row r="122" spans="140:140" s="298" customFormat="1"/>
    <row r="123" spans="140:140" s="298" customFormat="1"/>
    <row r="124" spans="140:140" s="298" customFormat="1"/>
    <row r="125" spans="140:140" s="298" customFormat="1"/>
    <row r="126" spans="140:140" s="298" customFormat="1"/>
    <row r="127" spans="140:140" s="298" customFormat="1"/>
    <row r="128" spans="140:140" s="298" customFormat="1"/>
    <row r="129" s="298" customFormat="1"/>
    <row r="130" s="298" customFormat="1"/>
    <row r="131" s="298" customFormat="1"/>
    <row r="132" s="298" customFormat="1"/>
    <row r="133" s="298" customFormat="1"/>
    <row r="134" s="298" customFormat="1"/>
    <row r="135" s="298" customFormat="1"/>
    <row r="136" s="298" customFormat="1"/>
    <row r="137" s="298" customFormat="1"/>
    <row r="138" s="298" customFormat="1"/>
    <row r="139" s="298" customFormat="1"/>
    <row r="140" s="298" customFormat="1"/>
    <row r="141" s="298" customFormat="1"/>
    <row r="142" s="298" customFormat="1"/>
    <row r="143" s="298" customFormat="1"/>
    <row r="144" s="298" customFormat="1"/>
    <row r="145" s="298" customFormat="1"/>
    <row r="146" s="298" customFormat="1"/>
    <row r="147" s="298" customFormat="1"/>
    <row r="148" s="298" customFormat="1"/>
    <row r="149" s="298" customFormat="1"/>
    <row r="150" s="298" customFormat="1"/>
    <row r="151" s="298" customFormat="1"/>
    <row r="152" s="298" customFormat="1"/>
    <row r="153" s="298" customFormat="1"/>
    <row r="154" s="298" customFormat="1"/>
    <row r="155" s="298" customFormat="1"/>
    <row r="156" s="298" customFormat="1"/>
    <row r="157" s="298" customFormat="1"/>
    <row r="158" s="298" customFormat="1"/>
    <row r="159" s="298" customFormat="1"/>
    <row r="160" s="298" customFormat="1"/>
    <row r="161" s="298" customFormat="1"/>
    <row r="162" s="298" customFormat="1"/>
    <row r="163" s="298" customFormat="1"/>
    <row r="164" s="298" customFormat="1"/>
    <row r="165" s="298" customFormat="1"/>
    <row r="166" s="298" customFormat="1"/>
    <row r="167" s="298" customFormat="1"/>
    <row r="168" s="298" customFormat="1"/>
    <row r="169" s="298" customFormat="1"/>
    <row r="170" s="298" customFormat="1"/>
    <row r="171" s="298" customFormat="1"/>
    <row r="172" s="298" customFormat="1"/>
    <row r="173" s="298" customFormat="1"/>
    <row r="174" s="298" customFormat="1"/>
    <row r="175" s="298" customFormat="1"/>
    <row r="176" s="298" customFormat="1"/>
    <row r="177" s="298" customFormat="1"/>
    <row r="178" s="298" customFormat="1"/>
    <row r="179" s="298" customFormat="1"/>
    <row r="180" s="298" customFormat="1"/>
    <row r="181" s="298" customFormat="1"/>
    <row r="182" s="298" customFormat="1"/>
    <row r="183" s="298" customFormat="1"/>
    <row r="184" s="298" customFormat="1"/>
    <row r="185" s="298" customFormat="1"/>
    <row r="186" s="298" customFormat="1"/>
    <row r="187" s="298" customFormat="1"/>
    <row r="188" s="298" customFormat="1"/>
    <row r="189" s="298" customFormat="1"/>
    <row r="190" s="298" customFormat="1"/>
    <row r="191" s="298" customFormat="1"/>
    <row r="192" s="298" customFormat="1"/>
    <row r="193" s="298" customFormat="1"/>
    <row r="194" s="298" customFormat="1"/>
    <row r="195" s="298" customFormat="1"/>
    <row r="196" s="298" customFormat="1"/>
    <row r="197" s="298" customFormat="1"/>
    <row r="198" s="298" customFormat="1"/>
    <row r="199" s="298" customFormat="1"/>
    <row r="200" s="298" customFormat="1"/>
    <row r="201" s="298" customFormat="1"/>
    <row r="202" s="298" customFormat="1"/>
    <row r="203" s="298" customFormat="1"/>
    <row r="204" s="298" customFormat="1"/>
    <row r="205" s="298" customFormat="1"/>
    <row r="206" s="298" customFormat="1"/>
    <row r="207" s="298" customFormat="1"/>
    <row r="208" s="298" customFormat="1"/>
    <row r="209" s="298" customFormat="1"/>
    <row r="210" s="298" customFormat="1"/>
    <row r="211" s="298" customFormat="1"/>
    <row r="212" s="298" customFormat="1"/>
    <row r="213" s="298" customFormat="1"/>
    <row r="214" s="298" customFormat="1"/>
    <row r="215" s="298" customFormat="1"/>
    <row r="216" s="298" customFormat="1"/>
    <row r="217" s="298" customFormat="1"/>
    <row r="218" s="298" customFormat="1"/>
    <row r="219" s="298" customFormat="1"/>
    <row r="220" s="298" customFormat="1"/>
    <row r="221" s="298" customFormat="1"/>
    <row r="222" s="298" customFormat="1"/>
    <row r="223" s="298" customFormat="1"/>
    <row r="224" s="298" customFormat="1"/>
    <row r="225" s="298" customFormat="1"/>
    <row r="226" s="298" customFormat="1"/>
    <row r="227" s="298" customFormat="1"/>
    <row r="228" s="298" customFormat="1"/>
    <row r="229" s="298" customFormat="1"/>
    <row r="230" s="298" customFormat="1"/>
    <row r="231" s="298" customFormat="1"/>
    <row r="232" s="298" customFormat="1"/>
    <row r="233" s="298" customFormat="1"/>
    <row r="234" s="298" customFormat="1"/>
    <row r="235" s="298" customFormat="1"/>
    <row r="236" s="298" customFormat="1"/>
    <row r="237" s="298" customFormat="1"/>
    <row r="238" s="298" customFormat="1"/>
    <row r="239" s="298" customFormat="1"/>
    <row r="240" s="298" customFormat="1"/>
    <row r="241" s="298" customFormat="1"/>
    <row r="242" s="298" customFormat="1"/>
    <row r="243" s="298" customFormat="1"/>
    <row r="244" s="298" customFormat="1"/>
    <row r="245" s="298" customFormat="1"/>
    <row r="246" s="298" customFormat="1"/>
    <row r="247" s="298" customFormat="1"/>
    <row r="248" s="298" customFormat="1"/>
    <row r="249" s="298" customFormat="1"/>
    <row r="250" s="298" customFormat="1"/>
    <row r="251" s="298" customFormat="1"/>
    <row r="252" s="298" customFormat="1"/>
    <row r="253" s="298" customFormat="1"/>
    <row r="254" s="298" customFormat="1"/>
    <row r="255" s="298" customFormat="1"/>
    <row r="256" s="298" customFormat="1"/>
    <row r="257" s="298" customFormat="1"/>
    <row r="258" s="298" customFormat="1"/>
    <row r="259" s="298" customFormat="1"/>
    <row r="260" s="298" customFormat="1"/>
    <row r="261" s="298" customFormat="1"/>
    <row r="262" s="298" customFormat="1"/>
    <row r="263" s="298" customFormat="1"/>
    <row r="264" s="298" customFormat="1"/>
    <row r="265" s="298" customFormat="1"/>
    <row r="266" s="298" customFormat="1"/>
    <row r="267" s="298" customFormat="1"/>
    <row r="268" s="298" customFormat="1"/>
    <row r="269" s="298" customFormat="1"/>
    <row r="270" s="298" customFormat="1"/>
    <row r="271" s="298" customFormat="1"/>
    <row r="272" s="298" customFormat="1"/>
    <row r="273" s="298" customFormat="1"/>
    <row r="274" s="298" customFormat="1"/>
    <row r="275" s="298" customFormat="1"/>
    <row r="276" s="298" customFormat="1"/>
    <row r="277" s="298" customFormat="1"/>
    <row r="278" s="298" customFormat="1"/>
    <row r="279" s="298" customFormat="1"/>
    <row r="280" s="298" customFormat="1"/>
    <row r="281" s="298" customFormat="1"/>
    <row r="282" s="298" customFormat="1"/>
    <row r="283" s="298" customFormat="1"/>
    <row r="284" s="298" customFormat="1"/>
    <row r="285" s="298" customFormat="1"/>
    <row r="286" s="298" customFormat="1"/>
    <row r="287" s="298" customFormat="1"/>
    <row r="288" s="298" customFormat="1"/>
    <row r="289" spans="3:14" s="298" customFormat="1"/>
    <row r="290" spans="3:14" s="298" customFormat="1"/>
    <row r="291" spans="3:14" s="298" customFormat="1"/>
    <row r="292" spans="3:14" s="298" customFormat="1"/>
    <row r="293" spans="3:14" s="298" customFormat="1"/>
    <row r="294" spans="3:14" s="298" customFormat="1"/>
    <row r="295" spans="3:14" s="298" customFormat="1"/>
    <row r="296" spans="3:14" s="298" customFormat="1"/>
    <row r="297" spans="3:14" s="298" customFormat="1"/>
    <row r="298" spans="3:14" s="298" customFormat="1"/>
    <row r="299" spans="3:14" s="298" customFormat="1">
      <c r="C299" s="344"/>
      <c r="D299" s="344"/>
      <c r="E299" s="344"/>
      <c r="F299" s="344"/>
      <c r="G299" s="344"/>
      <c r="H299" s="344"/>
      <c r="I299" s="344"/>
      <c r="J299" s="344"/>
      <c r="K299" s="344"/>
      <c r="L299" s="344"/>
      <c r="M299" s="344"/>
      <c r="N299" s="344"/>
    </row>
    <row r="300" spans="3:14" s="298" customFormat="1"/>
    <row r="301" spans="3:14" s="298" customFormat="1"/>
    <row r="302" spans="3:14" s="298" customFormat="1"/>
    <row r="303" spans="3:14" s="298" customFormat="1"/>
    <row r="304" spans="3:14" s="298" customFormat="1"/>
    <row r="305" spans="21:21" s="298" customFormat="1"/>
    <row r="306" spans="21:21" s="298" customFormat="1"/>
    <row r="307" spans="21:21" s="298" customFormat="1"/>
    <row r="308" spans="21:21" s="298" customFormat="1"/>
    <row r="309" spans="21:21" s="298" customFormat="1"/>
    <row r="310" spans="21:21" s="298" customFormat="1"/>
    <row r="311" spans="21:21" s="298" customFormat="1"/>
    <row r="312" spans="21:21" s="298" customFormat="1"/>
    <row r="313" spans="21:21" s="298" customFormat="1"/>
    <row r="314" spans="21:21" s="298" customFormat="1"/>
    <row r="315" spans="21:21" s="298" customFormat="1"/>
    <row r="316" spans="21:21" s="298" customFormat="1"/>
    <row r="317" spans="21:21" s="298" customFormat="1"/>
    <row r="318" spans="21:21" s="298" customFormat="1"/>
    <row r="319" spans="21:21" s="298" customFormat="1">
      <c r="U319" s="344" t="s">
        <v>40</v>
      </c>
    </row>
    <row r="320" spans="21:21" s="298" customFormat="1"/>
    <row r="321" spans="2:2" s="298" customFormat="1"/>
    <row r="322" spans="2:2" s="298" customFormat="1"/>
    <row r="323" spans="2:2" s="298" customFormat="1"/>
    <row r="324" spans="2:2" s="298" customFormat="1"/>
    <row r="325" spans="2:2" s="298" customFormat="1"/>
    <row r="326" spans="2:2">
      <c r="B326" s="298"/>
    </row>
    <row r="327" spans="2:2">
      <c r="B327" s="298"/>
    </row>
    <row r="328" spans="2:2">
      <c r="B328" s="298"/>
    </row>
    <row r="329" spans="2:2">
      <c r="B329" s="298"/>
    </row>
    <row r="330" spans="2:2">
      <c r="B330" s="298"/>
    </row>
    <row r="331" spans="2:2">
      <c r="B331" s="298"/>
    </row>
    <row r="332" spans="2:2">
      <c r="B332" s="298"/>
    </row>
    <row r="333" spans="2:2">
      <c r="B333" s="298"/>
    </row>
    <row r="334" spans="2:2">
      <c r="B334" s="298"/>
    </row>
    <row r="335" spans="2:2">
      <c r="B335" s="298"/>
    </row>
    <row r="336" spans="2:2">
      <c r="B336" s="298"/>
    </row>
    <row r="337" spans="2:2">
      <c r="B337" s="298"/>
    </row>
    <row r="338" spans="2:2">
      <c r="B338" s="298"/>
    </row>
    <row r="339" spans="2:2">
      <c r="B339" s="298"/>
    </row>
    <row r="340" spans="2:2">
      <c r="B340" s="298"/>
    </row>
    <row r="341" spans="2:2">
      <c r="B341" s="298"/>
    </row>
    <row r="342" spans="2:2">
      <c r="B342" s="298"/>
    </row>
    <row r="343" spans="2:2">
      <c r="B343" s="298"/>
    </row>
    <row r="344" spans="2:2">
      <c r="B344" s="298"/>
    </row>
    <row r="345" spans="2:2">
      <c r="B345" s="298"/>
    </row>
    <row r="346" spans="2:2">
      <c r="B346" s="298"/>
    </row>
    <row r="347" spans="2:2">
      <c r="B347" s="298"/>
    </row>
    <row r="348" spans="2:2">
      <c r="B348" s="298"/>
    </row>
    <row r="349" spans="2:2">
      <c r="B349" s="298"/>
    </row>
    <row r="350" spans="2:2">
      <c r="B350" s="298"/>
    </row>
    <row r="351" spans="2:2">
      <c r="B351" s="298"/>
    </row>
    <row r="352" spans="2:2">
      <c r="B352" s="298"/>
    </row>
    <row r="353" spans="2:2">
      <c r="B353" s="298"/>
    </row>
    <row r="354" spans="2:2">
      <c r="B354" s="298"/>
    </row>
    <row r="355" spans="2:2">
      <c r="B355" s="298"/>
    </row>
    <row r="356" spans="2:2">
      <c r="B356" s="298"/>
    </row>
    <row r="357" spans="2:2">
      <c r="B357" s="298"/>
    </row>
    <row r="358" spans="2:2">
      <c r="B358" s="298"/>
    </row>
    <row r="359" spans="2:2">
      <c r="B359" s="298"/>
    </row>
    <row r="360" spans="2:2">
      <c r="B360" s="298"/>
    </row>
    <row r="361" spans="2:2">
      <c r="B361" s="298"/>
    </row>
    <row r="362" spans="2:2">
      <c r="B362" s="298"/>
    </row>
    <row r="363" spans="2:2">
      <c r="B363" s="298"/>
    </row>
    <row r="364" spans="2:2">
      <c r="B364" s="298"/>
    </row>
    <row r="365" spans="2:2">
      <c r="B365" s="298"/>
    </row>
    <row r="366" spans="2:2">
      <c r="B366" s="298"/>
    </row>
    <row r="367" spans="2:2">
      <c r="B367" s="298"/>
    </row>
    <row r="368" spans="2:2">
      <c r="B368" s="298"/>
    </row>
    <row r="369" spans="2:2">
      <c r="B369" s="298"/>
    </row>
    <row r="370" spans="2:2">
      <c r="B370" s="298"/>
    </row>
    <row r="371" spans="2:2">
      <c r="B371" s="298"/>
    </row>
    <row r="372" spans="2:2">
      <c r="B372" s="298"/>
    </row>
    <row r="373" spans="2:2">
      <c r="B373" s="298"/>
    </row>
    <row r="374" spans="2:2">
      <c r="B374" s="298"/>
    </row>
    <row r="375" spans="2:2">
      <c r="B375" s="298"/>
    </row>
    <row r="376" spans="2:2">
      <c r="B376" s="298"/>
    </row>
    <row r="377" spans="2:2">
      <c r="B377" s="298"/>
    </row>
    <row r="378" spans="2:2">
      <c r="B378" s="298"/>
    </row>
    <row r="379" spans="2:2">
      <c r="B379" s="298"/>
    </row>
    <row r="380" spans="2:2">
      <c r="B380" s="298"/>
    </row>
    <row r="381" spans="2:2">
      <c r="B381" s="298"/>
    </row>
    <row r="382" spans="2:2">
      <c r="B382" s="298"/>
    </row>
    <row r="383" spans="2:2">
      <c r="B383" s="298"/>
    </row>
    <row r="384" spans="2:2">
      <c r="B384" s="298"/>
    </row>
    <row r="385" spans="2:2">
      <c r="B385" s="298"/>
    </row>
    <row r="386" spans="2:2">
      <c r="B386" s="298"/>
    </row>
    <row r="387" spans="2:2">
      <c r="B387" s="298"/>
    </row>
    <row r="388" spans="2:2">
      <c r="B388" s="298"/>
    </row>
    <row r="389" spans="2:2">
      <c r="B389" s="298"/>
    </row>
    <row r="390" spans="2:2">
      <c r="B390" s="298"/>
    </row>
    <row r="391" spans="2:2">
      <c r="B391" s="298"/>
    </row>
    <row r="392" spans="2:2">
      <c r="B392" s="298"/>
    </row>
    <row r="393" spans="2:2">
      <c r="B393" s="298"/>
    </row>
    <row r="394" spans="2:2">
      <c r="B394" s="298"/>
    </row>
    <row r="395" spans="2:2">
      <c r="B395" s="298"/>
    </row>
    <row r="396" spans="2:2">
      <c r="B396" s="298"/>
    </row>
    <row r="397" spans="2:2">
      <c r="B397" s="298"/>
    </row>
    <row r="398" spans="2:2">
      <c r="B398" s="298"/>
    </row>
    <row r="399" spans="2:2">
      <c r="B399" s="298"/>
    </row>
    <row r="400" spans="2:2">
      <c r="B400" s="298"/>
    </row>
    <row r="401" spans="2:2">
      <c r="B401" s="298"/>
    </row>
    <row r="402" spans="2:2">
      <c r="B402" s="298"/>
    </row>
    <row r="403" spans="2:2">
      <c r="B403" s="298"/>
    </row>
    <row r="404" spans="2:2">
      <c r="B404" s="298"/>
    </row>
    <row r="405" spans="2:2">
      <c r="B405" s="298"/>
    </row>
    <row r="406" spans="2:2">
      <c r="B406" s="298"/>
    </row>
    <row r="407" spans="2:2">
      <c r="B407" s="298"/>
    </row>
    <row r="408" spans="2:2">
      <c r="B408" s="298"/>
    </row>
    <row r="409" spans="2:2">
      <c r="B409" s="298"/>
    </row>
    <row r="410" spans="2:2">
      <c r="B410" s="298"/>
    </row>
    <row r="411" spans="2:2">
      <c r="B411" s="298"/>
    </row>
    <row r="412" spans="2:2">
      <c r="B412" s="298"/>
    </row>
    <row r="413" spans="2:2">
      <c r="B413" s="298"/>
    </row>
    <row r="414" spans="2:2">
      <c r="B414" s="298"/>
    </row>
    <row r="415" spans="2:2">
      <c r="B415" s="298"/>
    </row>
    <row r="416" spans="2:2">
      <c r="B416" s="298"/>
    </row>
    <row r="417" spans="2:2">
      <c r="B417" s="298"/>
    </row>
    <row r="418" spans="2:2">
      <c r="B418" s="298"/>
    </row>
    <row r="419" spans="2:2">
      <c r="B419" s="298"/>
    </row>
    <row r="420" spans="2:2">
      <c r="B420" s="298"/>
    </row>
    <row r="421" spans="2:2">
      <c r="B421" s="298"/>
    </row>
    <row r="422" spans="2:2">
      <c r="B422" s="298"/>
    </row>
    <row r="423" spans="2:2">
      <c r="B423" s="298"/>
    </row>
    <row r="424" spans="2:2">
      <c r="B424" s="298"/>
    </row>
    <row r="425" spans="2:2">
      <c r="B425" s="298"/>
    </row>
    <row r="426" spans="2:2">
      <c r="B426" s="298"/>
    </row>
    <row r="427" spans="2:2">
      <c r="B427" s="298"/>
    </row>
    <row r="428" spans="2:2">
      <c r="B428" s="298"/>
    </row>
    <row r="429" spans="2:2">
      <c r="B429" s="298"/>
    </row>
    <row r="430" spans="2:2">
      <c r="B430" s="298"/>
    </row>
    <row r="431" spans="2:2">
      <c r="B431" s="298"/>
    </row>
    <row r="432" spans="2:2">
      <c r="B432" s="298"/>
    </row>
    <row r="433" spans="2:2">
      <c r="B433" s="298"/>
    </row>
    <row r="434" spans="2:2">
      <c r="B434" s="298"/>
    </row>
    <row r="435" spans="2:2">
      <c r="B435" s="298"/>
    </row>
    <row r="436" spans="2:2">
      <c r="B436" s="298"/>
    </row>
    <row r="437" spans="2:2">
      <c r="B437" s="298"/>
    </row>
    <row r="438" spans="2:2">
      <c r="B438" s="298"/>
    </row>
    <row r="439" spans="2:2">
      <c r="B439" s="298"/>
    </row>
    <row r="440" spans="2:2">
      <c r="B440" s="298"/>
    </row>
    <row r="441" spans="2:2">
      <c r="B441" s="298"/>
    </row>
    <row r="442" spans="2:2">
      <c r="B442" s="298"/>
    </row>
    <row r="443" spans="2:2">
      <c r="B443" s="298"/>
    </row>
    <row r="444" spans="2:2">
      <c r="B444" s="298"/>
    </row>
    <row r="445" spans="2:2">
      <c r="B445" s="298"/>
    </row>
    <row r="446" spans="2:2">
      <c r="B446" s="298"/>
    </row>
    <row r="447" spans="2:2">
      <c r="B447" s="298"/>
    </row>
    <row r="448" spans="2:2">
      <c r="B448" s="298"/>
    </row>
    <row r="449" spans="2:2">
      <c r="B449" s="298"/>
    </row>
    <row r="450" spans="2:2">
      <c r="B450" s="298"/>
    </row>
    <row r="451" spans="2:2">
      <c r="B451" s="298"/>
    </row>
    <row r="452" spans="2:2">
      <c r="B452" s="298"/>
    </row>
    <row r="453" spans="2:2">
      <c r="B453" s="298"/>
    </row>
    <row r="454" spans="2:2">
      <c r="B454" s="298"/>
    </row>
    <row r="455" spans="2:2">
      <c r="B455" s="298"/>
    </row>
    <row r="456" spans="2:2">
      <c r="B456" s="298"/>
    </row>
    <row r="457" spans="2:2">
      <c r="B457" s="298"/>
    </row>
    <row r="458" spans="2:2">
      <c r="B458" s="298"/>
    </row>
    <row r="459" spans="2:2">
      <c r="B459" s="298"/>
    </row>
    <row r="460" spans="2:2">
      <c r="B460" s="298"/>
    </row>
    <row r="461" spans="2:2">
      <c r="B461" s="298"/>
    </row>
    <row r="462" spans="2:2">
      <c r="B462" s="298"/>
    </row>
    <row r="463" spans="2:2">
      <c r="B463" s="298"/>
    </row>
    <row r="464" spans="2:2">
      <c r="B464" s="298"/>
    </row>
    <row r="465" spans="2:2">
      <c r="B465" s="298"/>
    </row>
    <row r="466" spans="2:2">
      <c r="B466" s="298"/>
    </row>
    <row r="467" spans="2:2">
      <c r="B467" s="298"/>
    </row>
    <row r="468" spans="2:2">
      <c r="B468" s="298"/>
    </row>
    <row r="469" spans="2:2">
      <c r="B469" s="298"/>
    </row>
    <row r="470" spans="2:2">
      <c r="B470" s="298"/>
    </row>
    <row r="471" spans="2:2">
      <c r="B471" s="298"/>
    </row>
    <row r="472" spans="2:2">
      <c r="B472" s="298"/>
    </row>
    <row r="473" spans="2:2">
      <c r="B473" s="298"/>
    </row>
    <row r="474" spans="2:2">
      <c r="B474" s="298"/>
    </row>
    <row r="475" spans="2:2">
      <c r="B475" s="298"/>
    </row>
    <row r="476" spans="2:2">
      <c r="B476" s="298"/>
    </row>
    <row r="477" spans="2:2">
      <c r="B477" s="298"/>
    </row>
    <row r="478" spans="2:2">
      <c r="B478" s="298"/>
    </row>
    <row r="479" spans="2:2">
      <c r="B479" s="298"/>
    </row>
    <row r="480" spans="2:2">
      <c r="B480" s="298"/>
    </row>
    <row r="481" spans="2:2">
      <c r="B481" s="298"/>
    </row>
    <row r="482" spans="2:2">
      <c r="B482" s="298"/>
    </row>
    <row r="483" spans="2:2">
      <c r="B483" s="298"/>
    </row>
    <row r="484" spans="2:2">
      <c r="B484" s="298"/>
    </row>
    <row r="485" spans="2:2">
      <c r="B485" s="298"/>
    </row>
    <row r="486" spans="2:2">
      <c r="B486" s="298"/>
    </row>
    <row r="487" spans="2:2">
      <c r="B487" s="298"/>
    </row>
    <row r="488" spans="2:2">
      <c r="B488" s="298"/>
    </row>
    <row r="489" spans="2:2">
      <c r="B489" s="298"/>
    </row>
    <row r="490" spans="2:2">
      <c r="B490" s="298"/>
    </row>
    <row r="491" spans="2:2">
      <c r="B491" s="298"/>
    </row>
    <row r="492" spans="2:2">
      <c r="B492" s="298"/>
    </row>
    <row r="493" spans="2:2">
      <c r="B493" s="298"/>
    </row>
    <row r="494" spans="2:2">
      <c r="B494" s="298"/>
    </row>
    <row r="495" spans="2:2">
      <c r="B495" s="298"/>
    </row>
    <row r="496" spans="2:2">
      <c r="B496" s="298"/>
    </row>
    <row r="497" spans="2:2">
      <c r="B497" s="298"/>
    </row>
    <row r="498" spans="2:2">
      <c r="B498" s="298"/>
    </row>
    <row r="499" spans="2:2">
      <c r="B499" s="298"/>
    </row>
    <row r="500" spans="2:2">
      <c r="B500" s="298"/>
    </row>
    <row r="501" spans="2:2">
      <c r="B501" s="298"/>
    </row>
    <row r="502" spans="2:2">
      <c r="B502" s="298"/>
    </row>
    <row r="503" spans="2:2">
      <c r="B503" s="298"/>
    </row>
    <row r="504" spans="2:2">
      <c r="B504" s="298"/>
    </row>
    <row r="505" spans="2:2">
      <c r="B505" s="298"/>
    </row>
    <row r="506" spans="2:2">
      <c r="B506" s="298"/>
    </row>
    <row r="507" spans="2:2">
      <c r="B507" s="298"/>
    </row>
    <row r="508" spans="2:2">
      <c r="B508" s="298"/>
    </row>
    <row r="509" spans="2:2">
      <c r="B509" s="298"/>
    </row>
    <row r="510" spans="2:2">
      <c r="B510" s="298"/>
    </row>
    <row r="511" spans="2:2">
      <c r="B511" s="298"/>
    </row>
    <row r="512" spans="2:2">
      <c r="B512" s="298"/>
    </row>
    <row r="513" spans="2:2">
      <c r="B513" s="298"/>
    </row>
    <row r="514" spans="2:2">
      <c r="B514" s="298"/>
    </row>
    <row r="515" spans="2:2">
      <c r="B515" s="298"/>
    </row>
    <row r="516" spans="2:2">
      <c r="B516" s="298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S988"/>
  <sheetViews>
    <sheetView zoomScale="90" zoomScaleNormal="90" zoomScaleSheetLayoutView="100" workbookViewId="0">
      <selection activeCell="F22" sqref="F22"/>
    </sheetView>
  </sheetViews>
  <sheetFormatPr defaultColWidth="9.109375" defaultRowHeight="13.8"/>
  <cols>
    <col min="1" max="1" width="1.33203125" style="299" customWidth="1"/>
    <col min="2" max="2" width="38" style="299" customWidth="1"/>
    <col min="3" max="43" width="12.77734375" style="299" customWidth="1"/>
    <col min="44" max="123" width="9.109375" style="298"/>
    <col min="124" max="16384" width="9.109375" style="299"/>
  </cols>
  <sheetData>
    <row r="1" spans="1:44">
      <c r="A1" s="298"/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8"/>
      <c r="AQ1" s="298"/>
    </row>
    <row r="2" spans="1:44" ht="16.2">
      <c r="A2" s="298"/>
      <c r="B2" s="120" t="s">
        <v>394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4" ht="10.5" customHeight="1">
      <c r="A3" s="298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298"/>
      <c r="R3" s="298"/>
      <c r="S3" s="298"/>
      <c r="T3" s="298"/>
      <c r="U3" s="298"/>
      <c r="V3" s="298"/>
      <c r="W3" s="298"/>
      <c r="X3" s="298"/>
      <c r="Y3" s="298"/>
      <c r="Z3" s="298"/>
      <c r="AA3" s="298"/>
      <c r="AB3" s="298"/>
      <c r="AC3" s="298"/>
      <c r="AD3" s="298"/>
      <c r="AE3" s="298"/>
      <c r="AF3" s="298"/>
      <c r="AG3" s="298"/>
      <c r="AH3" s="298"/>
      <c r="AI3" s="298"/>
      <c r="AJ3" s="298"/>
      <c r="AK3" s="298"/>
      <c r="AL3" s="298"/>
      <c r="AM3" s="298"/>
      <c r="AN3" s="298"/>
      <c r="AO3" s="298"/>
      <c r="AP3" s="298"/>
      <c r="AQ3" s="298"/>
    </row>
    <row r="4" spans="1:44">
      <c r="A4" s="298"/>
      <c r="B4" s="90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302"/>
    </row>
    <row r="5" spans="1:44">
      <c r="A5" s="298"/>
      <c r="B5" s="91"/>
      <c r="C5" s="260">
        <f>'T.2.12'!C5</f>
        <v>44927</v>
      </c>
      <c r="D5" s="260">
        <f>'T.2.12'!D5</f>
        <v>44958</v>
      </c>
      <c r="E5" s="260">
        <f>'T.2.12'!E5</f>
        <v>44986</v>
      </c>
      <c r="F5" s="260">
        <f>'T.2.12'!F5</f>
        <v>45017</v>
      </c>
      <c r="G5" s="260">
        <f>'T.2.12'!G5</f>
        <v>45047</v>
      </c>
      <c r="H5" s="260">
        <f>'T.2.12'!H5</f>
        <v>45078</v>
      </c>
      <c r="I5" s="260">
        <f>'T.2.12'!I5</f>
        <v>45108</v>
      </c>
      <c r="J5" s="260">
        <f>'T.2.12'!J5</f>
        <v>45139</v>
      </c>
      <c r="K5" s="260">
        <f>'T.2.12'!K5</f>
        <v>45170</v>
      </c>
      <c r="L5" s="260">
        <f>'T.2.12'!L5</f>
        <v>45200</v>
      </c>
      <c r="M5" s="260">
        <f>'T.2.12'!M5</f>
        <v>45231</v>
      </c>
      <c r="N5" s="260">
        <f>'T.2.12'!N5</f>
        <v>45261</v>
      </c>
      <c r="O5" s="260">
        <f>'T.2.12'!O5</f>
        <v>45292</v>
      </c>
      <c r="P5" s="260">
        <f>'T.2.12'!P5</f>
        <v>45323</v>
      </c>
      <c r="Q5" s="260">
        <f>'T.2.12'!Q5</f>
        <v>45352</v>
      </c>
      <c r="R5" s="260">
        <f>'T.2.12'!R5</f>
        <v>45383</v>
      </c>
      <c r="S5" s="260">
        <f>'T.2.12'!S5</f>
        <v>45413</v>
      </c>
      <c r="T5" s="260">
        <f>'T.2.12'!T5</f>
        <v>45444</v>
      </c>
      <c r="U5" s="260">
        <f>'T.2.12'!U5</f>
        <v>45474</v>
      </c>
      <c r="V5" s="260">
        <f>'T.2.12'!V5</f>
        <v>45505</v>
      </c>
      <c r="W5" s="260">
        <f>'T.2.12'!W5</f>
        <v>45536</v>
      </c>
      <c r="X5" s="260">
        <f>'T.2.12'!X5</f>
        <v>45566</v>
      </c>
      <c r="Y5" s="260">
        <f>'T.2.12'!Y5</f>
        <v>45597</v>
      </c>
      <c r="Z5" s="260">
        <f>'T.2.12'!Z5</f>
        <v>45627</v>
      </c>
      <c r="AA5" s="260">
        <f>'T.2.12'!AA5</f>
        <v>45658</v>
      </c>
      <c r="AB5" s="260">
        <f>'T.2.12'!AB5</f>
        <v>45689</v>
      </c>
      <c r="AC5" s="260">
        <f>'T.2.12'!AC5</f>
        <v>45717</v>
      </c>
      <c r="AD5" s="260">
        <f>'T.2.12'!AD5</f>
        <v>45748</v>
      </c>
      <c r="AE5" s="260">
        <f>'T.2.12'!AE5</f>
        <v>45778</v>
      </c>
      <c r="AF5" s="260">
        <f>'T.2.12'!AF5</f>
        <v>45809</v>
      </c>
      <c r="AG5" s="260">
        <f>'T.2.12'!AG5</f>
        <v>45839</v>
      </c>
      <c r="AH5" s="260">
        <f>'T.2.12'!AH5</f>
        <v>45870</v>
      </c>
      <c r="AI5" s="260">
        <f>'T.2.12'!AI5</f>
        <v>45901</v>
      </c>
      <c r="AJ5" s="260">
        <f>'T.2.12'!AJ5</f>
        <v>45931</v>
      </c>
      <c r="AK5" s="260">
        <f>'T.2.12'!AK5</f>
        <v>45962</v>
      </c>
      <c r="AL5" s="260">
        <f>'T.2.12'!AL5</f>
        <v>45992</v>
      </c>
      <c r="AM5" s="260">
        <f>'T.2.12'!AM5</f>
        <v>46023</v>
      </c>
      <c r="AN5" s="260">
        <f>'T.2.12'!AN5</f>
        <v>46054</v>
      </c>
      <c r="AO5" s="260">
        <f>'T.2.12'!AO5</f>
        <v>46082</v>
      </c>
      <c r="AP5" s="260">
        <f>'T.2.12'!AP5</f>
        <v>46113</v>
      </c>
      <c r="AQ5" s="260">
        <f>'T.2.12'!AQ5</f>
        <v>46143</v>
      </c>
      <c r="AR5" s="302"/>
    </row>
    <row r="6" spans="1:44">
      <c r="A6" s="298"/>
      <c r="B6" s="464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93"/>
      <c r="Y6" s="393"/>
      <c r="Z6" s="394"/>
      <c r="AA6" s="394"/>
      <c r="AB6" s="394"/>
      <c r="AC6" s="394"/>
      <c r="AD6" s="394"/>
      <c r="AE6" s="394"/>
      <c r="AF6" s="394"/>
      <c r="AG6" s="394"/>
      <c r="AH6" s="394"/>
      <c r="AI6" s="394"/>
      <c r="AJ6" s="394"/>
      <c r="AK6" s="394"/>
      <c r="AL6" s="394"/>
      <c r="AM6" s="394"/>
      <c r="AN6" s="394"/>
      <c r="AO6" s="394"/>
      <c r="AP6" s="394"/>
      <c r="AQ6" s="394"/>
      <c r="AR6" s="302"/>
    </row>
    <row r="7" spans="1:44" ht="14.4">
      <c r="A7" s="298"/>
      <c r="B7" s="80" t="s">
        <v>364</v>
      </c>
      <c r="C7" s="62">
        <v>214.73212152823092</v>
      </c>
      <c r="D7" s="62">
        <v>-204.4175245930665</v>
      </c>
      <c r="E7" s="62">
        <v>-86.767605686735905</v>
      </c>
      <c r="F7" s="62">
        <v>31.5355681335094</v>
      </c>
      <c r="G7" s="62">
        <v>-46.568270633760051</v>
      </c>
      <c r="H7" s="62">
        <v>-17.814657915054013</v>
      </c>
      <c r="I7" s="62">
        <v>178.5788914120985</v>
      </c>
      <c r="J7" s="62">
        <v>-249.805160579285</v>
      </c>
      <c r="K7" s="62">
        <v>23.309068089541881</v>
      </c>
      <c r="L7" s="62">
        <v>243.40621124763402</v>
      </c>
      <c r="M7" s="62">
        <v>-203.24553483381771</v>
      </c>
      <c r="N7" s="62">
        <v>-14.635855743792078</v>
      </c>
      <c r="O7" s="62">
        <v>340.06140577158635</v>
      </c>
      <c r="P7" s="62">
        <v>-278.10309512201013</v>
      </c>
      <c r="Q7" s="62">
        <v>-7.6975306282894707</v>
      </c>
      <c r="R7" s="62">
        <v>241.95632393535249</v>
      </c>
      <c r="S7" s="62">
        <v>-205.55182298177456</v>
      </c>
      <c r="T7" s="62">
        <v>-24.16883018440798</v>
      </c>
      <c r="U7" s="62">
        <v>-18.377463914252814</v>
      </c>
      <c r="V7" s="62">
        <v>-25.57425509941335</v>
      </c>
      <c r="W7" s="62">
        <v>-15.119988012766655</v>
      </c>
      <c r="X7" s="62">
        <v>303.87031792388143</v>
      </c>
      <c r="Y7" s="62">
        <v>-243.05269913960606</v>
      </c>
      <c r="Z7" s="288">
        <v>-46.113062551028008</v>
      </c>
      <c r="AA7" s="288">
        <v>66.54136596072</v>
      </c>
      <c r="AB7" s="288">
        <v>56.920873099350032</v>
      </c>
      <c r="AC7" s="288">
        <v>-60.859706150652649</v>
      </c>
      <c r="AD7" s="288">
        <v>-23.344122565132466</v>
      </c>
      <c r="AE7" s="288">
        <v>16.767011624580022</v>
      </c>
      <c r="AF7" s="288">
        <v>36.001649177812169</v>
      </c>
      <c r="AG7" s="288">
        <v>27.651618992072713</v>
      </c>
      <c r="AH7" s="288">
        <v>10.875688569420944</v>
      </c>
      <c r="AI7" s="288">
        <v>1.972250527520913</v>
      </c>
      <c r="AJ7" s="288">
        <v>582.94449912023197</v>
      </c>
      <c r="AK7" s="288">
        <v>65.955340693555272</v>
      </c>
      <c r="AL7" s="420">
        <v>-269.40915893104142</v>
      </c>
      <c r="AM7" s="420">
        <v>857.82094196952994</v>
      </c>
      <c r="AN7" s="420">
        <v>100.53230381509286</v>
      </c>
      <c r="AO7" s="420">
        <v>123.95273879773208</v>
      </c>
      <c r="AP7" s="420">
        <v>503.42417457247194</v>
      </c>
      <c r="AQ7" s="420">
        <v>-1175.6081031630019</v>
      </c>
      <c r="AR7" s="302"/>
    </row>
    <row r="8" spans="1:44">
      <c r="A8" s="298"/>
      <c r="B8" s="83" t="s">
        <v>22</v>
      </c>
      <c r="C8" s="63">
        <v>-6.6348438817690862</v>
      </c>
      <c r="D8" s="63">
        <v>16.949440816933503</v>
      </c>
      <c r="E8" s="63">
        <v>-86.767605686735905</v>
      </c>
      <c r="F8" s="63">
        <v>31.5355681335094</v>
      </c>
      <c r="G8" s="63">
        <v>-46.568270631600001</v>
      </c>
      <c r="H8" s="63">
        <v>-17.814657915054013</v>
      </c>
      <c r="I8" s="63">
        <v>-73.092436363901527</v>
      </c>
      <c r="J8" s="63">
        <v>1.8661667107149924</v>
      </c>
      <c r="K8" s="63">
        <v>23.309068089541881</v>
      </c>
      <c r="L8" s="63">
        <v>4.1133399097240044</v>
      </c>
      <c r="M8" s="63">
        <v>36.04733650618229</v>
      </c>
      <c r="N8" s="63">
        <v>-14.635855743792078</v>
      </c>
      <c r="O8" s="63">
        <v>92.396143621586333</v>
      </c>
      <c r="P8" s="63">
        <v>-30.43783297201</v>
      </c>
      <c r="Q8" s="63">
        <v>-7.6975306282894707</v>
      </c>
      <c r="R8" s="63">
        <v>24.255367998152494</v>
      </c>
      <c r="S8" s="63">
        <v>12.149132955425443</v>
      </c>
      <c r="T8" s="63">
        <v>-24.16883018440798</v>
      </c>
      <c r="U8" s="63">
        <v>-18.377463917892868</v>
      </c>
      <c r="V8" s="63">
        <v>-25.57425509941335</v>
      </c>
      <c r="W8" s="63">
        <v>-15.119988012766655</v>
      </c>
      <c r="X8" s="63">
        <v>14.179675881321415</v>
      </c>
      <c r="Y8" s="63">
        <v>46.637942900393995</v>
      </c>
      <c r="Z8" s="289">
        <v>-46.113062551028008</v>
      </c>
      <c r="AA8" s="289">
        <v>66.54136596072</v>
      </c>
      <c r="AB8" s="289">
        <v>56.920873101539982</v>
      </c>
      <c r="AC8" s="289">
        <v>-60.859706150652649</v>
      </c>
      <c r="AD8" s="289">
        <v>-23.344122285132471</v>
      </c>
      <c r="AE8" s="289">
        <v>16.767011624580022</v>
      </c>
      <c r="AF8" s="289">
        <v>36.001649177812169</v>
      </c>
      <c r="AG8" s="289">
        <v>27.651618992072713</v>
      </c>
      <c r="AH8" s="289">
        <v>10.875688569420944</v>
      </c>
      <c r="AI8" s="289">
        <v>1.972250527520913</v>
      </c>
      <c r="AJ8" s="289">
        <v>84.297033771111899</v>
      </c>
      <c r="AK8" s="289">
        <v>65.955340693555272</v>
      </c>
      <c r="AL8" s="286">
        <v>229.22413290807856</v>
      </c>
      <c r="AM8" s="286">
        <v>138.41998115082995</v>
      </c>
      <c r="AN8" s="286">
        <v>161.72447387509285</v>
      </c>
      <c r="AO8" s="286">
        <v>184.93455892048209</v>
      </c>
      <c r="AP8" s="286">
        <v>335.86441477227697</v>
      </c>
      <c r="AQ8" s="286">
        <v>-1115.046982913002</v>
      </c>
      <c r="AR8" s="302"/>
    </row>
    <row r="9" spans="1:44">
      <c r="A9" s="298"/>
      <c r="B9" s="133" t="s">
        <v>23</v>
      </c>
      <c r="C9" s="63">
        <v>147.97256251930094</v>
      </c>
      <c r="D9" s="63">
        <v>133.28642551740751</v>
      </c>
      <c r="E9" s="63">
        <v>91.719153070494073</v>
      </c>
      <c r="F9" s="63">
        <v>100.24181447127529</v>
      </c>
      <c r="G9" s="63">
        <v>103.258974034185</v>
      </c>
      <c r="H9" s="63">
        <v>93.757369701995998</v>
      </c>
      <c r="I9" s="63">
        <v>39.328197940167506</v>
      </c>
      <c r="J9" s="63">
        <v>114.92953658167045</v>
      </c>
      <c r="K9" s="63">
        <v>136.14433382044805</v>
      </c>
      <c r="L9" s="63">
        <v>116.17158305313802</v>
      </c>
      <c r="M9" s="63">
        <v>137.76378199021093</v>
      </c>
      <c r="N9" s="63">
        <v>105.08291544865945</v>
      </c>
      <c r="O9" s="63">
        <v>199.92866619542497</v>
      </c>
      <c r="P9" s="63">
        <v>102.43289272043</v>
      </c>
      <c r="Q9" s="63">
        <v>95.518136891447384</v>
      </c>
      <c r="R9" s="63">
        <v>125.01713432136501</v>
      </c>
      <c r="S9" s="63">
        <v>107.11988466525817</v>
      </c>
      <c r="T9" s="63">
        <v>91.790476607160016</v>
      </c>
      <c r="U9" s="63">
        <v>68.221343050714282</v>
      </c>
      <c r="V9" s="63">
        <v>99.153074987773337</v>
      </c>
      <c r="W9" s="63">
        <v>74.755198845776206</v>
      </c>
      <c r="X9" s="63">
        <v>118.58225492455712</v>
      </c>
      <c r="Y9" s="63">
        <v>130.9828152271995</v>
      </c>
      <c r="Z9" s="289">
        <v>146.83152543103</v>
      </c>
      <c r="AA9" s="289">
        <v>150.22289864592</v>
      </c>
      <c r="AB9" s="289">
        <v>141.43951386771596</v>
      </c>
      <c r="AC9" s="289">
        <v>45.679049785465274</v>
      </c>
      <c r="AD9" s="289">
        <v>112.07262844855299</v>
      </c>
      <c r="AE9" s="289">
        <v>151.09046205145719</v>
      </c>
      <c r="AF9" s="289">
        <v>173.6099964686685</v>
      </c>
      <c r="AG9" s="289">
        <v>163.37716354642455</v>
      </c>
      <c r="AH9" s="289">
        <v>99.916716047872384</v>
      </c>
      <c r="AI9" s="289">
        <v>93.357187695191371</v>
      </c>
      <c r="AJ9" s="289">
        <v>176.66401135842855</v>
      </c>
      <c r="AK9" s="289">
        <v>157.03336404518265</v>
      </c>
      <c r="AL9" s="286">
        <v>320.31892461513002</v>
      </c>
      <c r="AM9" s="286">
        <v>229.02596694258997</v>
      </c>
      <c r="AN9" s="286">
        <v>251.64040968003428</v>
      </c>
      <c r="AO9" s="286">
        <v>273.83100907654523</v>
      </c>
      <c r="AP9" s="286">
        <v>424.89582812436299</v>
      </c>
      <c r="AQ9" s="286">
        <v>150.9427961619663</v>
      </c>
      <c r="AR9" s="302"/>
    </row>
    <row r="10" spans="1:44">
      <c r="A10" s="298"/>
      <c r="B10" s="133" t="s">
        <v>24</v>
      </c>
      <c r="C10" s="63">
        <v>154.60740640107002</v>
      </c>
      <c r="D10" s="63">
        <v>116.33698470047401</v>
      </c>
      <c r="E10" s="63">
        <v>178.48675875722998</v>
      </c>
      <c r="F10" s="63">
        <v>68.70624633776589</v>
      </c>
      <c r="G10" s="63">
        <v>149.827244665785</v>
      </c>
      <c r="H10" s="63">
        <v>111.57202761705001</v>
      </c>
      <c r="I10" s="63">
        <v>112.42063430406904</v>
      </c>
      <c r="J10" s="63">
        <v>113.06336987095546</v>
      </c>
      <c r="K10" s="63">
        <v>112.83526573090617</v>
      </c>
      <c r="L10" s="63">
        <v>112.05824314341402</v>
      </c>
      <c r="M10" s="63">
        <v>101.71644548402864</v>
      </c>
      <c r="N10" s="63">
        <v>119.71877119245153</v>
      </c>
      <c r="O10" s="63">
        <v>107.53252257383863</v>
      </c>
      <c r="P10" s="63">
        <v>132.87072569244</v>
      </c>
      <c r="Q10" s="63">
        <v>103.21566751973685</v>
      </c>
      <c r="R10" s="63">
        <v>100.76176632321251</v>
      </c>
      <c r="S10" s="63">
        <v>94.970751709832726</v>
      </c>
      <c r="T10" s="63">
        <v>115.959306791568</v>
      </c>
      <c r="U10" s="63">
        <v>86.59880696860715</v>
      </c>
      <c r="V10" s="63">
        <v>124.72733008718669</v>
      </c>
      <c r="W10" s="63">
        <v>89.875186858542861</v>
      </c>
      <c r="X10" s="63">
        <v>104.4025790432357</v>
      </c>
      <c r="Y10" s="63">
        <v>84.344872326805501</v>
      </c>
      <c r="Z10" s="289">
        <v>192.94458798205801</v>
      </c>
      <c r="AA10" s="289">
        <v>83.681532685199997</v>
      </c>
      <c r="AB10" s="289">
        <v>84.518640766175977</v>
      </c>
      <c r="AC10" s="289">
        <v>106.53875593611792</v>
      </c>
      <c r="AD10" s="289">
        <v>135.41675073368546</v>
      </c>
      <c r="AE10" s="289">
        <v>134.32345042687717</v>
      </c>
      <c r="AF10" s="289">
        <v>137.60834729085633</v>
      </c>
      <c r="AG10" s="289">
        <v>135.72554455435184</v>
      </c>
      <c r="AH10" s="289">
        <v>89.04102747845144</v>
      </c>
      <c r="AI10" s="289">
        <v>91.384937167670458</v>
      </c>
      <c r="AJ10" s="289">
        <v>92.366977587316654</v>
      </c>
      <c r="AK10" s="289">
        <v>91.07802335162738</v>
      </c>
      <c r="AL10" s="286">
        <v>91.094791707051456</v>
      </c>
      <c r="AM10" s="286">
        <v>90.60598579176002</v>
      </c>
      <c r="AN10" s="286">
        <v>89.915935804941427</v>
      </c>
      <c r="AO10" s="286">
        <v>88.896450156063139</v>
      </c>
      <c r="AP10" s="286">
        <v>89.03141335208602</v>
      </c>
      <c r="AQ10" s="286">
        <v>1265.9897790749683</v>
      </c>
      <c r="AR10" s="302"/>
    </row>
    <row r="11" spans="1:44">
      <c r="A11" s="298"/>
      <c r="B11" s="83" t="s">
        <v>365</v>
      </c>
      <c r="C11" s="63">
        <v>221.36696541000001</v>
      </c>
      <c r="D11" s="63">
        <v>-221.36696541000001</v>
      </c>
      <c r="E11" s="207">
        <v>0</v>
      </c>
      <c r="F11" s="207">
        <v>0</v>
      </c>
      <c r="G11" s="63">
        <v>-2.1600499167107046E-9</v>
      </c>
      <c r="H11" s="207">
        <v>0</v>
      </c>
      <c r="I11" s="63">
        <v>251.67132777600003</v>
      </c>
      <c r="J11" s="63">
        <v>-251.67132728999999</v>
      </c>
      <c r="K11" s="207">
        <v>0</v>
      </c>
      <c r="L11" s="63">
        <v>239.29287133791001</v>
      </c>
      <c r="M11" s="63">
        <v>-239.29287134</v>
      </c>
      <c r="N11" s="207">
        <v>0</v>
      </c>
      <c r="O11" s="63">
        <v>247.66526215000002</v>
      </c>
      <c r="P11" s="63">
        <v>-247.6652621500001</v>
      </c>
      <c r="Q11" s="207">
        <v>0</v>
      </c>
      <c r="R11" s="63">
        <v>217.70095593720001</v>
      </c>
      <c r="S11" s="63">
        <v>-217.70095593720001</v>
      </c>
      <c r="T11" s="207">
        <v>0</v>
      </c>
      <c r="U11" s="63">
        <v>3.6400535918801324E-9</v>
      </c>
      <c r="V11" s="207">
        <v>0</v>
      </c>
      <c r="W11" s="207">
        <v>0</v>
      </c>
      <c r="X11" s="63">
        <v>289.69064204256</v>
      </c>
      <c r="Y11" s="63">
        <v>-289.69064204000006</v>
      </c>
      <c r="Z11" s="290">
        <v>0</v>
      </c>
      <c r="AA11" s="290">
        <v>0</v>
      </c>
      <c r="AB11" s="63">
        <v>-2.1899495550314896E-9</v>
      </c>
      <c r="AC11" s="290">
        <v>0</v>
      </c>
      <c r="AD11" s="63">
        <v>-2.7999999474559445E-7</v>
      </c>
      <c r="AE11" s="289">
        <v>0</v>
      </c>
      <c r="AF11" s="290">
        <v>0</v>
      </c>
      <c r="AG11" s="290">
        <v>0</v>
      </c>
      <c r="AH11" s="290">
        <v>0</v>
      </c>
      <c r="AI11" s="290">
        <v>0</v>
      </c>
      <c r="AJ11" s="289">
        <v>498.64746534912001</v>
      </c>
      <c r="AK11" s="290">
        <v>0</v>
      </c>
      <c r="AL11" s="286">
        <v>-498.63329183911998</v>
      </c>
      <c r="AM11" s="286">
        <v>719.40096081870001</v>
      </c>
      <c r="AN11" s="286">
        <v>-61.192170060000002</v>
      </c>
      <c r="AO11" s="286">
        <v>-60.981820122750001</v>
      </c>
      <c r="AP11" s="286">
        <v>167.55975980019497</v>
      </c>
      <c r="AQ11" s="286">
        <v>-60.561120250000002</v>
      </c>
      <c r="AR11" s="302"/>
    </row>
    <row r="12" spans="1:44">
      <c r="A12" s="298"/>
      <c r="B12" s="133" t="s">
        <v>25</v>
      </c>
      <c r="C12" s="63">
        <v>221.36696541000001</v>
      </c>
      <c r="D12" s="207">
        <v>0</v>
      </c>
      <c r="E12" s="207">
        <v>0</v>
      </c>
      <c r="F12" s="207">
        <v>0</v>
      </c>
      <c r="G12" s="63">
        <v>259.39615592783997</v>
      </c>
      <c r="H12" s="207">
        <v>0</v>
      </c>
      <c r="I12" s="63">
        <v>251.67132777600003</v>
      </c>
      <c r="J12" s="207">
        <v>0</v>
      </c>
      <c r="K12" s="207">
        <v>0</v>
      </c>
      <c r="L12" s="63">
        <v>239.29287133791001</v>
      </c>
      <c r="M12" s="207">
        <v>0</v>
      </c>
      <c r="N12" s="207">
        <v>0</v>
      </c>
      <c r="O12" s="63">
        <v>247.66526215000002</v>
      </c>
      <c r="P12" s="207">
        <v>0</v>
      </c>
      <c r="Q12" s="207">
        <v>0</v>
      </c>
      <c r="R12" s="63">
        <v>217.70095593720001</v>
      </c>
      <c r="S12" s="207">
        <v>0</v>
      </c>
      <c r="T12" s="207">
        <v>0</v>
      </c>
      <c r="U12" s="63">
        <v>206.44572928364002</v>
      </c>
      <c r="V12" s="207">
        <v>0</v>
      </c>
      <c r="W12" s="207">
        <v>0</v>
      </c>
      <c r="X12" s="63">
        <v>289.69064204256</v>
      </c>
      <c r="Y12" s="207">
        <v>0</v>
      </c>
      <c r="Z12" s="290">
        <v>0</v>
      </c>
      <c r="AA12" s="290">
        <v>0</v>
      </c>
      <c r="AB12" s="63">
        <v>356.54180015781003</v>
      </c>
      <c r="AC12" s="290">
        <v>0</v>
      </c>
      <c r="AD12" s="63">
        <v>261.57959371999999</v>
      </c>
      <c r="AE12" s="290">
        <v>0</v>
      </c>
      <c r="AF12" s="290">
        <v>0</v>
      </c>
      <c r="AG12" s="289">
        <v>350.48349636</v>
      </c>
      <c r="AH12" s="290">
        <v>0</v>
      </c>
      <c r="AI12" s="290">
        <v>0</v>
      </c>
      <c r="AJ12" s="289">
        <v>498.64746534912001</v>
      </c>
      <c r="AK12" s="290">
        <v>0</v>
      </c>
      <c r="AL12" s="286">
        <v>3.4000010880000001E-2</v>
      </c>
      <c r="AM12" s="286">
        <v>834.05922291870002</v>
      </c>
      <c r="AN12" s="286">
        <v>0</v>
      </c>
      <c r="AO12" s="286">
        <v>0</v>
      </c>
      <c r="AP12" s="286">
        <v>605.51573913621996</v>
      </c>
      <c r="AQ12" s="286">
        <v>0</v>
      </c>
      <c r="AR12" s="302"/>
    </row>
    <row r="13" spans="1:44">
      <c r="A13" s="298"/>
      <c r="B13" s="133" t="s">
        <v>26</v>
      </c>
      <c r="C13" s="207">
        <v>0</v>
      </c>
      <c r="D13" s="63">
        <v>221.36696541000001</v>
      </c>
      <c r="E13" s="207">
        <v>0</v>
      </c>
      <c r="F13" s="207">
        <v>0</v>
      </c>
      <c r="G13" s="63">
        <v>259.39615593000002</v>
      </c>
      <c r="H13" s="207">
        <v>0</v>
      </c>
      <c r="I13" s="207">
        <v>0</v>
      </c>
      <c r="J13" s="63">
        <v>251.67132728999999</v>
      </c>
      <c r="K13" s="207">
        <v>0</v>
      </c>
      <c r="L13" s="207">
        <v>0</v>
      </c>
      <c r="M13" s="63">
        <v>239.29287134</v>
      </c>
      <c r="N13" s="207">
        <v>0</v>
      </c>
      <c r="O13" s="205">
        <v>0</v>
      </c>
      <c r="P13" s="63">
        <v>247.6652621500001</v>
      </c>
      <c r="Q13" s="205">
        <v>0</v>
      </c>
      <c r="R13" s="205">
        <v>0</v>
      </c>
      <c r="S13" s="63">
        <v>217.70095593720001</v>
      </c>
      <c r="T13" s="205">
        <v>0</v>
      </c>
      <c r="U13" s="63">
        <v>206.44572927999997</v>
      </c>
      <c r="V13" s="205">
        <v>0</v>
      </c>
      <c r="W13" s="205">
        <v>0</v>
      </c>
      <c r="X13" s="205">
        <v>0</v>
      </c>
      <c r="Y13" s="63">
        <v>289.69064204000006</v>
      </c>
      <c r="Z13" s="291">
        <v>0</v>
      </c>
      <c r="AA13" s="291">
        <v>0</v>
      </c>
      <c r="AB13" s="63">
        <v>356.54180015999998</v>
      </c>
      <c r="AC13" s="291">
        <v>0</v>
      </c>
      <c r="AD13" s="63">
        <v>261.57959399999999</v>
      </c>
      <c r="AE13" s="291">
        <v>0</v>
      </c>
      <c r="AF13" s="291">
        <v>0</v>
      </c>
      <c r="AG13" s="63">
        <v>350.48349636</v>
      </c>
      <c r="AH13" s="291">
        <v>0</v>
      </c>
      <c r="AI13" s="291">
        <v>0</v>
      </c>
      <c r="AJ13" s="291">
        <v>0</v>
      </c>
      <c r="AK13" s="291">
        <v>0</v>
      </c>
      <c r="AL13" s="286">
        <v>498.66729184999997</v>
      </c>
      <c r="AM13" s="286">
        <v>114.65826209999999</v>
      </c>
      <c r="AN13" s="286">
        <v>61.192170060000002</v>
      </c>
      <c r="AO13" s="286">
        <v>60.981820122750001</v>
      </c>
      <c r="AP13" s="286">
        <v>437.955979336025</v>
      </c>
      <c r="AQ13" s="286">
        <v>60.561120250000002</v>
      </c>
      <c r="AR13" s="302"/>
    </row>
    <row r="14" spans="1:44">
      <c r="A14" s="298"/>
      <c r="B14" s="9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02"/>
    </row>
    <row r="15" spans="1:44">
      <c r="A15" s="298"/>
      <c r="B15" s="94"/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  <c r="N15" s="234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51"/>
      <c r="AL15" s="351"/>
      <c r="AM15" s="351"/>
      <c r="AN15" s="351"/>
      <c r="AO15" s="351"/>
      <c r="AP15" s="351"/>
      <c r="AQ15" s="351"/>
      <c r="AR15" s="302"/>
    </row>
    <row r="16" spans="1:44">
      <c r="A16" s="298"/>
      <c r="B16" s="2" t="s">
        <v>141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</row>
    <row r="17" spans="1:43">
      <c r="A17" s="298"/>
      <c r="B17" s="2" t="s">
        <v>252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37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</row>
    <row r="18" spans="1:43">
      <c r="A18" s="298"/>
      <c r="B18" s="298"/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8"/>
      <c r="AA18" s="298"/>
      <c r="AB18" s="298"/>
      <c r="AC18" s="298"/>
      <c r="AD18" s="298"/>
      <c r="AE18" s="298"/>
      <c r="AF18" s="298"/>
      <c r="AG18" s="298"/>
      <c r="AH18" s="298"/>
      <c r="AI18" s="298"/>
      <c r="AJ18" s="298"/>
      <c r="AK18" s="298"/>
      <c r="AL18" s="298"/>
      <c r="AM18" s="298"/>
      <c r="AN18" s="298"/>
      <c r="AO18" s="298"/>
      <c r="AP18" s="298"/>
      <c r="AQ18" s="298"/>
    </row>
    <row r="19" spans="1:43">
      <c r="A19" s="298"/>
      <c r="B19" s="298"/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  <c r="AA19" s="298"/>
      <c r="AB19" s="298"/>
      <c r="AC19" s="298"/>
      <c r="AD19" s="298"/>
      <c r="AE19" s="298"/>
      <c r="AF19" s="298"/>
      <c r="AG19" s="298"/>
      <c r="AH19" s="298"/>
      <c r="AI19" s="298"/>
      <c r="AJ19" s="298"/>
      <c r="AK19" s="298"/>
      <c r="AL19" s="298"/>
      <c r="AM19" s="298"/>
      <c r="AN19" s="298"/>
      <c r="AO19" s="298"/>
      <c r="AP19" s="298"/>
      <c r="AQ19" s="298"/>
    </row>
    <row r="20" spans="1:43">
      <c r="A20" s="298"/>
      <c r="B20" s="298"/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8"/>
      <c r="AB20" s="298"/>
      <c r="AC20" s="298"/>
      <c r="AD20" s="298"/>
      <c r="AE20" s="298"/>
      <c r="AF20" s="298"/>
      <c r="AG20" s="298"/>
      <c r="AH20" s="298"/>
      <c r="AI20" s="298"/>
      <c r="AJ20" s="298"/>
      <c r="AK20" s="298"/>
      <c r="AL20" s="298"/>
      <c r="AM20" s="298"/>
      <c r="AN20" s="298"/>
      <c r="AO20" s="298"/>
      <c r="AP20" s="298"/>
      <c r="AQ20" s="298"/>
    </row>
    <row r="21" spans="1:43">
      <c r="A21" s="298"/>
      <c r="B21" s="298"/>
      <c r="C21" s="387"/>
      <c r="D21" s="387"/>
      <c r="E21" s="387"/>
      <c r="F21" s="387"/>
      <c r="G21" s="387"/>
      <c r="H21" s="387"/>
      <c r="I21" s="387"/>
      <c r="J21" s="387"/>
      <c r="K21" s="387"/>
      <c r="L21" s="387"/>
      <c r="M21" s="387"/>
      <c r="N21" s="387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</row>
    <row r="22" spans="1:43">
      <c r="A22" s="298"/>
      <c r="B22" s="298"/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8"/>
      <c r="AB22" s="298"/>
      <c r="AC22" s="298"/>
      <c r="AD22" s="298"/>
      <c r="AE22" s="298"/>
      <c r="AF22" s="298"/>
      <c r="AG22" s="298"/>
      <c r="AH22" s="298"/>
      <c r="AI22" s="298"/>
      <c r="AJ22" s="298"/>
      <c r="AK22" s="298"/>
      <c r="AL22" s="298"/>
      <c r="AM22" s="298"/>
      <c r="AN22" s="298"/>
      <c r="AO22" s="298"/>
      <c r="AP22" s="298"/>
      <c r="AQ22" s="298"/>
    </row>
    <row r="23" spans="1:43">
      <c r="A23" s="298"/>
      <c r="B23" s="298"/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  <c r="AA23" s="298"/>
      <c r="AB23" s="298"/>
      <c r="AC23" s="298"/>
      <c r="AD23" s="298"/>
      <c r="AE23" s="298"/>
      <c r="AF23" s="298"/>
      <c r="AG23" s="298"/>
      <c r="AH23" s="298"/>
      <c r="AI23" s="298"/>
      <c r="AJ23" s="298"/>
      <c r="AK23" s="298"/>
      <c r="AL23" s="298"/>
      <c r="AM23" s="298"/>
      <c r="AN23" s="298"/>
      <c r="AO23" s="298"/>
      <c r="AP23" s="298"/>
      <c r="AQ23" s="298"/>
    </row>
    <row r="24" spans="1:43">
      <c r="A24" s="298"/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</row>
    <row r="25" spans="1:43">
      <c r="A25" s="298"/>
      <c r="B25" s="298"/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8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298"/>
      <c r="AC25" s="298"/>
      <c r="AD25" s="298"/>
      <c r="AE25" s="298"/>
      <c r="AF25" s="298"/>
      <c r="AG25" s="298"/>
      <c r="AH25" s="298"/>
      <c r="AI25" s="298"/>
      <c r="AJ25" s="298"/>
      <c r="AK25" s="298"/>
      <c r="AL25" s="298"/>
      <c r="AM25" s="298"/>
      <c r="AN25" s="298"/>
      <c r="AO25" s="298"/>
      <c r="AP25" s="298"/>
      <c r="AQ25" s="298"/>
    </row>
    <row r="26" spans="1:43">
      <c r="A26" s="298"/>
      <c r="B26" s="298"/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</row>
    <row r="27" spans="1:43">
      <c r="A27" s="298"/>
      <c r="B27" s="298"/>
      <c r="C27" s="298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298"/>
      <c r="AH27" s="298"/>
      <c r="AI27" s="298"/>
      <c r="AJ27" s="298"/>
      <c r="AK27" s="298"/>
      <c r="AL27" s="298"/>
      <c r="AM27" s="298"/>
      <c r="AN27" s="298"/>
      <c r="AO27" s="298"/>
      <c r="AP27" s="298"/>
      <c r="AQ27" s="298"/>
    </row>
    <row r="28" spans="1:43">
      <c r="A28" s="298"/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  <c r="AA28" s="298"/>
      <c r="AB28" s="298"/>
      <c r="AC28" s="298"/>
      <c r="AD28" s="298"/>
      <c r="AE28" s="298"/>
      <c r="AF28" s="298"/>
      <c r="AG28" s="298"/>
      <c r="AH28" s="298"/>
      <c r="AI28" s="298"/>
      <c r="AJ28" s="298"/>
      <c r="AK28" s="298"/>
      <c r="AL28" s="298"/>
      <c r="AM28" s="298"/>
      <c r="AN28" s="298"/>
      <c r="AO28" s="298"/>
      <c r="AP28" s="298"/>
      <c r="AQ28" s="298"/>
    </row>
    <row r="29" spans="1:43">
      <c r="A29" s="298"/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</row>
    <row r="30" spans="1:43">
      <c r="A30" s="298"/>
      <c r="B30" s="298"/>
      <c r="C30" s="298"/>
      <c r="D30" s="298"/>
      <c r="E30" s="298"/>
      <c r="F30" s="298"/>
      <c r="G30" s="298"/>
      <c r="H30" s="298"/>
      <c r="I30" s="298"/>
      <c r="J30" s="298"/>
      <c r="K30" s="298"/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  <c r="AA30" s="298"/>
      <c r="AB30" s="298"/>
      <c r="AC30" s="298"/>
      <c r="AD30" s="298"/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  <c r="AP30" s="298"/>
      <c r="AQ30" s="298"/>
    </row>
    <row r="31" spans="1:43">
      <c r="A31" s="298"/>
      <c r="B31" s="298"/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  <c r="AA31" s="298"/>
      <c r="AB31" s="298"/>
      <c r="AC31" s="298"/>
      <c r="AD31" s="298"/>
      <c r="AE31" s="298"/>
      <c r="AF31" s="298"/>
      <c r="AG31" s="298"/>
      <c r="AH31" s="298"/>
      <c r="AI31" s="298"/>
      <c r="AJ31" s="298"/>
      <c r="AK31" s="298"/>
      <c r="AL31" s="298"/>
      <c r="AM31" s="298"/>
      <c r="AN31" s="298"/>
      <c r="AO31" s="298"/>
      <c r="AP31" s="298"/>
      <c r="AQ31" s="298"/>
    </row>
    <row r="32" spans="1:43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  <c r="AA32" s="298"/>
      <c r="AB32" s="298"/>
      <c r="AC32" s="298"/>
      <c r="AD32" s="298"/>
      <c r="AE32" s="298"/>
      <c r="AF32" s="298"/>
      <c r="AG32" s="298"/>
      <c r="AH32" s="298"/>
      <c r="AI32" s="298"/>
      <c r="AJ32" s="298"/>
      <c r="AK32" s="298"/>
      <c r="AL32" s="298"/>
      <c r="AM32" s="298"/>
      <c r="AN32" s="298"/>
      <c r="AO32" s="298"/>
      <c r="AP32" s="298"/>
      <c r="AQ32" s="298"/>
    </row>
    <row r="33" spans="1:43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8"/>
      <c r="AJ33" s="298"/>
      <c r="AK33" s="298"/>
      <c r="AL33" s="298"/>
      <c r="AM33" s="298"/>
      <c r="AN33" s="298"/>
      <c r="AO33" s="298"/>
      <c r="AP33" s="298"/>
      <c r="AQ33" s="298"/>
    </row>
    <row r="34" spans="1:43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8"/>
      <c r="AD34" s="298"/>
      <c r="AE34" s="298"/>
      <c r="AF34" s="298"/>
      <c r="AG34" s="298"/>
      <c r="AH34" s="298"/>
      <c r="AI34" s="298"/>
      <c r="AJ34" s="298"/>
      <c r="AK34" s="298"/>
      <c r="AL34" s="298"/>
      <c r="AM34" s="298"/>
      <c r="AN34" s="298"/>
      <c r="AO34" s="298"/>
      <c r="AP34" s="298"/>
      <c r="AQ34" s="298"/>
    </row>
    <row r="35" spans="1:43" s="298" customFormat="1"/>
    <row r="36" spans="1:43" s="298" customFormat="1"/>
    <row r="37" spans="1:43" s="298" customFormat="1"/>
    <row r="38" spans="1:43" s="298" customFormat="1"/>
    <row r="39" spans="1:43" s="298" customFormat="1"/>
    <row r="40" spans="1:43" s="298" customFormat="1"/>
    <row r="41" spans="1:43" s="298" customFormat="1"/>
    <row r="42" spans="1:43" s="298" customFormat="1"/>
    <row r="43" spans="1:43" s="298" customFormat="1"/>
    <row r="44" spans="1:43" s="298" customFormat="1"/>
    <row r="45" spans="1:43" s="298" customFormat="1"/>
    <row r="46" spans="1:43" s="298" customFormat="1"/>
    <row r="47" spans="1:43" s="298" customFormat="1"/>
    <row r="48" spans="1:43" s="298" customFormat="1"/>
    <row r="49" s="298" customFormat="1"/>
    <row r="50" s="298" customFormat="1"/>
    <row r="51" s="298" customFormat="1"/>
    <row r="52" s="298" customFormat="1"/>
    <row r="53" s="298" customFormat="1"/>
    <row r="54" s="298" customFormat="1"/>
    <row r="55" s="298" customFormat="1"/>
    <row r="56" s="298" customFormat="1"/>
    <row r="57" s="298" customFormat="1"/>
    <row r="58" s="298" customFormat="1"/>
    <row r="59" s="298" customFormat="1"/>
    <row r="60" s="298" customFormat="1"/>
    <row r="61" s="298" customFormat="1"/>
    <row r="62" s="298" customFormat="1"/>
    <row r="63" s="298" customFormat="1"/>
    <row r="64" s="298" customFormat="1"/>
    <row r="65" s="298" customFormat="1"/>
    <row r="66" s="298" customFormat="1"/>
    <row r="67" s="298" customFormat="1"/>
    <row r="68" s="298" customFormat="1"/>
    <row r="69" s="298" customFormat="1"/>
    <row r="70" s="298" customFormat="1"/>
    <row r="71" s="298" customFormat="1"/>
    <row r="72" s="298" customFormat="1"/>
    <row r="73" s="298" customFormat="1"/>
    <row r="74" s="298" customFormat="1"/>
    <row r="75" s="298" customFormat="1"/>
    <row r="76" s="298" customFormat="1"/>
    <row r="77" s="298" customFormat="1"/>
    <row r="78" s="298" customFormat="1"/>
    <row r="79" s="298" customFormat="1"/>
    <row r="80" s="298" customFormat="1"/>
    <row r="81" s="298" customFormat="1"/>
    <row r="82" s="298" customFormat="1"/>
    <row r="83" s="298" customFormat="1"/>
    <row r="84" s="298" customFormat="1"/>
    <row r="85" s="298" customFormat="1"/>
    <row r="86" s="298" customFormat="1"/>
    <row r="87" s="298" customFormat="1"/>
    <row r="88" s="298" customFormat="1"/>
    <row r="89" s="298" customFormat="1"/>
    <row r="90" s="298" customFormat="1"/>
    <row r="91" s="298" customFormat="1"/>
    <row r="92" s="298" customFormat="1"/>
    <row r="93" s="298" customFormat="1"/>
    <row r="94" s="298" customFormat="1"/>
    <row r="95" s="298" customFormat="1"/>
    <row r="96" s="298" customFormat="1"/>
    <row r="97" s="298" customFormat="1"/>
    <row r="98" s="298" customFormat="1"/>
    <row r="99" s="298" customFormat="1"/>
    <row r="100" s="298" customFormat="1"/>
    <row r="101" s="298" customFormat="1"/>
    <row r="102" s="298" customFormat="1"/>
    <row r="103" s="298" customFormat="1"/>
    <row r="104" s="298" customFormat="1"/>
    <row r="105" s="298" customFormat="1"/>
    <row r="106" s="298" customFormat="1"/>
    <row r="107" s="298" customFormat="1"/>
    <row r="108" s="298" customFormat="1"/>
    <row r="109" s="298" customFormat="1"/>
    <row r="110" s="298" customFormat="1"/>
    <row r="111" s="298" customFormat="1"/>
    <row r="112" s="298" customFormat="1"/>
    <row r="113" s="298" customFormat="1"/>
    <row r="114" s="298" customFormat="1"/>
    <row r="115" s="298" customFormat="1"/>
    <row r="116" s="298" customFormat="1"/>
    <row r="117" s="298" customFormat="1"/>
    <row r="118" s="298" customFormat="1"/>
    <row r="119" s="298" customFormat="1"/>
    <row r="120" s="298" customFormat="1"/>
    <row r="121" s="298" customFormat="1"/>
    <row r="122" s="298" customFormat="1"/>
    <row r="123" s="298" customFormat="1"/>
    <row r="124" s="298" customFormat="1"/>
    <row r="125" s="298" customFormat="1"/>
    <row r="126" s="298" customFormat="1"/>
    <row r="127" s="298" customFormat="1"/>
    <row r="128" s="298" customFormat="1"/>
    <row r="129" s="298" customFormat="1"/>
    <row r="130" s="298" customFormat="1"/>
    <row r="131" s="298" customFormat="1"/>
    <row r="132" s="298" customFormat="1"/>
    <row r="133" s="298" customFormat="1"/>
    <row r="134" s="298" customFormat="1"/>
    <row r="135" s="298" customFormat="1"/>
    <row r="136" s="298" customFormat="1"/>
    <row r="137" s="298" customFormat="1"/>
    <row r="138" s="298" customFormat="1"/>
    <row r="139" s="298" customFormat="1"/>
    <row r="140" s="298" customFormat="1"/>
    <row r="141" s="298" customFormat="1"/>
    <row r="142" s="298" customFormat="1"/>
    <row r="143" s="298" customFormat="1"/>
    <row r="144" s="298" customFormat="1"/>
    <row r="145" s="298" customFormat="1"/>
    <row r="146" s="298" customFormat="1"/>
    <row r="147" s="298" customFormat="1"/>
    <row r="148" s="298" customFormat="1"/>
    <row r="149" s="298" customFormat="1"/>
    <row r="150" s="298" customFormat="1"/>
    <row r="151" s="298" customFormat="1"/>
    <row r="152" s="298" customFormat="1"/>
    <row r="153" s="298" customFormat="1"/>
    <row r="154" s="298" customFormat="1"/>
    <row r="155" s="298" customFormat="1"/>
    <row r="156" s="298" customFormat="1"/>
    <row r="157" s="298" customFormat="1"/>
    <row r="158" s="298" customFormat="1"/>
    <row r="159" s="298" customFormat="1"/>
    <row r="160" s="298" customFormat="1"/>
    <row r="161" s="298" customFormat="1"/>
    <row r="162" s="298" customFormat="1"/>
    <row r="163" s="298" customFormat="1"/>
    <row r="164" s="298" customFormat="1"/>
    <row r="165" s="298" customFormat="1"/>
    <row r="166" s="298" customFormat="1"/>
    <row r="167" s="298" customFormat="1"/>
    <row r="168" s="298" customFormat="1"/>
    <row r="169" s="298" customFormat="1"/>
    <row r="170" s="298" customFormat="1"/>
    <row r="171" s="298" customFormat="1"/>
    <row r="172" s="298" customFormat="1"/>
    <row r="173" s="298" customFormat="1"/>
    <row r="174" s="298" customFormat="1"/>
    <row r="175" s="298" customFormat="1"/>
    <row r="176" s="298" customFormat="1"/>
    <row r="177" s="298" customFormat="1"/>
    <row r="178" s="298" customFormat="1"/>
    <row r="179" s="298" customFormat="1"/>
    <row r="180" s="298" customFormat="1"/>
    <row r="181" s="298" customFormat="1"/>
    <row r="182" s="298" customFormat="1"/>
    <row r="183" s="298" customFormat="1"/>
    <row r="184" s="298" customFormat="1"/>
    <row r="185" s="298" customFormat="1"/>
    <row r="186" s="298" customFormat="1"/>
    <row r="187" s="298" customFormat="1"/>
    <row r="188" s="298" customFormat="1"/>
    <row r="189" s="298" customFormat="1"/>
    <row r="190" s="298" customFormat="1"/>
    <row r="191" s="298" customFormat="1"/>
    <row r="192" s="298" customFormat="1"/>
    <row r="193" s="298" customFormat="1"/>
    <row r="194" s="298" customFormat="1"/>
    <row r="195" s="298" customFormat="1"/>
    <row r="196" s="298" customFormat="1"/>
    <row r="197" s="298" customFormat="1"/>
    <row r="198" s="298" customFormat="1"/>
    <row r="199" s="298" customFormat="1"/>
    <row r="200" s="298" customFormat="1"/>
    <row r="201" s="298" customFormat="1"/>
    <row r="202" s="298" customFormat="1"/>
    <row r="203" s="298" customFormat="1"/>
    <row r="204" s="298" customFormat="1"/>
    <row r="205" s="298" customFormat="1"/>
    <row r="206" s="298" customFormat="1"/>
    <row r="207" s="298" customFormat="1"/>
    <row r="208" s="298" customFormat="1"/>
    <row r="209" s="298" customFormat="1"/>
    <row r="210" s="298" customFormat="1"/>
    <row r="211" s="298" customFormat="1"/>
    <row r="212" s="298" customFormat="1"/>
    <row r="213" s="298" customFormat="1"/>
    <row r="214" s="298" customFormat="1"/>
    <row r="215" s="298" customFormat="1"/>
    <row r="216" s="298" customFormat="1"/>
    <row r="217" s="298" customFormat="1"/>
    <row r="218" s="298" customFormat="1"/>
    <row r="219" s="298" customFormat="1"/>
    <row r="220" s="298" customFormat="1"/>
    <row r="221" s="298" customFormat="1"/>
    <row r="222" s="298" customFormat="1"/>
    <row r="223" s="298" customFormat="1"/>
    <row r="224" s="298" customFormat="1"/>
    <row r="225" s="298" customFormat="1"/>
    <row r="226" s="298" customFormat="1"/>
    <row r="227" s="298" customFormat="1"/>
    <row r="228" s="298" customFormat="1"/>
    <row r="229" s="298" customFormat="1"/>
    <row r="230" s="298" customFormat="1"/>
    <row r="231" s="298" customFormat="1"/>
    <row r="232" s="298" customFormat="1"/>
    <row r="233" s="298" customFormat="1"/>
    <row r="234" s="298" customFormat="1"/>
    <row r="235" s="298" customFormat="1"/>
    <row r="236" s="298" customFormat="1"/>
    <row r="237" s="298" customFormat="1"/>
    <row r="238" s="298" customFormat="1"/>
    <row r="239" s="298" customFormat="1"/>
    <row r="240" s="298" customFormat="1"/>
    <row r="241" s="298" customFormat="1"/>
    <row r="242" s="298" customFormat="1"/>
    <row r="243" s="298" customFormat="1"/>
    <row r="244" s="298" customFormat="1"/>
    <row r="245" s="298" customFormat="1"/>
    <row r="246" s="298" customFormat="1"/>
    <row r="247" s="298" customFormat="1"/>
    <row r="248" s="298" customFormat="1"/>
    <row r="249" s="298" customFormat="1"/>
    <row r="250" s="298" customFormat="1"/>
    <row r="251" s="298" customFormat="1"/>
    <row r="252" s="298" customFormat="1"/>
    <row r="253" s="298" customFormat="1"/>
    <row r="254" s="298" customFormat="1"/>
    <row r="255" s="298" customFormat="1"/>
    <row r="256" s="298" customFormat="1"/>
    <row r="257" s="298" customFormat="1"/>
    <row r="258" s="298" customFormat="1"/>
    <row r="259" s="298" customFormat="1"/>
    <row r="260" s="298" customFormat="1"/>
    <row r="261" s="298" customFormat="1"/>
    <row r="262" s="298" customFormat="1"/>
    <row r="263" s="298" customFormat="1"/>
    <row r="264" s="298" customFormat="1"/>
    <row r="265" s="298" customFormat="1"/>
    <row r="266" s="298" customFormat="1"/>
    <row r="267" s="298" customFormat="1"/>
    <row r="268" s="298" customFormat="1"/>
    <row r="269" s="298" customFormat="1"/>
    <row r="270" s="298" customFormat="1"/>
    <row r="271" s="298" customFormat="1"/>
    <row r="272" s="298" customFormat="1"/>
    <row r="273" s="298" customFormat="1"/>
    <row r="274" s="298" customFormat="1"/>
    <row r="275" s="298" customFormat="1"/>
    <row r="276" s="298" customFormat="1"/>
    <row r="277" s="298" customFormat="1"/>
    <row r="278" s="298" customFormat="1"/>
    <row r="279" s="298" customFormat="1"/>
    <row r="280" s="298" customFormat="1"/>
    <row r="281" s="298" customFormat="1"/>
    <row r="282" s="298" customFormat="1"/>
    <row r="283" s="298" customFormat="1"/>
    <row r="284" s="298" customFormat="1"/>
    <row r="285" s="298" customFormat="1"/>
    <row r="286" s="298" customFormat="1"/>
    <row r="287" s="298" customFormat="1"/>
    <row r="288" s="298" customFormat="1"/>
    <row r="289" s="298" customFormat="1"/>
    <row r="290" s="298" customFormat="1"/>
    <row r="291" s="298" customFormat="1"/>
    <row r="292" s="298" customFormat="1"/>
    <row r="293" s="298" customFormat="1"/>
    <row r="294" s="298" customFormat="1"/>
    <row r="295" s="298" customFormat="1"/>
    <row r="296" s="298" customFormat="1"/>
    <row r="297" s="298" customFormat="1"/>
    <row r="298" s="298" customFormat="1"/>
    <row r="299" s="298" customFormat="1"/>
    <row r="300" s="298" customFormat="1"/>
    <row r="301" s="298" customFormat="1"/>
    <row r="302" s="298" customFormat="1"/>
    <row r="303" s="298" customFormat="1"/>
    <row r="304" s="298" customFormat="1"/>
    <row r="305" s="298" customFormat="1"/>
    <row r="306" s="298" customFormat="1"/>
    <row r="307" s="298" customFormat="1"/>
    <row r="308" s="298" customFormat="1"/>
    <row r="309" s="298" customFormat="1"/>
    <row r="310" s="298" customFormat="1"/>
    <row r="311" s="298" customFormat="1"/>
    <row r="312" s="298" customFormat="1"/>
    <row r="313" s="298" customFormat="1"/>
    <row r="314" s="298" customFormat="1"/>
    <row r="315" s="298" customFormat="1"/>
    <row r="316" s="298" customFormat="1"/>
    <row r="317" s="298" customFormat="1"/>
    <row r="318" s="298" customFormat="1"/>
    <row r="319" s="298" customFormat="1"/>
    <row r="320" s="298" customFormat="1"/>
    <row r="321" s="298" customFormat="1"/>
    <row r="322" s="298" customFormat="1"/>
    <row r="323" s="298" customFormat="1"/>
    <row r="324" s="298" customFormat="1"/>
    <row r="325" s="298" customFormat="1"/>
    <row r="326" s="298" customFormat="1"/>
    <row r="327" s="298" customFormat="1"/>
    <row r="328" s="298" customFormat="1"/>
    <row r="329" s="298" customFormat="1"/>
    <row r="330" s="298" customFormat="1"/>
    <row r="331" s="298" customFormat="1"/>
    <row r="332" s="298" customFormat="1"/>
    <row r="333" s="298" customFormat="1"/>
    <row r="334" s="298" customFormat="1"/>
    <row r="335" s="298" customFormat="1"/>
    <row r="336" s="298" customFormat="1"/>
    <row r="337" s="298" customFormat="1"/>
    <row r="338" s="298" customFormat="1"/>
    <row r="339" s="298" customFormat="1"/>
    <row r="340" s="298" customFormat="1"/>
    <row r="341" s="298" customFormat="1"/>
    <row r="342" s="298" customFormat="1"/>
    <row r="343" s="298" customFormat="1"/>
    <row r="344" s="298" customFormat="1"/>
    <row r="345" s="298" customFormat="1"/>
    <row r="346" s="298" customFormat="1"/>
    <row r="347" s="298" customFormat="1"/>
    <row r="348" s="298" customFormat="1"/>
    <row r="349" s="298" customFormat="1"/>
    <row r="350" s="298" customFormat="1"/>
    <row r="351" s="298" customFormat="1"/>
    <row r="352" s="298" customFormat="1"/>
    <row r="353" spans="2:2" s="298" customFormat="1"/>
    <row r="354" spans="2:2" s="298" customFormat="1"/>
    <row r="355" spans="2:2" s="298" customFormat="1"/>
    <row r="356" spans="2:2" s="298" customFormat="1"/>
    <row r="357" spans="2:2" s="298" customFormat="1"/>
    <row r="358" spans="2:2" s="298" customFormat="1"/>
    <row r="359" spans="2:2" s="298" customFormat="1"/>
    <row r="360" spans="2:2" s="298" customFormat="1"/>
    <row r="361" spans="2:2" s="298" customFormat="1"/>
    <row r="362" spans="2:2" s="298" customFormat="1"/>
    <row r="363" spans="2:2" s="298" customFormat="1"/>
    <row r="364" spans="2:2" s="298" customFormat="1"/>
    <row r="365" spans="2:2" s="298" customFormat="1"/>
    <row r="366" spans="2:2" s="298" customFormat="1"/>
    <row r="367" spans="2:2" s="298" customFormat="1"/>
    <row r="368" spans="2:2" s="298" customFormat="1">
      <c r="B368" s="299"/>
    </row>
    <row r="369" spans="2:2" s="298" customFormat="1">
      <c r="B369" s="299"/>
    </row>
    <row r="370" spans="2:2" s="298" customFormat="1">
      <c r="B370" s="299"/>
    </row>
    <row r="371" spans="2:2" s="298" customFormat="1">
      <c r="B371" s="299"/>
    </row>
    <row r="372" spans="2:2" s="298" customFormat="1">
      <c r="B372" s="299"/>
    </row>
    <row r="373" spans="2:2" s="298" customFormat="1">
      <c r="B373" s="299"/>
    </row>
    <row r="374" spans="2:2" s="298" customFormat="1">
      <c r="B374" s="299"/>
    </row>
    <row r="375" spans="2:2" s="298" customFormat="1">
      <c r="B375" s="299"/>
    </row>
    <row r="376" spans="2:2" s="298" customFormat="1">
      <c r="B376" s="299"/>
    </row>
    <row r="377" spans="2:2" s="298" customFormat="1">
      <c r="B377" s="299"/>
    </row>
    <row r="378" spans="2:2" s="298" customFormat="1">
      <c r="B378" s="299"/>
    </row>
    <row r="379" spans="2:2" s="298" customFormat="1">
      <c r="B379" s="299"/>
    </row>
    <row r="380" spans="2:2" s="298" customFormat="1">
      <c r="B380" s="299"/>
    </row>
    <row r="381" spans="2:2" s="298" customFormat="1">
      <c r="B381" s="299"/>
    </row>
    <row r="382" spans="2:2" s="298" customFormat="1">
      <c r="B382" s="299"/>
    </row>
    <row r="383" spans="2:2" s="298" customFormat="1">
      <c r="B383" s="299"/>
    </row>
    <row r="384" spans="2:2" s="298" customFormat="1">
      <c r="B384" s="299"/>
    </row>
    <row r="385" spans="2:2" s="298" customFormat="1">
      <c r="B385" s="299"/>
    </row>
    <row r="386" spans="2:2" s="298" customFormat="1">
      <c r="B386" s="299"/>
    </row>
    <row r="387" spans="2:2" s="298" customFormat="1">
      <c r="B387" s="299"/>
    </row>
    <row r="388" spans="2:2" s="298" customFormat="1">
      <c r="B388" s="299"/>
    </row>
    <row r="389" spans="2:2" s="298" customFormat="1">
      <c r="B389" s="299"/>
    </row>
    <row r="390" spans="2:2" s="298" customFormat="1">
      <c r="B390" s="299"/>
    </row>
    <row r="391" spans="2:2" s="298" customFormat="1">
      <c r="B391" s="299"/>
    </row>
    <row r="392" spans="2:2" s="298" customFormat="1">
      <c r="B392" s="299"/>
    </row>
    <row r="393" spans="2:2" s="298" customFormat="1">
      <c r="B393" s="299"/>
    </row>
    <row r="394" spans="2:2" s="298" customFormat="1">
      <c r="B394" s="299"/>
    </row>
    <row r="395" spans="2:2" s="298" customFormat="1">
      <c r="B395" s="299"/>
    </row>
    <row r="396" spans="2:2" s="298" customFormat="1">
      <c r="B396" s="299"/>
    </row>
    <row r="397" spans="2:2" s="298" customFormat="1">
      <c r="B397" s="299"/>
    </row>
    <row r="398" spans="2:2" s="298" customFormat="1">
      <c r="B398" s="299"/>
    </row>
    <row r="399" spans="2:2" s="298" customFormat="1">
      <c r="B399" s="299"/>
    </row>
    <row r="400" spans="2:2" s="298" customFormat="1">
      <c r="B400" s="299"/>
    </row>
    <row r="401" spans="2:2" s="298" customFormat="1">
      <c r="B401" s="299"/>
    </row>
    <row r="402" spans="2:2" s="298" customFormat="1">
      <c r="B402" s="299"/>
    </row>
    <row r="403" spans="2:2" s="298" customFormat="1">
      <c r="B403" s="299"/>
    </row>
    <row r="404" spans="2:2" s="298" customFormat="1">
      <c r="B404" s="299"/>
    </row>
    <row r="405" spans="2:2" s="298" customFormat="1">
      <c r="B405" s="299"/>
    </row>
    <row r="406" spans="2:2" s="298" customFormat="1">
      <c r="B406" s="299"/>
    </row>
    <row r="407" spans="2:2" s="298" customFormat="1">
      <c r="B407" s="299"/>
    </row>
    <row r="408" spans="2:2" s="298" customFormat="1">
      <c r="B408" s="299"/>
    </row>
    <row r="409" spans="2:2" s="298" customFormat="1">
      <c r="B409" s="299"/>
    </row>
    <row r="410" spans="2:2" s="298" customFormat="1">
      <c r="B410" s="299"/>
    </row>
    <row r="411" spans="2:2" s="298" customFormat="1">
      <c r="B411" s="299"/>
    </row>
    <row r="412" spans="2:2" s="298" customFormat="1">
      <c r="B412" s="299"/>
    </row>
    <row r="413" spans="2:2" s="298" customFormat="1">
      <c r="B413" s="299"/>
    </row>
    <row r="414" spans="2:2" s="298" customFormat="1">
      <c r="B414" s="299"/>
    </row>
    <row r="415" spans="2:2" s="298" customFormat="1">
      <c r="B415" s="299"/>
    </row>
    <row r="416" spans="2:2" s="298" customFormat="1">
      <c r="B416" s="299"/>
    </row>
    <row r="417" spans="2:2" s="298" customFormat="1">
      <c r="B417" s="299"/>
    </row>
    <row r="418" spans="2:2" s="298" customFormat="1">
      <c r="B418" s="299"/>
    </row>
    <row r="419" spans="2:2" s="298" customFormat="1">
      <c r="B419" s="299"/>
    </row>
    <row r="420" spans="2:2" s="298" customFormat="1">
      <c r="B420" s="299"/>
    </row>
    <row r="421" spans="2:2" s="298" customFormat="1">
      <c r="B421" s="299"/>
    </row>
    <row r="422" spans="2:2" s="298" customFormat="1">
      <c r="B422" s="299"/>
    </row>
    <row r="423" spans="2:2" s="298" customFormat="1">
      <c r="B423" s="299"/>
    </row>
    <row r="424" spans="2:2" s="298" customFormat="1">
      <c r="B424" s="299"/>
    </row>
    <row r="425" spans="2:2" s="298" customFormat="1">
      <c r="B425" s="299"/>
    </row>
    <row r="426" spans="2:2" s="298" customFormat="1">
      <c r="B426" s="299"/>
    </row>
    <row r="427" spans="2:2" s="298" customFormat="1">
      <c r="B427" s="299"/>
    </row>
    <row r="428" spans="2:2" s="298" customFormat="1">
      <c r="B428" s="299"/>
    </row>
    <row r="429" spans="2:2" s="298" customFormat="1">
      <c r="B429" s="299"/>
    </row>
    <row r="430" spans="2:2" s="298" customFormat="1">
      <c r="B430" s="299"/>
    </row>
    <row r="431" spans="2:2" s="298" customFormat="1">
      <c r="B431" s="299"/>
    </row>
    <row r="432" spans="2:2" s="298" customFormat="1">
      <c r="B432" s="299"/>
    </row>
    <row r="433" spans="2:2" s="298" customFormat="1">
      <c r="B433" s="299"/>
    </row>
    <row r="434" spans="2:2" s="298" customFormat="1">
      <c r="B434" s="299"/>
    </row>
    <row r="435" spans="2:2" s="298" customFormat="1">
      <c r="B435" s="299"/>
    </row>
    <row r="436" spans="2:2" s="298" customFormat="1">
      <c r="B436" s="299"/>
    </row>
    <row r="437" spans="2:2" s="298" customFormat="1">
      <c r="B437" s="299"/>
    </row>
    <row r="438" spans="2:2" s="298" customFormat="1">
      <c r="B438" s="299"/>
    </row>
    <row r="439" spans="2:2" s="298" customFormat="1">
      <c r="B439" s="299"/>
    </row>
    <row r="440" spans="2:2" s="298" customFormat="1">
      <c r="B440" s="299"/>
    </row>
    <row r="441" spans="2:2" s="298" customFormat="1">
      <c r="B441" s="299"/>
    </row>
    <row r="442" spans="2:2" s="298" customFormat="1">
      <c r="B442" s="299"/>
    </row>
    <row r="443" spans="2:2" s="298" customFormat="1">
      <c r="B443" s="299"/>
    </row>
    <row r="444" spans="2:2" s="298" customFormat="1">
      <c r="B444" s="299"/>
    </row>
    <row r="445" spans="2:2" s="298" customFormat="1">
      <c r="B445" s="299"/>
    </row>
    <row r="446" spans="2:2" s="298" customFormat="1">
      <c r="B446" s="299"/>
    </row>
    <row r="447" spans="2:2" s="298" customFormat="1">
      <c r="B447" s="299"/>
    </row>
    <row r="448" spans="2:2" s="298" customFormat="1">
      <c r="B448" s="299"/>
    </row>
    <row r="449" spans="2:2" s="298" customFormat="1">
      <c r="B449" s="299"/>
    </row>
    <row r="450" spans="2:2" s="298" customFormat="1">
      <c r="B450" s="299"/>
    </row>
    <row r="451" spans="2:2" s="298" customFormat="1">
      <c r="B451" s="299"/>
    </row>
    <row r="452" spans="2:2" s="298" customFormat="1">
      <c r="B452" s="299"/>
    </row>
    <row r="453" spans="2:2" s="298" customFormat="1">
      <c r="B453" s="299"/>
    </row>
    <row r="454" spans="2:2" s="298" customFormat="1">
      <c r="B454" s="299"/>
    </row>
    <row r="455" spans="2:2" s="298" customFormat="1">
      <c r="B455" s="299"/>
    </row>
    <row r="456" spans="2:2" s="298" customFormat="1">
      <c r="B456" s="299"/>
    </row>
    <row r="457" spans="2:2" s="298" customFormat="1">
      <c r="B457" s="299"/>
    </row>
    <row r="458" spans="2:2" s="298" customFormat="1">
      <c r="B458" s="299"/>
    </row>
    <row r="459" spans="2:2" s="298" customFormat="1">
      <c r="B459" s="299"/>
    </row>
    <row r="460" spans="2:2" s="298" customFormat="1">
      <c r="B460" s="299"/>
    </row>
    <row r="461" spans="2:2" s="298" customFormat="1">
      <c r="B461" s="299"/>
    </row>
    <row r="462" spans="2:2" s="298" customFormat="1">
      <c r="B462" s="299"/>
    </row>
    <row r="463" spans="2:2" s="298" customFormat="1">
      <c r="B463" s="299"/>
    </row>
    <row r="464" spans="2:2" s="298" customFormat="1">
      <c r="B464" s="299"/>
    </row>
    <row r="465" spans="2:2" s="298" customFormat="1">
      <c r="B465" s="299"/>
    </row>
    <row r="466" spans="2:2" s="298" customFormat="1">
      <c r="B466" s="299"/>
    </row>
    <row r="467" spans="2:2" s="298" customFormat="1">
      <c r="B467" s="299"/>
    </row>
    <row r="468" spans="2:2" s="298" customFormat="1">
      <c r="B468" s="299"/>
    </row>
    <row r="469" spans="2:2" s="298" customFormat="1">
      <c r="B469" s="299"/>
    </row>
    <row r="470" spans="2:2" s="298" customFormat="1">
      <c r="B470" s="299"/>
    </row>
    <row r="471" spans="2:2" s="298" customFormat="1">
      <c r="B471" s="299"/>
    </row>
    <row r="472" spans="2:2" s="298" customFormat="1">
      <c r="B472" s="299"/>
    </row>
    <row r="473" spans="2:2" s="298" customFormat="1">
      <c r="B473" s="299"/>
    </row>
    <row r="474" spans="2:2" s="298" customFormat="1">
      <c r="B474" s="299"/>
    </row>
    <row r="475" spans="2:2" s="298" customFormat="1">
      <c r="B475" s="299"/>
    </row>
    <row r="476" spans="2:2" s="298" customFormat="1">
      <c r="B476" s="299"/>
    </row>
    <row r="477" spans="2:2" s="298" customFormat="1">
      <c r="B477" s="299"/>
    </row>
    <row r="478" spans="2:2" s="298" customFormat="1">
      <c r="B478" s="299"/>
    </row>
    <row r="479" spans="2:2" s="298" customFormat="1">
      <c r="B479" s="299"/>
    </row>
    <row r="480" spans="2:2" s="298" customFormat="1">
      <c r="B480" s="299"/>
    </row>
    <row r="481" spans="2:2" s="298" customFormat="1">
      <c r="B481" s="299"/>
    </row>
    <row r="482" spans="2:2" s="298" customFormat="1">
      <c r="B482" s="299"/>
    </row>
    <row r="483" spans="2:2" s="298" customFormat="1">
      <c r="B483" s="299"/>
    </row>
    <row r="484" spans="2:2" s="298" customFormat="1">
      <c r="B484" s="299"/>
    </row>
    <row r="485" spans="2:2" s="298" customFormat="1">
      <c r="B485" s="299"/>
    </row>
    <row r="486" spans="2:2" s="298" customFormat="1">
      <c r="B486" s="299"/>
    </row>
    <row r="487" spans="2:2" s="298" customFormat="1">
      <c r="B487" s="299"/>
    </row>
    <row r="488" spans="2:2" s="298" customFormat="1">
      <c r="B488" s="299"/>
    </row>
    <row r="489" spans="2:2" s="298" customFormat="1">
      <c r="B489" s="299"/>
    </row>
    <row r="490" spans="2:2" s="298" customFormat="1">
      <c r="B490" s="299"/>
    </row>
    <row r="491" spans="2:2" s="298" customFormat="1">
      <c r="B491" s="299"/>
    </row>
    <row r="492" spans="2:2" s="298" customFormat="1">
      <c r="B492" s="299"/>
    </row>
    <row r="493" spans="2:2" s="298" customFormat="1">
      <c r="B493" s="299"/>
    </row>
    <row r="494" spans="2:2" s="298" customFormat="1">
      <c r="B494" s="299"/>
    </row>
    <row r="495" spans="2:2" s="298" customFormat="1">
      <c r="B495" s="299"/>
    </row>
    <row r="496" spans="2:2" s="298" customFormat="1">
      <c r="B496" s="299"/>
    </row>
    <row r="497" spans="2:2" s="298" customFormat="1">
      <c r="B497" s="299"/>
    </row>
    <row r="498" spans="2:2" s="298" customFormat="1">
      <c r="B498" s="299"/>
    </row>
    <row r="499" spans="2:2" s="298" customFormat="1">
      <c r="B499" s="299"/>
    </row>
    <row r="500" spans="2:2" s="298" customFormat="1">
      <c r="B500" s="299"/>
    </row>
    <row r="501" spans="2:2" s="298" customFormat="1">
      <c r="B501" s="299"/>
    </row>
    <row r="502" spans="2:2" s="298" customFormat="1">
      <c r="B502" s="299"/>
    </row>
    <row r="503" spans="2:2" s="298" customFormat="1">
      <c r="B503" s="299"/>
    </row>
    <row r="504" spans="2:2" s="298" customFormat="1">
      <c r="B504" s="299"/>
    </row>
    <row r="505" spans="2:2" s="298" customFormat="1">
      <c r="B505" s="299"/>
    </row>
    <row r="506" spans="2:2" s="298" customFormat="1">
      <c r="B506" s="299"/>
    </row>
    <row r="507" spans="2:2" s="298" customFormat="1">
      <c r="B507" s="299"/>
    </row>
    <row r="508" spans="2:2" s="298" customFormat="1">
      <c r="B508" s="299"/>
    </row>
    <row r="509" spans="2:2" s="298" customFormat="1">
      <c r="B509" s="299"/>
    </row>
    <row r="510" spans="2:2" s="298" customFormat="1">
      <c r="B510" s="299"/>
    </row>
    <row r="511" spans="2:2" s="298" customFormat="1">
      <c r="B511" s="299"/>
    </row>
    <row r="512" spans="2:2" s="298" customFormat="1">
      <c r="B512" s="299"/>
    </row>
    <row r="513" spans="2:2" s="298" customFormat="1">
      <c r="B513" s="299"/>
    </row>
    <row r="514" spans="2:2" s="298" customFormat="1">
      <c r="B514" s="299"/>
    </row>
    <row r="515" spans="2:2" s="298" customFormat="1">
      <c r="B515" s="299"/>
    </row>
    <row r="516" spans="2:2" s="298" customFormat="1">
      <c r="B516" s="299"/>
    </row>
    <row r="517" spans="2:2" s="298" customFormat="1">
      <c r="B517" s="299"/>
    </row>
    <row r="518" spans="2:2" s="298" customFormat="1">
      <c r="B518" s="299"/>
    </row>
    <row r="519" spans="2:2" s="298" customFormat="1">
      <c r="B519" s="299"/>
    </row>
    <row r="520" spans="2:2" s="298" customFormat="1">
      <c r="B520" s="299"/>
    </row>
    <row r="521" spans="2:2" s="298" customFormat="1">
      <c r="B521" s="299"/>
    </row>
    <row r="522" spans="2:2" s="298" customFormat="1">
      <c r="B522" s="299"/>
    </row>
    <row r="523" spans="2:2" s="298" customFormat="1">
      <c r="B523" s="299"/>
    </row>
    <row r="524" spans="2:2" s="298" customFormat="1">
      <c r="B524" s="299"/>
    </row>
    <row r="525" spans="2:2" s="298" customFormat="1">
      <c r="B525" s="299"/>
    </row>
    <row r="526" spans="2:2" s="298" customFormat="1">
      <c r="B526" s="299"/>
    </row>
    <row r="527" spans="2:2" s="298" customFormat="1">
      <c r="B527" s="299"/>
    </row>
    <row r="528" spans="2:2" s="298" customFormat="1">
      <c r="B528" s="299"/>
    </row>
    <row r="529" spans="2:2" s="298" customFormat="1">
      <c r="B529" s="299"/>
    </row>
    <row r="530" spans="2:2" s="298" customFormat="1">
      <c r="B530" s="299"/>
    </row>
    <row r="531" spans="2:2" s="298" customFormat="1">
      <c r="B531" s="299"/>
    </row>
    <row r="532" spans="2:2" s="298" customFormat="1">
      <c r="B532" s="299"/>
    </row>
    <row r="533" spans="2:2" s="298" customFormat="1">
      <c r="B533" s="299"/>
    </row>
    <row r="534" spans="2:2" s="298" customFormat="1">
      <c r="B534" s="299"/>
    </row>
    <row r="535" spans="2:2" s="298" customFormat="1">
      <c r="B535" s="299"/>
    </row>
    <row r="536" spans="2:2" s="298" customFormat="1">
      <c r="B536" s="299"/>
    </row>
    <row r="537" spans="2:2" s="298" customFormat="1">
      <c r="B537" s="299"/>
    </row>
    <row r="538" spans="2:2" s="298" customFormat="1">
      <c r="B538" s="299"/>
    </row>
    <row r="539" spans="2:2" s="298" customFormat="1">
      <c r="B539" s="299"/>
    </row>
    <row r="540" spans="2:2" s="298" customFormat="1">
      <c r="B540" s="299"/>
    </row>
    <row r="541" spans="2:2" s="298" customFormat="1">
      <c r="B541" s="299"/>
    </row>
    <row r="542" spans="2:2" s="298" customFormat="1">
      <c r="B542" s="299"/>
    </row>
    <row r="543" spans="2:2" s="298" customFormat="1">
      <c r="B543" s="299"/>
    </row>
    <row r="544" spans="2:2" s="298" customFormat="1">
      <c r="B544" s="299"/>
    </row>
    <row r="545" spans="2:2" s="298" customFormat="1">
      <c r="B545" s="299"/>
    </row>
    <row r="546" spans="2:2" s="298" customFormat="1">
      <c r="B546" s="299"/>
    </row>
    <row r="547" spans="2:2" s="298" customFormat="1">
      <c r="B547" s="299"/>
    </row>
    <row r="548" spans="2:2" s="298" customFormat="1">
      <c r="B548" s="299"/>
    </row>
    <row r="549" spans="2:2" s="298" customFormat="1">
      <c r="B549" s="299"/>
    </row>
    <row r="550" spans="2:2" s="298" customFormat="1">
      <c r="B550" s="299"/>
    </row>
    <row r="551" spans="2:2" s="298" customFormat="1">
      <c r="B551" s="299"/>
    </row>
    <row r="552" spans="2:2" s="298" customFormat="1">
      <c r="B552" s="299"/>
    </row>
    <row r="553" spans="2:2" s="298" customFormat="1">
      <c r="B553" s="299"/>
    </row>
    <row r="554" spans="2:2" s="298" customFormat="1">
      <c r="B554" s="299"/>
    </row>
    <row r="555" spans="2:2" s="298" customFormat="1">
      <c r="B555" s="299"/>
    </row>
    <row r="556" spans="2:2" s="298" customFormat="1">
      <c r="B556" s="299"/>
    </row>
    <row r="557" spans="2:2" s="298" customFormat="1">
      <c r="B557" s="299"/>
    </row>
    <row r="558" spans="2:2" s="298" customFormat="1">
      <c r="B558" s="299"/>
    </row>
    <row r="559" spans="2:2" s="298" customFormat="1">
      <c r="B559" s="299"/>
    </row>
    <row r="560" spans="2:2" s="298" customFormat="1">
      <c r="B560" s="299"/>
    </row>
    <row r="561" spans="2:2" s="298" customFormat="1">
      <c r="B561" s="299"/>
    </row>
    <row r="562" spans="2:2" s="298" customFormat="1">
      <c r="B562" s="299"/>
    </row>
    <row r="563" spans="2:2" s="298" customFormat="1">
      <c r="B563" s="299"/>
    </row>
    <row r="564" spans="2:2" s="298" customFormat="1">
      <c r="B564" s="299"/>
    </row>
    <row r="565" spans="2:2" s="298" customFormat="1">
      <c r="B565" s="299"/>
    </row>
    <row r="566" spans="2:2" s="298" customFormat="1">
      <c r="B566" s="299"/>
    </row>
    <row r="567" spans="2:2" s="298" customFormat="1">
      <c r="B567" s="299"/>
    </row>
    <row r="568" spans="2:2" s="298" customFormat="1">
      <c r="B568" s="299"/>
    </row>
    <row r="569" spans="2:2" s="298" customFormat="1">
      <c r="B569" s="299"/>
    </row>
    <row r="570" spans="2:2" s="298" customFormat="1">
      <c r="B570" s="299"/>
    </row>
    <row r="571" spans="2:2" s="298" customFormat="1">
      <c r="B571" s="299"/>
    </row>
    <row r="572" spans="2:2" s="298" customFormat="1">
      <c r="B572" s="299"/>
    </row>
    <row r="573" spans="2:2" s="298" customFormat="1">
      <c r="B573" s="299"/>
    </row>
    <row r="574" spans="2:2" s="298" customFormat="1">
      <c r="B574" s="299"/>
    </row>
    <row r="575" spans="2:2" s="298" customFormat="1">
      <c r="B575" s="299"/>
    </row>
    <row r="576" spans="2:2" s="298" customFormat="1">
      <c r="B576" s="299"/>
    </row>
    <row r="577" spans="2:2" s="298" customFormat="1">
      <c r="B577" s="299"/>
    </row>
    <row r="578" spans="2:2" s="298" customFormat="1">
      <c r="B578" s="299"/>
    </row>
    <row r="579" spans="2:2" s="298" customFormat="1">
      <c r="B579" s="299"/>
    </row>
    <row r="580" spans="2:2" s="298" customFormat="1">
      <c r="B580" s="299"/>
    </row>
    <row r="581" spans="2:2" s="298" customFormat="1">
      <c r="B581" s="299"/>
    </row>
    <row r="582" spans="2:2" s="298" customFormat="1">
      <c r="B582" s="299"/>
    </row>
    <row r="583" spans="2:2" s="298" customFormat="1">
      <c r="B583" s="299"/>
    </row>
    <row r="584" spans="2:2" s="298" customFormat="1">
      <c r="B584" s="299"/>
    </row>
    <row r="585" spans="2:2" s="298" customFormat="1">
      <c r="B585" s="299"/>
    </row>
    <row r="586" spans="2:2" s="298" customFormat="1">
      <c r="B586" s="299"/>
    </row>
    <row r="587" spans="2:2" s="298" customFormat="1">
      <c r="B587" s="299"/>
    </row>
    <row r="588" spans="2:2" s="298" customFormat="1">
      <c r="B588" s="299"/>
    </row>
    <row r="589" spans="2:2" s="298" customFormat="1">
      <c r="B589" s="299"/>
    </row>
    <row r="590" spans="2:2" s="298" customFormat="1">
      <c r="B590" s="299"/>
    </row>
    <row r="591" spans="2:2" s="298" customFormat="1">
      <c r="B591" s="299"/>
    </row>
    <row r="592" spans="2:2" s="298" customFormat="1">
      <c r="B592" s="299"/>
    </row>
    <row r="593" spans="2:2" s="298" customFormat="1">
      <c r="B593" s="299"/>
    </row>
    <row r="594" spans="2:2" s="298" customFormat="1">
      <c r="B594" s="299"/>
    </row>
    <row r="595" spans="2:2" s="298" customFormat="1">
      <c r="B595" s="299"/>
    </row>
    <row r="596" spans="2:2" s="298" customFormat="1">
      <c r="B596" s="299"/>
    </row>
    <row r="597" spans="2:2" s="298" customFormat="1">
      <c r="B597" s="299"/>
    </row>
    <row r="598" spans="2:2" s="298" customFormat="1">
      <c r="B598" s="299"/>
    </row>
    <row r="599" spans="2:2" s="298" customFormat="1">
      <c r="B599" s="299"/>
    </row>
    <row r="600" spans="2:2" s="298" customFormat="1">
      <c r="B600" s="299"/>
    </row>
    <row r="601" spans="2:2" s="298" customFormat="1">
      <c r="B601" s="299"/>
    </row>
    <row r="602" spans="2:2" s="298" customFormat="1">
      <c r="B602" s="299"/>
    </row>
    <row r="603" spans="2:2" s="298" customFormat="1">
      <c r="B603" s="299"/>
    </row>
    <row r="604" spans="2:2" s="298" customFormat="1">
      <c r="B604" s="299"/>
    </row>
    <row r="605" spans="2:2" s="298" customFormat="1">
      <c r="B605" s="299"/>
    </row>
    <row r="606" spans="2:2" s="298" customFormat="1">
      <c r="B606" s="299"/>
    </row>
    <row r="607" spans="2:2" s="298" customFormat="1">
      <c r="B607" s="299"/>
    </row>
    <row r="608" spans="2:2" s="298" customFormat="1">
      <c r="B608" s="299"/>
    </row>
    <row r="609" spans="2:2" s="298" customFormat="1">
      <c r="B609" s="299"/>
    </row>
    <row r="610" spans="2:2" s="298" customFormat="1">
      <c r="B610" s="299"/>
    </row>
    <row r="611" spans="2:2" s="298" customFormat="1">
      <c r="B611" s="299"/>
    </row>
    <row r="612" spans="2:2" s="298" customFormat="1">
      <c r="B612" s="299"/>
    </row>
    <row r="613" spans="2:2" s="298" customFormat="1">
      <c r="B613" s="299"/>
    </row>
    <row r="614" spans="2:2" s="298" customFormat="1">
      <c r="B614" s="299"/>
    </row>
    <row r="615" spans="2:2" s="298" customFormat="1">
      <c r="B615" s="299"/>
    </row>
    <row r="616" spans="2:2" s="298" customFormat="1">
      <c r="B616" s="299"/>
    </row>
    <row r="617" spans="2:2" s="298" customFormat="1">
      <c r="B617" s="299"/>
    </row>
    <row r="618" spans="2:2" s="298" customFormat="1">
      <c r="B618" s="299"/>
    </row>
    <row r="619" spans="2:2" s="298" customFormat="1">
      <c r="B619" s="299"/>
    </row>
    <row r="620" spans="2:2" s="298" customFormat="1">
      <c r="B620" s="299"/>
    </row>
    <row r="621" spans="2:2" s="298" customFormat="1">
      <c r="B621" s="299"/>
    </row>
    <row r="622" spans="2:2" s="298" customFormat="1">
      <c r="B622" s="299"/>
    </row>
    <row r="623" spans="2:2" s="298" customFormat="1">
      <c r="B623" s="299"/>
    </row>
    <row r="624" spans="2:2" s="298" customFormat="1">
      <c r="B624" s="299"/>
    </row>
    <row r="625" spans="2:2" s="298" customFormat="1">
      <c r="B625" s="299"/>
    </row>
    <row r="626" spans="2:2" s="298" customFormat="1">
      <c r="B626" s="299"/>
    </row>
    <row r="627" spans="2:2" s="298" customFormat="1">
      <c r="B627" s="299"/>
    </row>
    <row r="628" spans="2:2" s="298" customFormat="1">
      <c r="B628" s="299"/>
    </row>
    <row r="629" spans="2:2" s="298" customFormat="1">
      <c r="B629" s="299"/>
    </row>
    <row r="630" spans="2:2" s="298" customFormat="1">
      <c r="B630" s="299"/>
    </row>
    <row r="631" spans="2:2" s="298" customFormat="1">
      <c r="B631" s="299"/>
    </row>
    <row r="632" spans="2:2" s="298" customFormat="1">
      <c r="B632" s="299"/>
    </row>
    <row r="633" spans="2:2" s="298" customFormat="1">
      <c r="B633" s="299"/>
    </row>
    <row r="634" spans="2:2" s="298" customFormat="1">
      <c r="B634" s="299"/>
    </row>
    <row r="635" spans="2:2" s="298" customFormat="1">
      <c r="B635" s="299"/>
    </row>
    <row r="636" spans="2:2" s="298" customFormat="1">
      <c r="B636" s="299"/>
    </row>
    <row r="637" spans="2:2" s="298" customFormat="1">
      <c r="B637" s="299"/>
    </row>
    <row r="638" spans="2:2" s="298" customFormat="1">
      <c r="B638" s="299"/>
    </row>
    <row r="639" spans="2:2" s="298" customFormat="1">
      <c r="B639" s="299"/>
    </row>
    <row r="640" spans="2:2" s="298" customFormat="1">
      <c r="B640" s="299"/>
    </row>
    <row r="641" spans="2:2" s="298" customFormat="1">
      <c r="B641" s="299"/>
    </row>
    <row r="642" spans="2:2" s="298" customFormat="1">
      <c r="B642" s="299"/>
    </row>
    <row r="643" spans="2:2" s="298" customFormat="1">
      <c r="B643" s="299"/>
    </row>
    <row r="644" spans="2:2" s="298" customFormat="1">
      <c r="B644" s="299"/>
    </row>
    <row r="645" spans="2:2" s="298" customFormat="1">
      <c r="B645" s="299"/>
    </row>
    <row r="646" spans="2:2" s="298" customFormat="1">
      <c r="B646" s="299"/>
    </row>
    <row r="647" spans="2:2" s="298" customFormat="1">
      <c r="B647" s="299"/>
    </row>
    <row r="648" spans="2:2" s="298" customFormat="1">
      <c r="B648" s="299"/>
    </row>
    <row r="649" spans="2:2" s="298" customFormat="1">
      <c r="B649" s="299"/>
    </row>
    <row r="650" spans="2:2" s="298" customFormat="1">
      <c r="B650" s="299"/>
    </row>
    <row r="651" spans="2:2" s="298" customFormat="1">
      <c r="B651" s="299"/>
    </row>
    <row r="652" spans="2:2" s="298" customFormat="1">
      <c r="B652" s="299"/>
    </row>
    <row r="653" spans="2:2" s="298" customFormat="1">
      <c r="B653" s="299"/>
    </row>
    <row r="654" spans="2:2" s="298" customFormat="1">
      <c r="B654" s="299"/>
    </row>
    <row r="655" spans="2:2" s="298" customFormat="1">
      <c r="B655" s="299"/>
    </row>
    <row r="656" spans="2:2" s="298" customFormat="1">
      <c r="B656" s="299"/>
    </row>
    <row r="657" spans="2:2" s="298" customFormat="1">
      <c r="B657" s="299"/>
    </row>
    <row r="658" spans="2:2" s="298" customFormat="1">
      <c r="B658" s="299"/>
    </row>
    <row r="659" spans="2:2" s="298" customFormat="1">
      <c r="B659" s="299"/>
    </row>
    <row r="660" spans="2:2" s="298" customFormat="1">
      <c r="B660" s="299"/>
    </row>
    <row r="661" spans="2:2" s="298" customFormat="1">
      <c r="B661" s="299"/>
    </row>
    <row r="662" spans="2:2" s="298" customFormat="1">
      <c r="B662" s="299"/>
    </row>
    <row r="663" spans="2:2" s="298" customFormat="1">
      <c r="B663" s="299"/>
    </row>
    <row r="664" spans="2:2" s="298" customFormat="1">
      <c r="B664" s="299"/>
    </row>
    <row r="665" spans="2:2" s="298" customFormat="1">
      <c r="B665" s="299"/>
    </row>
    <row r="666" spans="2:2" s="298" customFormat="1">
      <c r="B666" s="299"/>
    </row>
    <row r="667" spans="2:2" s="298" customFormat="1">
      <c r="B667" s="299"/>
    </row>
    <row r="668" spans="2:2" s="298" customFormat="1">
      <c r="B668" s="299"/>
    </row>
    <row r="669" spans="2:2" s="298" customFormat="1">
      <c r="B669" s="299"/>
    </row>
    <row r="670" spans="2:2" s="298" customFormat="1">
      <c r="B670" s="299"/>
    </row>
    <row r="671" spans="2:2" s="298" customFormat="1">
      <c r="B671" s="299"/>
    </row>
    <row r="672" spans="2:2" s="298" customFormat="1">
      <c r="B672" s="299"/>
    </row>
    <row r="673" spans="2:2" s="298" customFormat="1">
      <c r="B673" s="299"/>
    </row>
    <row r="674" spans="2:2" s="298" customFormat="1">
      <c r="B674" s="299"/>
    </row>
    <row r="675" spans="2:2" s="298" customFormat="1">
      <c r="B675" s="299"/>
    </row>
    <row r="676" spans="2:2" s="298" customFormat="1">
      <c r="B676" s="299"/>
    </row>
    <row r="677" spans="2:2" s="298" customFormat="1">
      <c r="B677" s="299"/>
    </row>
    <row r="678" spans="2:2" s="298" customFormat="1">
      <c r="B678" s="299"/>
    </row>
    <row r="679" spans="2:2" s="298" customFormat="1">
      <c r="B679" s="299"/>
    </row>
    <row r="680" spans="2:2" s="298" customFormat="1">
      <c r="B680" s="299"/>
    </row>
    <row r="681" spans="2:2" s="298" customFormat="1">
      <c r="B681" s="299"/>
    </row>
    <row r="682" spans="2:2" s="298" customFormat="1">
      <c r="B682" s="299"/>
    </row>
    <row r="683" spans="2:2" s="298" customFormat="1">
      <c r="B683" s="299"/>
    </row>
    <row r="684" spans="2:2" s="298" customFormat="1">
      <c r="B684" s="299"/>
    </row>
    <row r="685" spans="2:2" s="298" customFormat="1">
      <c r="B685" s="299"/>
    </row>
    <row r="686" spans="2:2" s="298" customFormat="1">
      <c r="B686" s="299"/>
    </row>
    <row r="687" spans="2:2" s="298" customFormat="1">
      <c r="B687" s="299"/>
    </row>
    <row r="688" spans="2:2" s="298" customFormat="1">
      <c r="B688" s="299"/>
    </row>
    <row r="689" spans="2:2" s="298" customFormat="1">
      <c r="B689" s="299"/>
    </row>
    <row r="690" spans="2:2" s="298" customFormat="1">
      <c r="B690" s="299"/>
    </row>
    <row r="691" spans="2:2" s="298" customFormat="1">
      <c r="B691" s="299"/>
    </row>
    <row r="692" spans="2:2" s="298" customFormat="1">
      <c r="B692" s="299"/>
    </row>
    <row r="693" spans="2:2" s="298" customFormat="1">
      <c r="B693" s="299"/>
    </row>
    <row r="694" spans="2:2" s="298" customFormat="1">
      <c r="B694" s="299"/>
    </row>
    <row r="695" spans="2:2" s="298" customFormat="1">
      <c r="B695" s="299"/>
    </row>
    <row r="696" spans="2:2" s="298" customFormat="1">
      <c r="B696" s="299"/>
    </row>
    <row r="697" spans="2:2" s="298" customFormat="1">
      <c r="B697" s="299"/>
    </row>
    <row r="698" spans="2:2" s="298" customFormat="1">
      <c r="B698" s="299"/>
    </row>
    <row r="699" spans="2:2" s="298" customFormat="1">
      <c r="B699" s="299"/>
    </row>
    <row r="700" spans="2:2" s="298" customFormat="1">
      <c r="B700" s="299"/>
    </row>
    <row r="701" spans="2:2" s="298" customFormat="1">
      <c r="B701" s="299"/>
    </row>
    <row r="702" spans="2:2" s="298" customFormat="1">
      <c r="B702" s="299"/>
    </row>
    <row r="703" spans="2:2" s="298" customFormat="1">
      <c r="B703" s="299"/>
    </row>
    <row r="704" spans="2:2" s="298" customFormat="1">
      <c r="B704" s="299"/>
    </row>
    <row r="705" spans="2:2" s="298" customFormat="1">
      <c r="B705" s="299"/>
    </row>
    <row r="706" spans="2:2" s="298" customFormat="1">
      <c r="B706" s="299"/>
    </row>
    <row r="707" spans="2:2" s="298" customFormat="1">
      <c r="B707" s="299"/>
    </row>
    <row r="708" spans="2:2" s="298" customFormat="1">
      <c r="B708" s="299"/>
    </row>
    <row r="709" spans="2:2" s="298" customFormat="1">
      <c r="B709" s="299"/>
    </row>
    <row r="710" spans="2:2" s="298" customFormat="1">
      <c r="B710" s="299"/>
    </row>
    <row r="711" spans="2:2" s="298" customFormat="1">
      <c r="B711" s="299"/>
    </row>
    <row r="712" spans="2:2" s="298" customFormat="1">
      <c r="B712" s="299"/>
    </row>
    <row r="713" spans="2:2" s="298" customFormat="1">
      <c r="B713" s="299"/>
    </row>
    <row r="714" spans="2:2" s="298" customFormat="1">
      <c r="B714" s="299"/>
    </row>
    <row r="715" spans="2:2" s="298" customFormat="1">
      <c r="B715" s="299"/>
    </row>
    <row r="716" spans="2:2" s="298" customFormat="1">
      <c r="B716" s="299"/>
    </row>
    <row r="717" spans="2:2" s="298" customFormat="1">
      <c r="B717" s="299"/>
    </row>
    <row r="718" spans="2:2" s="298" customFormat="1">
      <c r="B718" s="299"/>
    </row>
    <row r="719" spans="2:2" s="298" customFormat="1">
      <c r="B719" s="299"/>
    </row>
    <row r="720" spans="2:2" s="298" customFormat="1">
      <c r="B720" s="299"/>
    </row>
    <row r="721" spans="2:2" s="298" customFormat="1">
      <c r="B721" s="299"/>
    </row>
    <row r="722" spans="2:2" s="298" customFormat="1">
      <c r="B722" s="299"/>
    </row>
    <row r="723" spans="2:2" s="298" customFormat="1">
      <c r="B723" s="299"/>
    </row>
    <row r="724" spans="2:2" s="298" customFormat="1">
      <c r="B724" s="299"/>
    </row>
    <row r="725" spans="2:2" s="298" customFormat="1">
      <c r="B725" s="299"/>
    </row>
    <row r="726" spans="2:2" s="298" customFormat="1">
      <c r="B726" s="299"/>
    </row>
    <row r="727" spans="2:2" s="298" customFormat="1">
      <c r="B727" s="299"/>
    </row>
    <row r="728" spans="2:2" s="298" customFormat="1">
      <c r="B728" s="299"/>
    </row>
    <row r="729" spans="2:2" s="298" customFormat="1">
      <c r="B729" s="299"/>
    </row>
    <row r="730" spans="2:2" s="298" customFormat="1">
      <c r="B730" s="299"/>
    </row>
    <row r="731" spans="2:2" s="298" customFormat="1">
      <c r="B731" s="299"/>
    </row>
    <row r="732" spans="2:2" s="298" customFormat="1">
      <c r="B732" s="299"/>
    </row>
    <row r="733" spans="2:2" s="298" customFormat="1">
      <c r="B733" s="299"/>
    </row>
    <row r="734" spans="2:2" s="298" customFormat="1">
      <c r="B734" s="299"/>
    </row>
    <row r="735" spans="2:2" s="298" customFormat="1">
      <c r="B735" s="299"/>
    </row>
    <row r="736" spans="2:2" s="298" customFormat="1">
      <c r="B736" s="299"/>
    </row>
    <row r="737" spans="2:2" s="298" customFormat="1">
      <c r="B737" s="299"/>
    </row>
    <row r="738" spans="2:2" s="298" customFormat="1">
      <c r="B738" s="299"/>
    </row>
    <row r="739" spans="2:2" s="298" customFormat="1">
      <c r="B739" s="299"/>
    </row>
    <row r="740" spans="2:2" s="298" customFormat="1">
      <c r="B740" s="299"/>
    </row>
    <row r="741" spans="2:2" s="298" customFormat="1">
      <c r="B741" s="299"/>
    </row>
    <row r="742" spans="2:2" s="298" customFormat="1">
      <c r="B742" s="299"/>
    </row>
    <row r="743" spans="2:2" s="298" customFormat="1">
      <c r="B743" s="299"/>
    </row>
    <row r="744" spans="2:2" s="298" customFormat="1">
      <c r="B744" s="299"/>
    </row>
    <row r="745" spans="2:2" s="298" customFormat="1">
      <c r="B745" s="299"/>
    </row>
    <row r="746" spans="2:2" s="298" customFormat="1">
      <c r="B746" s="299"/>
    </row>
    <row r="747" spans="2:2" s="298" customFormat="1">
      <c r="B747" s="299"/>
    </row>
    <row r="748" spans="2:2" s="298" customFormat="1">
      <c r="B748" s="299"/>
    </row>
    <row r="749" spans="2:2" s="298" customFormat="1">
      <c r="B749" s="299"/>
    </row>
    <row r="750" spans="2:2" s="298" customFormat="1">
      <c r="B750" s="299"/>
    </row>
    <row r="751" spans="2:2" s="298" customFormat="1">
      <c r="B751" s="299"/>
    </row>
    <row r="752" spans="2:2" s="298" customFormat="1">
      <c r="B752" s="299"/>
    </row>
    <row r="753" spans="2:2" s="298" customFormat="1">
      <c r="B753" s="299"/>
    </row>
    <row r="754" spans="2:2" s="298" customFormat="1">
      <c r="B754" s="299"/>
    </row>
    <row r="755" spans="2:2" s="298" customFormat="1">
      <c r="B755" s="299"/>
    </row>
    <row r="756" spans="2:2" s="298" customFormat="1">
      <c r="B756" s="299"/>
    </row>
    <row r="757" spans="2:2" s="298" customFormat="1">
      <c r="B757" s="299"/>
    </row>
    <row r="758" spans="2:2" s="298" customFormat="1">
      <c r="B758" s="299"/>
    </row>
    <row r="759" spans="2:2" s="298" customFormat="1">
      <c r="B759" s="299"/>
    </row>
    <row r="760" spans="2:2" s="298" customFormat="1">
      <c r="B760" s="299"/>
    </row>
    <row r="761" spans="2:2" s="298" customFormat="1">
      <c r="B761" s="299"/>
    </row>
    <row r="762" spans="2:2" s="298" customFormat="1">
      <c r="B762" s="299"/>
    </row>
    <row r="763" spans="2:2" s="298" customFormat="1">
      <c r="B763" s="299"/>
    </row>
    <row r="764" spans="2:2" s="298" customFormat="1">
      <c r="B764" s="299"/>
    </row>
    <row r="765" spans="2:2" s="298" customFormat="1">
      <c r="B765" s="299"/>
    </row>
    <row r="766" spans="2:2" s="298" customFormat="1">
      <c r="B766" s="299"/>
    </row>
    <row r="767" spans="2:2" s="298" customFormat="1">
      <c r="B767" s="299"/>
    </row>
    <row r="768" spans="2:2" s="298" customFormat="1">
      <c r="B768" s="299"/>
    </row>
    <row r="769" spans="2:2" s="298" customFormat="1">
      <c r="B769" s="299"/>
    </row>
    <row r="770" spans="2:2" s="298" customFormat="1">
      <c r="B770" s="299"/>
    </row>
    <row r="771" spans="2:2" s="298" customFormat="1">
      <c r="B771" s="299"/>
    </row>
    <row r="772" spans="2:2" s="298" customFormat="1">
      <c r="B772" s="299"/>
    </row>
    <row r="773" spans="2:2" s="298" customFormat="1">
      <c r="B773" s="299"/>
    </row>
    <row r="774" spans="2:2" s="298" customFormat="1">
      <c r="B774" s="299"/>
    </row>
    <row r="775" spans="2:2" s="298" customFormat="1">
      <c r="B775" s="299"/>
    </row>
    <row r="776" spans="2:2" s="298" customFormat="1">
      <c r="B776" s="299"/>
    </row>
    <row r="777" spans="2:2" s="298" customFormat="1">
      <c r="B777" s="299"/>
    </row>
    <row r="778" spans="2:2" s="298" customFormat="1">
      <c r="B778" s="299"/>
    </row>
    <row r="779" spans="2:2" s="298" customFormat="1">
      <c r="B779" s="299"/>
    </row>
    <row r="780" spans="2:2" s="298" customFormat="1">
      <c r="B780" s="299"/>
    </row>
    <row r="781" spans="2:2" s="298" customFormat="1">
      <c r="B781" s="299"/>
    </row>
    <row r="782" spans="2:2" s="298" customFormat="1">
      <c r="B782" s="299"/>
    </row>
    <row r="783" spans="2:2" s="298" customFormat="1">
      <c r="B783" s="299"/>
    </row>
    <row r="784" spans="2:2" s="298" customFormat="1">
      <c r="B784" s="299"/>
    </row>
    <row r="785" spans="2:2" s="298" customFormat="1">
      <c r="B785" s="299"/>
    </row>
    <row r="786" spans="2:2" s="298" customFormat="1">
      <c r="B786" s="299"/>
    </row>
    <row r="787" spans="2:2" s="298" customFormat="1">
      <c r="B787" s="299"/>
    </row>
    <row r="788" spans="2:2" s="298" customFormat="1">
      <c r="B788" s="299"/>
    </row>
    <row r="789" spans="2:2" s="298" customFormat="1">
      <c r="B789" s="299"/>
    </row>
    <row r="790" spans="2:2" s="298" customFormat="1">
      <c r="B790" s="299"/>
    </row>
    <row r="791" spans="2:2" s="298" customFormat="1">
      <c r="B791" s="299"/>
    </row>
    <row r="792" spans="2:2" s="298" customFormat="1">
      <c r="B792" s="299"/>
    </row>
    <row r="793" spans="2:2" s="298" customFormat="1">
      <c r="B793" s="299"/>
    </row>
    <row r="794" spans="2:2" s="298" customFormat="1">
      <c r="B794" s="299"/>
    </row>
    <row r="795" spans="2:2" s="298" customFormat="1">
      <c r="B795" s="299"/>
    </row>
    <row r="796" spans="2:2" s="298" customFormat="1">
      <c r="B796" s="299"/>
    </row>
    <row r="797" spans="2:2" s="298" customFormat="1">
      <c r="B797" s="299"/>
    </row>
    <row r="798" spans="2:2" s="298" customFormat="1">
      <c r="B798" s="299"/>
    </row>
    <row r="799" spans="2:2" s="298" customFormat="1">
      <c r="B799" s="299"/>
    </row>
    <row r="800" spans="2:2" s="298" customFormat="1">
      <c r="B800" s="299"/>
    </row>
    <row r="801" spans="2:2" s="298" customFormat="1">
      <c r="B801" s="299"/>
    </row>
    <row r="802" spans="2:2" s="298" customFormat="1">
      <c r="B802" s="299"/>
    </row>
    <row r="803" spans="2:2" s="298" customFormat="1">
      <c r="B803" s="299"/>
    </row>
    <row r="804" spans="2:2" s="298" customFormat="1">
      <c r="B804" s="299"/>
    </row>
    <row r="805" spans="2:2" s="298" customFormat="1">
      <c r="B805" s="299"/>
    </row>
    <row r="806" spans="2:2" s="298" customFormat="1">
      <c r="B806" s="299"/>
    </row>
    <row r="807" spans="2:2" s="298" customFormat="1">
      <c r="B807" s="299"/>
    </row>
    <row r="808" spans="2:2" s="298" customFormat="1">
      <c r="B808" s="299"/>
    </row>
    <row r="809" spans="2:2" s="298" customFormat="1">
      <c r="B809" s="299"/>
    </row>
    <row r="810" spans="2:2" s="298" customFormat="1">
      <c r="B810" s="299"/>
    </row>
    <row r="811" spans="2:2" s="298" customFormat="1">
      <c r="B811" s="299"/>
    </row>
    <row r="812" spans="2:2" s="298" customFormat="1">
      <c r="B812" s="299"/>
    </row>
    <row r="813" spans="2:2" s="298" customFormat="1">
      <c r="B813" s="299"/>
    </row>
    <row r="814" spans="2:2" s="298" customFormat="1">
      <c r="B814" s="299"/>
    </row>
    <row r="815" spans="2:2" s="298" customFormat="1">
      <c r="B815" s="299"/>
    </row>
    <row r="816" spans="2:2" s="298" customFormat="1">
      <c r="B816" s="299"/>
    </row>
    <row r="817" spans="2:2" s="298" customFormat="1">
      <c r="B817" s="299"/>
    </row>
    <row r="818" spans="2:2" s="298" customFormat="1">
      <c r="B818" s="299"/>
    </row>
    <row r="819" spans="2:2" s="298" customFormat="1">
      <c r="B819" s="299"/>
    </row>
    <row r="820" spans="2:2" s="298" customFormat="1">
      <c r="B820" s="299"/>
    </row>
    <row r="821" spans="2:2" s="298" customFormat="1">
      <c r="B821" s="299"/>
    </row>
    <row r="822" spans="2:2" s="298" customFormat="1">
      <c r="B822" s="299"/>
    </row>
    <row r="823" spans="2:2" s="298" customFormat="1">
      <c r="B823" s="299"/>
    </row>
    <row r="824" spans="2:2" s="298" customFormat="1">
      <c r="B824" s="299"/>
    </row>
    <row r="825" spans="2:2" s="298" customFormat="1">
      <c r="B825" s="299"/>
    </row>
    <row r="826" spans="2:2" s="298" customFormat="1">
      <c r="B826" s="299"/>
    </row>
    <row r="827" spans="2:2" s="298" customFormat="1">
      <c r="B827" s="299"/>
    </row>
    <row r="828" spans="2:2" s="298" customFormat="1">
      <c r="B828" s="299"/>
    </row>
    <row r="829" spans="2:2" s="298" customFormat="1">
      <c r="B829" s="299"/>
    </row>
    <row r="830" spans="2:2" s="298" customFormat="1">
      <c r="B830" s="299"/>
    </row>
    <row r="831" spans="2:2" s="298" customFormat="1">
      <c r="B831" s="299"/>
    </row>
    <row r="832" spans="2:2" s="298" customFormat="1">
      <c r="B832" s="299"/>
    </row>
    <row r="833" spans="2:2" s="298" customFormat="1">
      <c r="B833" s="299"/>
    </row>
    <row r="834" spans="2:2" s="298" customFormat="1">
      <c r="B834" s="299"/>
    </row>
    <row r="835" spans="2:2" s="298" customFormat="1">
      <c r="B835" s="299"/>
    </row>
    <row r="836" spans="2:2" s="298" customFormat="1">
      <c r="B836" s="299"/>
    </row>
    <row r="837" spans="2:2" s="298" customFormat="1">
      <c r="B837" s="299"/>
    </row>
    <row r="838" spans="2:2" s="298" customFormat="1">
      <c r="B838" s="299"/>
    </row>
    <row r="839" spans="2:2" s="298" customFormat="1">
      <c r="B839" s="299"/>
    </row>
    <row r="840" spans="2:2" s="298" customFormat="1">
      <c r="B840" s="299"/>
    </row>
    <row r="841" spans="2:2" s="298" customFormat="1">
      <c r="B841" s="299"/>
    </row>
    <row r="842" spans="2:2" s="298" customFormat="1">
      <c r="B842" s="299"/>
    </row>
    <row r="843" spans="2:2" s="298" customFormat="1">
      <c r="B843" s="299"/>
    </row>
    <row r="844" spans="2:2" s="298" customFormat="1">
      <c r="B844" s="299"/>
    </row>
    <row r="845" spans="2:2" s="298" customFormat="1">
      <c r="B845" s="299"/>
    </row>
    <row r="846" spans="2:2" s="298" customFormat="1">
      <c r="B846" s="299"/>
    </row>
    <row r="847" spans="2:2" s="298" customFormat="1">
      <c r="B847" s="299"/>
    </row>
    <row r="848" spans="2:2" s="298" customFormat="1">
      <c r="B848" s="299"/>
    </row>
    <row r="849" spans="2:2" s="298" customFormat="1">
      <c r="B849" s="299"/>
    </row>
    <row r="850" spans="2:2" s="298" customFormat="1">
      <c r="B850" s="299"/>
    </row>
    <row r="851" spans="2:2" s="298" customFormat="1">
      <c r="B851" s="299"/>
    </row>
    <row r="852" spans="2:2" s="298" customFormat="1">
      <c r="B852" s="299"/>
    </row>
    <row r="853" spans="2:2" s="298" customFormat="1">
      <c r="B853" s="299"/>
    </row>
    <row r="854" spans="2:2" s="298" customFormat="1">
      <c r="B854" s="299"/>
    </row>
    <row r="855" spans="2:2" s="298" customFormat="1">
      <c r="B855" s="299"/>
    </row>
    <row r="856" spans="2:2" s="298" customFormat="1">
      <c r="B856" s="299"/>
    </row>
    <row r="857" spans="2:2" s="298" customFormat="1">
      <c r="B857" s="299"/>
    </row>
    <row r="858" spans="2:2" s="298" customFormat="1">
      <c r="B858" s="299"/>
    </row>
    <row r="859" spans="2:2" s="298" customFormat="1">
      <c r="B859" s="299"/>
    </row>
    <row r="860" spans="2:2" s="298" customFormat="1">
      <c r="B860" s="299"/>
    </row>
    <row r="861" spans="2:2" s="298" customFormat="1">
      <c r="B861" s="299"/>
    </row>
    <row r="862" spans="2:2" s="298" customFormat="1">
      <c r="B862" s="299"/>
    </row>
    <row r="863" spans="2:2" s="298" customFormat="1">
      <c r="B863" s="299"/>
    </row>
    <row r="864" spans="2:2" s="298" customFormat="1">
      <c r="B864" s="299"/>
    </row>
    <row r="865" spans="2:2" s="298" customFormat="1">
      <c r="B865" s="299"/>
    </row>
    <row r="866" spans="2:2" s="298" customFormat="1">
      <c r="B866" s="299"/>
    </row>
    <row r="867" spans="2:2" s="298" customFormat="1">
      <c r="B867" s="299"/>
    </row>
    <row r="868" spans="2:2" s="298" customFormat="1">
      <c r="B868" s="299"/>
    </row>
    <row r="869" spans="2:2" s="298" customFormat="1">
      <c r="B869" s="299"/>
    </row>
    <row r="870" spans="2:2" s="298" customFormat="1">
      <c r="B870" s="299"/>
    </row>
    <row r="871" spans="2:2" s="298" customFormat="1">
      <c r="B871" s="299"/>
    </row>
    <row r="872" spans="2:2" s="298" customFormat="1">
      <c r="B872" s="299"/>
    </row>
    <row r="873" spans="2:2" s="298" customFormat="1">
      <c r="B873" s="299"/>
    </row>
    <row r="874" spans="2:2" s="298" customFormat="1">
      <c r="B874" s="299"/>
    </row>
    <row r="875" spans="2:2" s="298" customFormat="1">
      <c r="B875" s="299"/>
    </row>
    <row r="876" spans="2:2" s="298" customFormat="1">
      <c r="B876" s="299"/>
    </row>
    <row r="877" spans="2:2" s="298" customFormat="1">
      <c r="B877" s="299"/>
    </row>
    <row r="878" spans="2:2" s="298" customFormat="1">
      <c r="B878" s="299"/>
    </row>
    <row r="879" spans="2:2" s="298" customFormat="1">
      <c r="B879" s="299"/>
    </row>
    <row r="880" spans="2:2" s="298" customFormat="1">
      <c r="B880" s="299"/>
    </row>
    <row r="881" spans="2:2" s="298" customFormat="1">
      <c r="B881" s="299"/>
    </row>
    <row r="882" spans="2:2" s="298" customFormat="1">
      <c r="B882" s="299"/>
    </row>
    <row r="883" spans="2:2" s="298" customFormat="1">
      <c r="B883" s="299"/>
    </row>
    <row r="884" spans="2:2" s="298" customFormat="1">
      <c r="B884" s="299"/>
    </row>
    <row r="885" spans="2:2" s="298" customFormat="1">
      <c r="B885" s="299"/>
    </row>
    <row r="886" spans="2:2" s="298" customFormat="1">
      <c r="B886" s="299"/>
    </row>
    <row r="887" spans="2:2" s="298" customFormat="1">
      <c r="B887" s="299"/>
    </row>
    <row r="888" spans="2:2" s="298" customFormat="1">
      <c r="B888" s="299"/>
    </row>
    <row r="889" spans="2:2" s="298" customFormat="1">
      <c r="B889" s="299"/>
    </row>
    <row r="890" spans="2:2" s="298" customFormat="1">
      <c r="B890" s="299"/>
    </row>
    <row r="891" spans="2:2" s="298" customFormat="1">
      <c r="B891" s="299"/>
    </row>
    <row r="892" spans="2:2" s="298" customFormat="1">
      <c r="B892" s="299"/>
    </row>
    <row r="893" spans="2:2" s="298" customFormat="1">
      <c r="B893" s="299"/>
    </row>
    <row r="894" spans="2:2" s="298" customFormat="1">
      <c r="B894" s="299"/>
    </row>
    <row r="895" spans="2:2" s="298" customFormat="1">
      <c r="B895" s="299"/>
    </row>
    <row r="896" spans="2:2" s="298" customFormat="1">
      <c r="B896" s="299"/>
    </row>
    <row r="897" spans="2:2" s="298" customFormat="1">
      <c r="B897" s="299"/>
    </row>
    <row r="898" spans="2:2" s="298" customFormat="1">
      <c r="B898" s="299"/>
    </row>
    <row r="899" spans="2:2" s="298" customFormat="1">
      <c r="B899" s="299"/>
    </row>
    <row r="900" spans="2:2" s="298" customFormat="1">
      <c r="B900" s="299"/>
    </row>
    <row r="901" spans="2:2" s="298" customFormat="1">
      <c r="B901" s="299"/>
    </row>
    <row r="902" spans="2:2" s="298" customFormat="1">
      <c r="B902" s="299"/>
    </row>
    <row r="903" spans="2:2" s="298" customFormat="1">
      <c r="B903" s="299"/>
    </row>
    <row r="904" spans="2:2" s="298" customFormat="1">
      <c r="B904" s="299"/>
    </row>
    <row r="905" spans="2:2" s="298" customFormat="1">
      <c r="B905" s="299"/>
    </row>
    <row r="906" spans="2:2" s="298" customFormat="1">
      <c r="B906" s="299"/>
    </row>
    <row r="907" spans="2:2" s="298" customFormat="1">
      <c r="B907" s="299"/>
    </row>
    <row r="908" spans="2:2" s="298" customFormat="1">
      <c r="B908" s="299"/>
    </row>
    <row r="909" spans="2:2" s="298" customFormat="1">
      <c r="B909" s="299"/>
    </row>
    <row r="910" spans="2:2" s="298" customFormat="1">
      <c r="B910" s="299"/>
    </row>
    <row r="911" spans="2:2" s="298" customFormat="1">
      <c r="B911" s="299"/>
    </row>
    <row r="912" spans="2:2" s="298" customFormat="1">
      <c r="B912" s="299"/>
    </row>
    <row r="913" spans="2:2" s="298" customFormat="1">
      <c r="B913" s="299"/>
    </row>
    <row r="914" spans="2:2" s="298" customFormat="1">
      <c r="B914" s="299"/>
    </row>
    <row r="915" spans="2:2" s="298" customFormat="1">
      <c r="B915" s="299"/>
    </row>
    <row r="916" spans="2:2" s="298" customFormat="1">
      <c r="B916" s="299"/>
    </row>
    <row r="917" spans="2:2" s="298" customFormat="1">
      <c r="B917" s="299"/>
    </row>
    <row r="918" spans="2:2" s="298" customFormat="1">
      <c r="B918" s="299"/>
    </row>
    <row r="919" spans="2:2" s="298" customFormat="1">
      <c r="B919" s="299"/>
    </row>
    <row r="920" spans="2:2" s="298" customFormat="1">
      <c r="B920" s="299"/>
    </row>
    <row r="921" spans="2:2" s="298" customFormat="1">
      <c r="B921" s="299"/>
    </row>
    <row r="922" spans="2:2" s="298" customFormat="1">
      <c r="B922" s="299"/>
    </row>
    <row r="923" spans="2:2" s="298" customFormat="1">
      <c r="B923" s="299"/>
    </row>
    <row r="924" spans="2:2" s="298" customFormat="1">
      <c r="B924" s="299"/>
    </row>
    <row r="925" spans="2:2" s="298" customFormat="1">
      <c r="B925" s="299"/>
    </row>
    <row r="926" spans="2:2" s="298" customFormat="1">
      <c r="B926" s="299"/>
    </row>
    <row r="927" spans="2:2" s="298" customFormat="1">
      <c r="B927" s="299"/>
    </row>
    <row r="928" spans="2:2" s="298" customFormat="1">
      <c r="B928" s="299"/>
    </row>
    <row r="929" spans="2:2" s="298" customFormat="1">
      <c r="B929" s="299"/>
    </row>
    <row r="930" spans="2:2" s="298" customFormat="1">
      <c r="B930" s="299"/>
    </row>
    <row r="931" spans="2:2" s="298" customFormat="1">
      <c r="B931" s="299"/>
    </row>
    <row r="932" spans="2:2" s="298" customFormat="1">
      <c r="B932" s="299"/>
    </row>
    <row r="933" spans="2:2" s="298" customFormat="1">
      <c r="B933" s="299"/>
    </row>
    <row r="934" spans="2:2" s="298" customFormat="1">
      <c r="B934" s="299"/>
    </row>
    <row r="935" spans="2:2" s="298" customFormat="1">
      <c r="B935" s="299"/>
    </row>
    <row r="936" spans="2:2" s="298" customFormat="1">
      <c r="B936" s="299"/>
    </row>
    <row r="937" spans="2:2" s="298" customFormat="1">
      <c r="B937" s="299"/>
    </row>
    <row r="938" spans="2:2" s="298" customFormat="1">
      <c r="B938" s="299"/>
    </row>
    <row r="939" spans="2:2" s="298" customFormat="1">
      <c r="B939" s="299"/>
    </row>
    <row r="940" spans="2:2" s="298" customFormat="1">
      <c r="B940" s="299"/>
    </row>
    <row r="941" spans="2:2" s="298" customFormat="1">
      <c r="B941" s="299"/>
    </row>
    <row r="942" spans="2:2" s="298" customFormat="1">
      <c r="B942" s="299"/>
    </row>
    <row r="943" spans="2:2" s="298" customFormat="1">
      <c r="B943" s="299"/>
    </row>
    <row r="944" spans="2:2" s="298" customFormat="1">
      <c r="B944" s="299"/>
    </row>
    <row r="945" spans="2:2" s="298" customFormat="1">
      <c r="B945" s="299"/>
    </row>
    <row r="946" spans="2:2" s="298" customFormat="1">
      <c r="B946" s="299"/>
    </row>
    <row r="947" spans="2:2" s="298" customFormat="1">
      <c r="B947" s="299"/>
    </row>
    <row r="948" spans="2:2" s="298" customFormat="1">
      <c r="B948" s="299"/>
    </row>
    <row r="949" spans="2:2" s="298" customFormat="1">
      <c r="B949" s="299"/>
    </row>
    <row r="950" spans="2:2" s="298" customFormat="1">
      <c r="B950" s="299"/>
    </row>
    <row r="951" spans="2:2" s="298" customFormat="1">
      <c r="B951" s="299"/>
    </row>
    <row r="952" spans="2:2" s="298" customFormat="1">
      <c r="B952" s="299"/>
    </row>
    <row r="953" spans="2:2" s="298" customFormat="1">
      <c r="B953" s="299"/>
    </row>
    <row r="954" spans="2:2" s="298" customFormat="1">
      <c r="B954" s="299"/>
    </row>
    <row r="955" spans="2:2" s="298" customFormat="1">
      <c r="B955" s="299"/>
    </row>
    <row r="956" spans="2:2" s="298" customFormat="1">
      <c r="B956" s="299"/>
    </row>
    <row r="957" spans="2:2" s="298" customFormat="1">
      <c r="B957" s="299"/>
    </row>
    <row r="958" spans="2:2" s="298" customFormat="1">
      <c r="B958" s="299"/>
    </row>
    <row r="959" spans="2:2" s="298" customFormat="1">
      <c r="B959" s="299"/>
    </row>
    <row r="960" spans="2:2" s="298" customFormat="1">
      <c r="B960" s="299"/>
    </row>
    <row r="961" spans="2:2" s="298" customFormat="1">
      <c r="B961" s="299"/>
    </row>
    <row r="962" spans="2:2" s="298" customFormat="1">
      <c r="B962" s="299"/>
    </row>
    <row r="963" spans="2:2" s="298" customFormat="1">
      <c r="B963" s="299"/>
    </row>
    <row r="964" spans="2:2" s="298" customFormat="1">
      <c r="B964" s="299"/>
    </row>
    <row r="965" spans="2:2" s="298" customFormat="1">
      <c r="B965" s="299"/>
    </row>
    <row r="966" spans="2:2" s="298" customFormat="1">
      <c r="B966" s="299"/>
    </row>
    <row r="967" spans="2:2" s="298" customFormat="1">
      <c r="B967" s="299"/>
    </row>
    <row r="968" spans="2:2" s="298" customFormat="1">
      <c r="B968" s="299"/>
    </row>
    <row r="969" spans="2:2" s="298" customFormat="1">
      <c r="B969" s="299"/>
    </row>
    <row r="970" spans="2:2" s="298" customFormat="1">
      <c r="B970" s="299"/>
    </row>
    <row r="971" spans="2:2" s="298" customFormat="1">
      <c r="B971" s="299"/>
    </row>
    <row r="972" spans="2:2" s="298" customFormat="1">
      <c r="B972" s="299"/>
    </row>
    <row r="973" spans="2:2" s="298" customFormat="1">
      <c r="B973" s="299"/>
    </row>
    <row r="974" spans="2:2" s="298" customFormat="1">
      <c r="B974" s="299"/>
    </row>
    <row r="975" spans="2:2" s="298" customFormat="1">
      <c r="B975" s="299"/>
    </row>
    <row r="976" spans="2:2" s="298" customFormat="1">
      <c r="B976" s="299"/>
    </row>
    <row r="977" spans="2:2" s="298" customFormat="1">
      <c r="B977" s="299"/>
    </row>
    <row r="978" spans="2:2" s="298" customFormat="1">
      <c r="B978" s="299"/>
    </row>
    <row r="979" spans="2:2" s="298" customFormat="1">
      <c r="B979" s="299"/>
    </row>
    <row r="980" spans="2:2" s="298" customFormat="1">
      <c r="B980" s="299"/>
    </row>
    <row r="981" spans="2:2" s="298" customFormat="1">
      <c r="B981" s="299"/>
    </row>
    <row r="982" spans="2:2" s="298" customFormat="1">
      <c r="B982" s="299"/>
    </row>
    <row r="983" spans="2:2" s="298" customFormat="1">
      <c r="B983" s="299"/>
    </row>
    <row r="984" spans="2:2" s="298" customFormat="1">
      <c r="B984" s="299"/>
    </row>
    <row r="985" spans="2:2" s="298" customFormat="1">
      <c r="B985" s="299"/>
    </row>
    <row r="986" spans="2:2" s="298" customFormat="1">
      <c r="B986" s="299"/>
    </row>
    <row r="987" spans="2:2" s="298" customFormat="1">
      <c r="B987" s="299"/>
    </row>
    <row r="988" spans="2:2" s="298" customFormat="1">
      <c r="B988" s="299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Z517"/>
  <sheetViews>
    <sheetView zoomScaleNormal="100" workbookViewId="0">
      <pane xSplit="2" ySplit="9" topLeftCell="K22" activePane="bottomRight" state="frozen"/>
      <selection pane="topRight" activeCell="D1" sqref="D1"/>
      <selection pane="bottomLeft" activeCell="A10" sqref="A10"/>
      <selection pane="bottomRight" activeCell="O17" sqref="O17"/>
    </sheetView>
  </sheetViews>
  <sheetFormatPr defaultColWidth="8.6640625" defaultRowHeight="11.4"/>
  <cols>
    <col min="1" max="1" width="1.5546875" style="3" customWidth="1"/>
    <col min="2" max="2" width="52.44140625" style="24" customWidth="1"/>
    <col min="3" max="43" width="12.77734375" style="4" customWidth="1"/>
    <col min="44" max="104" width="8.6640625" style="13"/>
    <col min="105" max="16384" width="8.6640625" style="4"/>
  </cols>
  <sheetData>
    <row r="1" spans="1:104">
      <c r="B1" s="12"/>
      <c r="C1" s="482"/>
      <c r="D1" s="482"/>
      <c r="E1" s="482"/>
      <c r="F1" s="482"/>
      <c r="G1" s="482"/>
      <c r="H1" s="482"/>
      <c r="I1" s="482"/>
      <c r="J1" s="482"/>
      <c r="K1" s="482"/>
      <c r="L1" s="482"/>
      <c r="M1" s="482"/>
      <c r="N1" s="482"/>
      <c r="O1" s="482"/>
      <c r="P1" s="482"/>
      <c r="Q1" s="482"/>
      <c r="R1" s="482"/>
      <c r="S1" s="482"/>
      <c r="T1" s="482"/>
      <c r="U1" s="482"/>
      <c r="V1" s="482"/>
      <c r="W1" s="482"/>
      <c r="X1" s="482"/>
      <c r="Y1" s="482"/>
      <c r="Z1" s="482"/>
      <c r="AA1" s="482"/>
      <c r="AB1" s="482"/>
      <c r="AC1" s="482"/>
      <c r="AD1" s="482"/>
      <c r="AE1" s="482"/>
      <c r="AF1" s="482"/>
      <c r="AG1" s="482"/>
      <c r="AH1" s="482"/>
      <c r="AI1" s="482"/>
      <c r="AJ1" s="482"/>
      <c r="AK1" s="482"/>
      <c r="AL1" s="482"/>
      <c r="AM1" s="482"/>
      <c r="AN1" s="482"/>
      <c r="AO1" s="482"/>
      <c r="AP1" s="482"/>
      <c r="AQ1" s="482"/>
    </row>
    <row r="2" spans="1:104" s="15" customFormat="1" ht="18" customHeight="1">
      <c r="A2" s="14"/>
      <c r="B2" s="186" t="s">
        <v>395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482"/>
      <c r="Y2" s="482"/>
      <c r="Z2" s="482"/>
      <c r="AA2" s="482"/>
      <c r="AB2" s="482"/>
      <c r="AC2" s="482"/>
      <c r="AD2" s="482"/>
      <c r="AE2" s="482"/>
      <c r="AF2" s="482"/>
      <c r="AG2" s="482"/>
      <c r="AH2" s="482"/>
      <c r="AI2" s="482"/>
      <c r="AJ2" s="482"/>
      <c r="AK2" s="482"/>
      <c r="AL2" s="482"/>
      <c r="AM2" s="482"/>
      <c r="AN2" s="482"/>
      <c r="AO2" s="482"/>
      <c r="AP2" s="482"/>
      <c r="AQ2" s="482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70"/>
      <c r="CW2" s="170"/>
      <c r="CX2" s="170"/>
      <c r="CY2" s="170"/>
      <c r="CZ2" s="170"/>
    </row>
    <row r="3" spans="1:104" ht="9" customHeight="1">
      <c r="A3" s="16"/>
      <c r="B3" s="187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  <c r="AI3" s="483"/>
      <c r="AJ3" s="483"/>
      <c r="AK3" s="483"/>
      <c r="AL3" s="483"/>
      <c r="AM3" s="483"/>
      <c r="AN3" s="483"/>
      <c r="AO3" s="483"/>
      <c r="AP3" s="483"/>
      <c r="AQ3" s="483"/>
    </row>
    <row r="4" spans="1:104" ht="15" customHeight="1">
      <c r="B4" s="404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  <c r="P4" s="404"/>
      <c r="Q4" s="404"/>
      <c r="R4" s="404"/>
      <c r="S4" s="404"/>
      <c r="T4" s="404"/>
      <c r="U4" s="404"/>
      <c r="V4" s="404"/>
      <c r="W4" s="404"/>
      <c r="X4" s="404"/>
      <c r="Y4" s="404"/>
      <c r="Z4" s="404"/>
      <c r="AA4" s="404"/>
      <c r="AB4" s="404"/>
      <c r="AC4" s="404"/>
      <c r="AD4" s="404"/>
      <c r="AE4" s="404"/>
      <c r="AF4" s="404"/>
      <c r="AG4" s="404"/>
      <c r="AH4" s="404"/>
      <c r="AI4" s="404"/>
      <c r="AJ4" s="404"/>
      <c r="AK4" s="404"/>
      <c r="AL4" s="404"/>
      <c r="AM4" s="404"/>
      <c r="AN4" s="404"/>
      <c r="AO4" s="404"/>
      <c r="AP4" s="404"/>
      <c r="AQ4" s="404"/>
    </row>
    <row r="5" spans="1:104" ht="11.25" customHeight="1">
      <c r="B5" s="111"/>
      <c r="C5" s="232">
        <f>'[14]T.2.12'!C$5</f>
        <v>44927</v>
      </c>
      <c r="D5" s="232">
        <f>'[14]T.2.12'!D$5</f>
        <v>44958</v>
      </c>
      <c r="E5" s="232">
        <f>'[14]T.2.12'!E$5</f>
        <v>44986</v>
      </c>
      <c r="F5" s="232">
        <f>'[14]T.2.12'!F$5</f>
        <v>45017</v>
      </c>
      <c r="G5" s="232">
        <f>'[14]T.2.12'!G$5</f>
        <v>45047</v>
      </c>
      <c r="H5" s="232">
        <f>'[14]T.2.12'!H$5</f>
        <v>45078</v>
      </c>
      <c r="I5" s="232">
        <f>'[14]T.2.12'!I$5</f>
        <v>45108</v>
      </c>
      <c r="J5" s="232">
        <f>'[14]T.2.12'!J$5</f>
        <v>45139</v>
      </c>
      <c r="K5" s="232">
        <f>'[14]T.2.12'!K$5</f>
        <v>45170</v>
      </c>
      <c r="L5" s="232">
        <f>'[14]T.2.12'!L$5</f>
        <v>45200</v>
      </c>
      <c r="M5" s="232">
        <f>'[14]T.2.12'!M$5</f>
        <v>45231</v>
      </c>
      <c r="N5" s="232">
        <f>'[14]T.2.12'!N$5</f>
        <v>45261</v>
      </c>
      <c r="O5" s="232">
        <f>'[14]T.2.12'!O$5</f>
        <v>45292</v>
      </c>
      <c r="P5" s="232">
        <f>'[14]T.2.12'!P$5</f>
        <v>45323</v>
      </c>
      <c r="Q5" s="232">
        <f>'[14]T.2.12'!Q$5</f>
        <v>45352</v>
      </c>
      <c r="R5" s="232">
        <f>'[14]T.2.12'!R$5</f>
        <v>45383</v>
      </c>
      <c r="S5" s="232">
        <f>'[14]T.2.12'!S$5</f>
        <v>45413</v>
      </c>
      <c r="T5" s="232">
        <f>'[14]T.2.12'!T$5</f>
        <v>45444</v>
      </c>
      <c r="U5" s="232">
        <f>'[14]T.2.12'!U$5</f>
        <v>45474</v>
      </c>
      <c r="V5" s="232">
        <f>'[14]T.2.12'!V$5</f>
        <v>45505</v>
      </c>
      <c r="W5" s="232">
        <f>'[14]T.2.12'!W$5</f>
        <v>45536</v>
      </c>
      <c r="X5" s="232">
        <f>'[14]T.2.12'!X$5</f>
        <v>45566</v>
      </c>
      <c r="Y5" s="232">
        <f>'[14]T.2.12'!Y$5</f>
        <v>45597</v>
      </c>
      <c r="Z5" s="232">
        <f>'[14]T.2.12'!Z$5</f>
        <v>45627</v>
      </c>
      <c r="AA5" s="232">
        <f>'[14]T.2.12'!AA$5</f>
        <v>45658</v>
      </c>
      <c r="AB5" s="232">
        <f>'[14]T.2.12'!AB$5</f>
        <v>45689</v>
      </c>
      <c r="AC5" s="232">
        <f>'[14]T.2.12'!AC$5</f>
        <v>45717</v>
      </c>
      <c r="AD5" s="232">
        <f>'[14]T.2.12'!AD$5</f>
        <v>45748</v>
      </c>
      <c r="AE5" s="232">
        <f>'[14]T.2.12'!AE$5</f>
        <v>45778</v>
      </c>
      <c r="AF5" s="232">
        <f>'[14]T.2.12'!AF$5</f>
        <v>45809</v>
      </c>
      <c r="AG5" s="232">
        <f>'[14]T.2.12'!AG$5</f>
        <v>45839</v>
      </c>
      <c r="AH5" s="232">
        <f>'[14]T.2.12'!AH$5</f>
        <v>45870</v>
      </c>
      <c r="AI5" s="232">
        <f>'[14]T.2.12'!AI$5</f>
        <v>45901</v>
      </c>
      <c r="AJ5" s="232">
        <f>'[14]T.2.12'!AJ$5</f>
        <v>45931</v>
      </c>
      <c r="AK5" s="232">
        <f>'[14]T.2.12'!AK$5</f>
        <v>45962</v>
      </c>
      <c r="AL5" s="232">
        <f>'[14]T.2.12'!AL$5</f>
        <v>45992</v>
      </c>
      <c r="AM5" s="232">
        <f>'[14]T.2.12'!AM$5</f>
        <v>46023</v>
      </c>
      <c r="AN5" s="232">
        <f>'[14]T.2.12'!AN$5</f>
        <v>46054</v>
      </c>
      <c r="AO5" s="232">
        <f>'[14]T.2.12'!AO$5</f>
        <v>46082</v>
      </c>
      <c r="AP5" s="232">
        <f>'[14]T.2.12'!AP$5</f>
        <v>46113</v>
      </c>
      <c r="AQ5" s="232">
        <f>'[14]T.2.12'!AQ$5</f>
        <v>46143</v>
      </c>
    </row>
    <row r="6" spans="1:104" s="74" customFormat="1" ht="9" customHeight="1">
      <c r="A6" s="23"/>
      <c r="B6" s="476"/>
      <c r="C6" s="484"/>
      <c r="D6" s="484"/>
      <c r="E6" s="484"/>
      <c r="F6" s="484"/>
      <c r="G6" s="484"/>
      <c r="H6" s="484"/>
      <c r="I6" s="484"/>
      <c r="J6" s="484"/>
      <c r="K6" s="484"/>
      <c r="L6" s="484"/>
      <c r="M6" s="484"/>
      <c r="N6" s="484"/>
      <c r="O6" s="484"/>
      <c r="P6" s="484"/>
      <c r="Q6" s="484"/>
      <c r="R6" s="484"/>
      <c r="S6" s="484"/>
      <c r="T6" s="484"/>
      <c r="U6" s="484"/>
      <c r="V6" s="484"/>
      <c r="W6" s="484"/>
      <c r="X6" s="484"/>
      <c r="Y6" s="484"/>
      <c r="Z6" s="484"/>
      <c r="AA6" s="484"/>
      <c r="AB6" s="484"/>
      <c r="AC6" s="484"/>
      <c r="AD6" s="484"/>
      <c r="AE6" s="484"/>
      <c r="AF6" s="484"/>
      <c r="AG6" s="484"/>
      <c r="AH6" s="484"/>
      <c r="AI6" s="484"/>
      <c r="AJ6" s="484"/>
      <c r="AK6" s="484"/>
      <c r="AL6" s="484"/>
      <c r="AM6" s="484"/>
      <c r="AN6" s="484"/>
      <c r="AO6" s="484"/>
      <c r="AP6" s="484"/>
      <c r="AQ6" s="484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</row>
    <row r="7" spans="1:104" ht="12.6">
      <c r="B7" s="48" t="s">
        <v>84</v>
      </c>
      <c r="C7" s="485">
        <v>357.75015506638675</v>
      </c>
      <c r="D7" s="485">
        <v>-207.97438048059138</v>
      </c>
      <c r="E7" s="485">
        <v>174.3978173959938</v>
      </c>
      <c r="F7" s="485">
        <v>87.708755357804606</v>
      </c>
      <c r="G7" s="485">
        <v>-316.95203921843142</v>
      </c>
      <c r="H7" s="485">
        <v>-64.698775788425564</v>
      </c>
      <c r="I7" s="485">
        <v>8.2275442085002055</v>
      </c>
      <c r="J7" s="485">
        <v>-673.99146216672852</v>
      </c>
      <c r="K7" s="485">
        <v>-218.45019075238292</v>
      </c>
      <c r="L7" s="485">
        <v>-337.2893387015755</v>
      </c>
      <c r="M7" s="485">
        <v>-378.91837466686917</v>
      </c>
      <c r="N7" s="485">
        <v>-834.17336121029348</v>
      </c>
      <c r="O7" s="485">
        <v>-822.46697760804113</v>
      </c>
      <c r="P7" s="485">
        <v>237.66242128403593</v>
      </c>
      <c r="Q7" s="485">
        <v>-271.11640651324939</v>
      </c>
      <c r="R7" s="485">
        <v>-760.05790223805798</v>
      </c>
      <c r="S7" s="485">
        <v>-514.60638493077818</v>
      </c>
      <c r="T7" s="485">
        <v>-114.48468486878204</v>
      </c>
      <c r="U7" s="485">
        <v>-535.66462040149975</v>
      </c>
      <c r="V7" s="485">
        <v>-114.13212404482437</v>
      </c>
      <c r="W7" s="485">
        <v>1555.3865800199546</v>
      </c>
      <c r="X7" s="485">
        <v>-987.4814832565728</v>
      </c>
      <c r="Y7" s="485">
        <v>-1302.9981560061983</v>
      </c>
      <c r="Z7" s="485">
        <v>-628.08695138423354</v>
      </c>
      <c r="AA7" s="485">
        <v>-10822.510258551407</v>
      </c>
      <c r="AB7" s="485">
        <v>-169.84864758129743</v>
      </c>
      <c r="AC7" s="485">
        <v>-381.34434348255536</v>
      </c>
      <c r="AD7" s="485">
        <v>-1435.3614182617666</v>
      </c>
      <c r="AE7" s="485">
        <v>-2120.5760792423421</v>
      </c>
      <c r="AF7" s="485">
        <v>53.748161676978754</v>
      </c>
      <c r="AG7" s="485">
        <v>-943.4519547269939</v>
      </c>
      <c r="AH7" s="485">
        <v>-900.44923200088056</v>
      </c>
      <c r="AI7" s="485">
        <v>-293.49337662371784</v>
      </c>
      <c r="AJ7" s="542">
        <v>2784.0376020043018</v>
      </c>
      <c r="AK7" s="543">
        <v>-2716.8983694438648</v>
      </c>
      <c r="AL7" s="542">
        <v>1022.403864687898</v>
      </c>
      <c r="AM7" s="543">
        <v>-516.08620553094806</v>
      </c>
      <c r="AN7" s="542">
        <v>1689.4776230527586</v>
      </c>
      <c r="AO7" s="542">
        <v>2299.0704526795184</v>
      </c>
      <c r="AP7" s="542">
        <v>860.61608381895837</v>
      </c>
      <c r="AQ7" s="543">
        <v>-3709.5560492136574</v>
      </c>
    </row>
    <row r="8" spans="1:104" s="50" customFormat="1" ht="12.6">
      <c r="A8" s="49"/>
      <c r="B8" s="182" t="s">
        <v>85</v>
      </c>
      <c r="C8" s="485">
        <v>90.189584300037779</v>
      </c>
      <c r="D8" s="485">
        <v>-499.23393605583834</v>
      </c>
      <c r="E8" s="485">
        <v>262.45166332299698</v>
      </c>
      <c r="F8" s="485">
        <v>97.984806998571628</v>
      </c>
      <c r="G8" s="485">
        <v>-861.54805692998525</v>
      </c>
      <c r="H8" s="485">
        <v>987.66410493125022</v>
      </c>
      <c r="I8" s="485">
        <v>-109.6121607064685</v>
      </c>
      <c r="J8" s="485">
        <v>-522.24431079850103</v>
      </c>
      <c r="K8" s="485">
        <v>1108.9458347826424</v>
      </c>
      <c r="L8" s="485">
        <v>-700.99380038310426</v>
      </c>
      <c r="M8" s="485">
        <v>-613.43365099472237</v>
      </c>
      <c r="N8" s="542">
        <v>5683.6762385650527</v>
      </c>
      <c r="O8" s="485">
        <v>-1461.8709391682034</v>
      </c>
      <c r="P8" s="485">
        <v>-381.58314420182677</v>
      </c>
      <c r="Q8" s="485">
        <v>-215.54338045404546</v>
      </c>
      <c r="R8" s="485">
        <v>-596.49330613672828</v>
      </c>
      <c r="S8" s="485">
        <v>-1547.1644667506146</v>
      </c>
      <c r="T8" s="485">
        <v>245.39626571429494</v>
      </c>
      <c r="U8" s="485">
        <v>-645.14612666407652</v>
      </c>
      <c r="V8" s="485">
        <v>-383.02547581643864</v>
      </c>
      <c r="W8" s="485">
        <v>2183.7090947443194</v>
      </c>
      <c r="X8" s="485">
        <v>-1170.2134255896378</v>
      </c>
      <c r="Y8" s="485">
        <v>-2173.5858867713741</v>
      </c>
      <c r="Z8" s="485">
        <v>5110.9842181144595</v>
      </c>
      <c r="AA8" s="485">
        <v>-1913.5521837318993</v>
      </c>
      <c r="AB8" s="485">
        <v>-1510.910904442072</v>
      </c>
      <c r="AC8" s="485">
        <v>1951.9721222256267</v>
      </c>
      <c r="AD8" s="485">
        <v>-1214.2391217184449</v>
      </c>
      <c r="AE8" s="485">
        <v>-2543.8859727732643</v>
      </c>
      <c r="AF8" s="485">
        <v>-227.77170505118985</v>
      </c>
      <c r="AG8" s="485">
        <v>-1330.9731950011842</v>
      </c>
      <c r="AH8" s="485">
        <v>-744.71156376120075</v>
      </c>
      <c r="AI8" s="485">
        <v>-356.39775919992286</v>
      </c>
      <c r="AJ8" s="542">
        <v>1762.7615655931427</v>
      </c>
      <c r="AK8" s="542">
        <v>39470.515456064808</v>
      </c>
      <c r="AL8" s="543">
        <v>-10450.432272910295</v>
      </c>
      <c r="AM8" s="543">
        <v>-12776.841480979339</v>
      </c>
      <c r="AN8" s="542">
        <v>11489.387154165501</v>
      </c>
      <c r="AO8" s="542">
        <v>2094.241073377028</v>
      </c>
      <c r="AP8" s="542">
        <v>336.11801604029642</v>
      </c>
      <c r="AQ8" s="543">
        <v>-5317.8645944831569</v>
      </c>
      <c r="AR8" s="486"/>
      <c r="AS8" s="486"/>
      <c r="AT8" s="486"/>
      <c r="AU8" s="486"/>
      <c r="AV8" s="486"/>
      <c r="AW8" s="486"/>
      <c r="AX8" s="486"/>
      <c r="AY8" s="486"/>
      <c r="AZ8" s="486"/>
      <c r="BA8" s="486"/>
      <c r="BB8" s="486"/>
      <c r="BC8" s="486"/>
      <c r="BD8" s="486"/>
      <c r="BE8" s="486"/>
      <c r="BF8" s="486"/>
      <c r="BG8" s="486"/>
      <c r="BH8" s="486"/>
      <c r="BI8" s="486"/>
      <c r="BJ8" s="486"/>
      <c r="BK8" s="486"/>
      <c r="BL8" s="486"/>
      <c r="BM8" s="486"/>
      <c r="BN8" s="486"/>
      <c r="BO8" s="486"/>
      <c r="BP8" s="486"/>
      <c r="BQ8" s="486"/>
      <c r="BR8" s="486"/>
      <c r="BS8" s="486"/>
      <c r="BT8" s="486"/>
      <c r="BU8" s="486"/>
      <c r="BV8" s="486"/>
      <c r="BW8" s="486"/>
      <c r="BX8" s="486"/>
      <c r="BY8" s="486"/>
      <c r="BZ8" s="486"/>
      <c r="CA8" s="486"/>
      <c r="CB8" s="486"/>
      <c r="CC8" s="486"/>
      <c r="CD8" s="486"/>
      <c r="CE8" s="486"/>
      <c r="CF8" s="486"/>
      <c r="CG8" s="486"/>
      <c r="CH8" s="486"/>
      <c r="CI8" s="486"/>
      <c r="CJ8" s="486"/>
      <c r="CK8" s="486"/>
      <c r="CL8" s="486"/>
      <c r="CM8" s="486"/>
      <c r="CN8" s="486"/>
      <c r="CO8" s="486"/>
      <c r="CP8" s="486"/>
      <c r="CQ8" s="486"/>
      <c r="CR8" s="486"/>
      <c r="CS8" s="486"/>
      <c r="CT8" s="486"/>
      <c r="CU8" s="486"/>
      <c r="CV8" s="486"/>
      <c r="CW8" s="486"/>
      <c r="CX8" s="486"/>
      <c r="CY8" s="486"/>
      <c r="CZ8" s="486"/>
    </row>
    <row r="9" spans="1:104" s="50" customFormat="1" ht="12.6">
      <c r="A9" s="49"/>
      <c r="B9" s="200" t="s">
        <v>86</v>
      </c>
      <c r="C9" s="487">
        <v>0</v>
      </c>
      <c r="D9" s="487">
        <v>0</v>
      </c>
      <c r="E9" s="487">
        <v>0</v>
      </c>
      <c r="F9" s="487">
        <v>0</v>
      </c>
      <c r="G9" s="487">
        <v>0</v>
      </c>
      <c r="H9" s="487">
        <v>0</v>
      </c>
      <c r="I9" s="487">
        <v>0</v>
      </c>
      <c r="J9" s="487">
        <v>0</v>
      </c>
      <c r="K9" s="487">
        <v>0</v>
      </c>
      <c r="L9" s="487">
        <v>0</v>
      </c>
      <c r="M9" s="487">
        <v>108.477568275</v>
      </c>
      <c r="N9" s="485">
        <v>-107.0600296328947</v>
      </c>
      <c r="O9" s="487">
        <v>0</v>
      </c>
      <c r="P9" s="487">
        <v>0</v>
      </c>
      <c r="Q9" s="487">
        <v>0</v>
      </c>
      <c r="R9" s="487">
        <v>0</v>
      </c>
      <c r="S9" s="487">
        <v>0</v>
      </c>
      <c r="T9" s="487">
        <v>0</v>
      </c>
      <c r="U9" s="487">
        <v>0</v>
      </c>
      <c r="V9" s="487">
        <v>0</v>
      </c>
      <c r="W9" s="487">
        <v>0</v>
      </c>
      <c r="X9" s="487">
        <v>0</v>
      </c>
      <c r="Y9" s="487">
        <v>0</v>
      </c>
      <c r="Z9" s="487">
        <v>0</v>
      </c>
      <c r="AA9" s="487">
        <v>0</v>
      </c>
      <c r="AB9" s="487">
        <v>0</v>
      </c>
      <c r="AC9" s="487">
        <v>0</v>
      </c>
      <c r="AD9" s="487">
        <v>0</v>
      </c>
      <c r="AE9" s="487">
        <v>0</v>
      </c>
      <c r="AF9" s="487">
        <v>0</v>
      </c>
      <c r="AG9" s="487">
        <v>0</v>
      </c>
      <c r="AH9" s="487">
        <v>0</v>
      </c>
      <c r="AI9" s="487">
        <v>0</v>
      </c>
      <c r="AJ9" s="487">
        <v>0</v>
      </c>
      <c r="AK9" s="542">
        <v>40798.648994127601</v>
      </c>
      <c r="AL9" s="490">
        <v>-11544.323580115089</v>
      </c>
      <c r="AM9" s="490">
        <v>-14462.175637213384</v>
      </c>
      <c r="AN9" s="542">
        <v>3846.0667486307343</v>
      </c>
      <c r="AO9" s="542">
        <v>-55.692619968856683</v>
      </c>
      <c r="AP9" s="542">
        <v>51.849123872690946</v>
      </c>
      <c r="AQ9" s="543">
        <v>-3963.9533558658195</v>
      </c>
      <c r="AR9" s="486"/>
      <c r="AS9" s="486"/>
      <c r="AT9" s="486"/>
      <c r="AU9" s="486"/>
      <c r="AV9" s="486"/>
      <c r="AW9" s="486"/>
      <c r="AX9" s="486"/>
      <c r="AY9" s="486"/>
      <c r="AZ9" s="486"/>
      <c r="BA9" s="486"/>
      <c r="BB9" s="486"/>
      <c r="BC9" s="486"/>
      <c r="BD9" s="486"/>
      <c r="BE9" s="486"/>
      <c r="BF9" s="486"/>
      <c r="BG9" s="486"/>
      <c r="BH9" s="486"/>
      <c r="BI9" s="486"/>
      <c r="BJ9" s="486"/>
      <c r="BK9" s="486"/>
      <c r="BL9" s="486"/>
      <c r="BM9" s="486"/>
      <c r="BN9" s="486"/>
      <c r="BO9" s="486"/>
      <c r="BP9" s="486"/>
      <c r="BQ9" s="486"/>
      <c r="BR9" s="486"/>
      <c r="BS9" s="486"/>
      <c r="BT9" s="486"/>
      <c r="BU9" s="486"/>
      <c r="BV9" s="486"/>
      <c r="BW9" s="486"/>
      <c r="BX9" s="486"/>
      <c r="BY9" s="486"/>
      <c r="BZ9" s="486"/>
      <c r="CA9" s="486"/>
      <c r="CB9" s="486"/>
      <c r="CC9" s="486"/>
      <c r="CD9" s="486"/>
      <c r="CE9" s="486"/>
      <c r="CF9" s="486"/>
      <c r="CG9" s="486"/>
      <c r="CH9" s="486"/>
      <c r="CI9" s="486"/>
      <c r="CJ9" s="486"/>
      <c r="CK9" s="486"/>
      <c r="CL9" s="486"/>
      <c r="CM9" s="486"/>
      <c r="CN9" s="486"/>
      <c r="CO9" s="486"/>
      <c r="CP9" s="486"/>
      <c r="CQ9" s="486"/>
      <c r="CR9" s="486"/>
      <c r="CS9" s="486"/>
      <c r="CT9" s="486"/>
      <c r="CU9" s="486"/>
      <c r="CV9" s="486"/>
      <c r="CW9" s="486"/>
      <c r="CX9" s="486"/>
      <c r="CY9" s="486"/>
      <c r="CZ9" s="486"/>
    </row>
    <row r="10" spans="1:104" ht="12.6">
      <c r="B10" s="183" t="s">
        <v>38</v>
      </c>
      <c r="C10" s="116">
        <v>0</v>
      </c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108.477568275</v>
      </c>
      <c r="N10" s="488">
        <v>-107.0600296328947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0</v>
      </c>
      <c r="X10" s="116">
        <v>0</v>
      </c>
      <c r="Y10" s="116">
        <v>0</v>
      </c>
      <c r="Z10" s="116">
        <v>0</v>
      </c>
      <c r="AA10" s="116">
        <v>0</v>
      </c>
      <c r="AB10" s="116">
        <v>0</v>
      </c>
      <c r="AC10" s="116">
        <v>0</v>
      </c>
      <c r="AD10" s="116">
        <v>0</v>
      </c>
      <c r="AE10" s="116">
        <v>0</v>
      </c>
      <c r="AF10" s="116">
        <v>0</v>
      </c>
      <c r="AG10" s="116">
        <v>0</v>
      </c>
      <c r="AH10" s="116">
        <v>0</v>
      </c>
      <c r="AI10" s="116">
        <v>0</v>
      </c>
      <c r="AJ10" s="116">
        <v>0</v>
      </c>
      <c r="AK10" s="116">
        <v>40798.648994127601</v>
      </c>
      <c r="AL10" s="488">
        <v>-11544.323580115089</v>
      </c>
      <c r="AM10" s="488">
        <v>-14462.175637213384</v>
      </c>
      <c r="AN10" s="116">
        <v>3846.0667486307343</v>
      </c>
      <c r="AO10" s="488">
        <v>-55.692619968856683</v>
      </c>
      <c r="AP10" s="116">
        <v>51.849123872690946</v>
      </c>
      <c r="AQ10" s="488">
        <v>-3963.9533558658195</v>
      </c>
    </row>
    <row r="11" spans="1:104" ht="12.6">
      <c r="B11" s="183" t="s">
        <v>39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16">
        <v>0</v>
      </c>
      <c r="K11" s="116">
        <v>0</v>
      </c>
      <c r="L11" s="116">
        <v>0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0</v>
      </c>
      <c r="X11" s="116">
        <v>0</v>
      </c>
      <c r="Y11" s="116">
        <v>0</v>
      </c>
      <c r="Z11" s="116">
        <v>0</v>
      </c>
      <c r="AA11" s="116">
        <v>0</v>
      </c>
      <c r="AB11" s="116">
        <v>0</v>
      </c>
      <c r="AC11" s="116">
        <v>0</v>
      </c>
      <c r="AD11" s="116">
        <v>0</v>
      </c>
      <c r="AE11" s="116">
        <v>0</v>
      </c>
      <c r="AF11" s="116">
        <v>0</v>
      </c>
      <c r="AG11" s="116">
        <v>0</v>
      </c>
      <c r="AH11" s="116">
        <v>0</v>
      </c>
      <c r="AI11" s="116">
        <v>0</v>
      </c>
      <c r="AJ11" s="116">
        <v>0</v>
      </c>
      <c r="AK11" s="116">
        <v>0</v>
      </c>
      <c r="AL11" s="116">
        <v>0</v>
      </c>
      <c r="AM11" s="116">
        <v>0</v>
      </c>
      <c r="AN11" s="116">
        <v>0</v>
      </c>
      <c r="AO11" s="116">
        <v>0</v>
      </c>
      <c r="AP11" s="116">
        <v>0</v>
      </c>
      <c r="AQ11" s="116">
        <v>0</v>
      </c>
    </row>
    <row r="12" spans="1:104" ht="12.6">
      <c r="B12" s="183" t="s">
        <v>87</v>
      </c>
      <c r="C12" s="488">
        <v>90.189584300037779</v>
      </c>
      <c r="D12" s="488">
        <v>-499.23393605583834</v>
      </c>
      <c r="E12" s="488">
        <v>262.45166332299698</v>
      </c>
      <c r="F12" s="488">
        <v>97.984806998571628</v>
      </c>
      <c r="G12" s="488">
        <v>-861.54805692998525</v>
      </c>
      <c r="H12" s="488">
        <v>987.66410493125022</v>
      </c>
      <c r="I12" s="488">
        <v>-109.6121607064685</v>
      </c>
      <c r="J12" s="488">
        <v>-522.24431079850103</v>
      </c>
      <c r="K12" s="488">
        <v>1108.9458347826424</v>
      </c>
      <c r="L12" s="488">
        <v>-700.99380038310426</v>
      </c>
      <c r="M12" s="488">
        <v>-721.91121926972232</v>
      </c>
      <c r="N12" s="488">
        <v>5790.7362681979475</v>
      </c>
      <c r="O12" s="488">
        <v>-1461.8709391682034</v>
      </c>
      <c r="P12" s="488">
        <v>-381.58314420182677</v>
      </c>
      <c r="Q12" s="488">
        <v>-215.54338045404546</v>
      </c>
      <c r="R12" s="488">
        <v>-596.49330613672828</v>
      </c>
      <c r="S12" s="488">
        <v>-1547.1644667506146</v>
      </c>
      <c r="T12" s="488">
        <v>245.39626571429494</v>
      </c>
      <c r="U12" s="488">
        <v>-645.14612666407652</v>
      </c>
      <c r="V12" s="488">
        <v>-383.02547581643864</v>
      </c>
      <c r="W12" s="488">
        <v>2183.7090947443194</v>
      </c>
      <c r="X12" s="488">
        <v>-1170.2134255896378</v>
      </c>
      <c r="Y12" s="488">
        <v>-2173.5858867713741</v>
      </c>
      <c r="Z12" s="488">
        <v>5110.9842181144595</v>
      </c>
      <c r="AA12" s="488">
        <v>-1913.5521837318993</v>
      </c>
      <c r="AB12" s="488">
        <v>-1510.910904442072</v>
      </c>
      <c r="AC12" s="488">
        <v>1951.9721222256267</v>
      </c>
      <c r="AD12" s="488">
        <v>-1214.2391217184449</v>
      </c>
      <c r="AE12" s="488">
        <v>-2543.8859727732643</v>
      </c>
      <c r="AF12" s="488">
        <v>-227.77170505118985</v>
      </c>
      <c r="AG12" s="488">
        <v>-1330.9731950011842</v>
      </c>
      <c r="AH12" s="488">
        <v>-744.71156376120075</v>
      </c>
      <c r="AI12" s="488">
        <v>-356.39775919992286</v>
      </c>
      <c r="AJ12" s="488">
        <v>1762.7615655931427</v>
      </c>
      <c r="AK12" s="488">
        <v>-1328.1335380627954</v>
      </c>
      <c r="AL12" s="488">
        <v>1093.8913072047949</v>
      </c>
      <c r="AM12" s="488">
        <v>1685.334156234044</v>
      </c>
      <c r="AN12" s="488">
        <v>7643.3204055347669</v>
      </c>
      <c r="AO12" s="488">
        <v>2149.9336933458849</v>
      </c>
      <c r="AP12" s="488">
        <v>284.26889216760549</v>
      </c>
      <c r="AQ12" s="488">
        <v>-1353.9112386173379</v>
      </c>
    </row>
    <row r="13" spans="1:104" ht="12.6">
      <c r="B13" s="184" t="s">
        <v>88</v>
      </c>
      <c r="C13" s="488">
        <v>231.77540827716231</v>
      </c>
      <c r="D13" s="488">
        <v>-500.21989118583832</v>
      </c>
      <c r="E13" s="488">
        <v>262.07753452299698</v>
      </c>
      <c r="F13" s="488">
        <v>93.642126508571621</v>
      </c>
      <c r="G13" s="488">
        <v>-866.53850839998529</v>
      </c>
      <c r="H13" s="488">
        <v>984.24392274125023</v>
      </c>
      <c r="I13" s="488">
        <v>-328.73234219646849</v>
      </c>
      <c r="J13" s="488">
        <v>-524.83311393850101</v>
      </c>
      <c r="K13" s="488">
        <v>1101.5940288326424</v>
      </c>
      <c r="L13" s="488">
        <v>-707.81848028310424</v>
      </c>
      <c r="M13" s="488">
        <v>-736.06202612972231</v>
      </c>
      <c r="N13" s="488">
        <v>5789.2415399979473</v>
      </c>
      <c r="O13" s="488">
        <v>-1469.7050317082035</v>
      </c>
      <c r="P13" s="488">
        <v>-386.72949728182675</v>
      </c>
      <c r="Q13" s="488">
        <v>-223.80421394404544</v>
      </c>
      <c r="R13" s="488">
        <v>-600.6956124167283</v>
      </c>
      <c r="S13" s="488">
        <v>-1547.4557670806146</v>
      </c>
      <c r="T13" s="488">
        <v>241.26271341429495</v>
      </c>
      <c r="U13" s="488">
        <v>-656.13859814407647</v>
      </c>
      <c r="V13" s="488">
        <v>-405.72203315643867</v>
      </c>
      <c r="W13" s="488">
        <v>2175.4725130643192</v>
      </c>
      <c r="X13" s="488">
        <v>-1172.0754446096378</v>
      </c>
      <c r="Y13" s="488">
        <v>-2169.3923192113743</v>
      </c>
      <c r="Z13" s="488">
        <v>5112.3400101444595</v>
      </c>
      <c r="AA13" s="488">
        <v>-1917.7822806818992</v>
      </c>
      <c r="AB13" s="488">
        <v>-1591.595759852072</v>
      </c>
      <c r="AC13" s="488">
        <v>1951.5588067556266</v>
      </c>
      <c r="AD13" s="488">
        <v>-1219.1894220884449</v>
      </c>
      <c r="AE13" s="488">
        <v>-2539.1500104032643</v>
      </c>
      <c r="AF13" s="488">
        <v>-226.32432564118986</v>
      </c>
      <c r="AG13" s="488">
        <v>-1335.4376165311842</v>
      </c>
      <c r="AH13" s="488">
        <v>-631.02416197120078</v>
      </c>
      <c r="AI13" s="488">
        <v>-355.95675779992285</v>
      </c>
      <c r="AJ13" s="488">
        <v>1764.5410603731427</v>
      </c>
      <c r="AK13" s="488">
        <v>-1326.4307725027954</v>
      </c>
      <c r="AL13" s="488">
        <v>1094.9027489447949</v>
      </c>
      <c r="AM13" s="488">
        <v>1685.1651124240441</v>
      </c>
      <c r="AN13" s="488">
        <v>7644.4523378847671</v>
      </c>
      <c r="AO13" s="488">
        <v>2148.7746206358847</v>
      </c>
      <c r="AP13" s="488">
        <v>283.96543374760546</v>
      </c>
      <c r="AQ13" s="488">
        <v>-1357.2598195173377</v>
      </c>
    </row>
    <row r="14" spans="1:104" s="190" customFormat="1" ht="12.6">
      <c r="A14" s="188"/>
      <c r="B14" s="202" t="s">
        <v>366</v>
      </c>
      <c r="C14" s="488">
        <v>-302.37963929858694</v>
      </c>
      <c r="D14" s="488">
        <v>-340.39791281552721</v>
      </c>
      <c r="E14" s="488">
        <v>11.664241856434165</v>
      </c>
      <c r="F14" s="488">
        <v>-229.77400825350543</v>
      </c>
      <c r="G14" s="488">
        <v>-771.60447481581468</v>
      </c>
      <c r="H14" s="488">
        <v>729.74176621866582</v>
      </c>
      <c r="I14" s="488">
        <v>-78.656623922187848</v>
      </c>
      <c r="J14" s="488">
        <v>-247.65613895586966</v>
      </c>
      <c r="K14" s="488">
        <v>1067.5426617712765</v>
      </c>
      <c r="L14" s="488">
        <v>-928.98331060004966</v>
      </c>
      <c r="M14" s="488">
        <v>-382.19062513526688</v>
      </c>
      <c r="N14" s="488">
        <v>5101.7246179428503</v>
      </c>
      <c r="O14" s="488">
        <v>-1437.8410290668232</v>
      </c>
      <c r="P14" s="488">
        <v>240.16646263138739</v>
      </c>
      <c r="Q14" s="488">
        <v>-602.53806589198609</v>
      </c>
      <c r="R14" s="488">
        <v>-938.57352927586999</v>
      </c>
      <c r="S14" s="488">
        <v>-1212.2584869751552</v>
      </c>
      <c r="T14" s="488">
        <v>438.70596529255045</v>
      </c>
      <c r="U14" s="488">
        <v>-631.62439089534507</v>
      </c>
      <c r="V14" s="488">
        <v>-142.92748933358845</v>
      </c>
      <c r="W14" s="488">
        <v>2252.2837281837606</v>
      </c>
      <c r="X14" s="488">
        <v>-1663.8152081101209</v>
      </c>
      <c r="Y14" s="488">
        <v>-1970.4565345753779</v>
      </c>
      <c r="Z14" s="488">
        <v>4929.9809603867188</v>
      </c>
      <c r="AA14" s="488">
        <v>-1319.8662786807752</v>
      </c>
      <c r="AB14" s="488">
        <v>-1737.6057444923799</v>
      </c>
      <c r="AC14" s="488">
        <v>2019.1668872269213</v>
      </c>
      <c r="AD14" s="488">
        <v>-1134.2214881863504</v>
      </c>
      <c r="AE14" s="488">
        <v>-2703.4553305030267</v>
      </c>
      <c r="AF14" s="488">
        <v>-990.46373672997572</v>
      </c>
      <c r="AG14" s="488">
        <v>-1185.204057947117</v>
      </c>
      <c r="AH14" s="488">
        <v>-333.08789142376435</v>
      </c>
      <c r="AI14" s="488">
        <v>-804.75725263407196</v>
      </c>
      <c r="AJ14" s="488">
        <v>1754.8027014026791</v>
      </c>
      <c r="AK14" s="488">
        <v>-1329.6698980103442</v>
      </c>
      <c r="AL14" s="488">
        <v>627.1282415485357</v>
      </c>
      <c r="AM14" s="488">
        <v>934.13698307155835</v>
      </c>
      <c r="AN14" s="488">
        <v>7152.1475820520027</v>
      </c>
      <c r="AO14" s="488">
        <v>-952.90305323764699</v>
      </c>
      <c r="AP14" s="488">
        <v>1959.710856414905</v>
      </c>
      <c r="AQ14" s="488">
        <v>-618.595625067534</v>
      </c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</row>
    <row r="15" spans="1:104" s="190" customFormat="1" ht="12.6">
      <c r="A15" s="188"/>
      <c r="B15" s="202" t="s">
        <v>367</v>
      </c>
      <c r="C15" s="488">
        <v>319.42292604751833</v>
      </c>
      <c r="D15" s="488">
        <v>44.595546222755416</v>
      </c>
      <c r="E15" s="488">
        <v>237.18089835329874</v>
      </c>
      <c r="F15" s="488">
        <v>291.88056662856764</v>
      </c>
      <c r="G15" s="488">
        <v>-48.365762950410513</v>
      </c>
      <c r="H15" s="488">
        <v>272.31681443763847</v>
      </c>
      <c r="I15" s="488">
        <v>-428.6546096863791</v>
      </c>
      <c r="J15" s="488">
        <v>-27.371814403346292</v>
      </c>
      <c r="K15" s="488">
        <v>15.021855821824218</v>
      </c>
      <c r="L15" s="488">
        <v>-19.496931010688673</v>
      </c>
      <c r="M15" s="488">
        <v>-144.89793116063774</v>
      </c>
      <c r="N15" s="488">
        <v>702.79080879888943</v>
      </c>
      <c r="O15" s="488">
        <v>-367.14477441296663</v>
      </c>
      <c r="P15" s="488">
        <v>-346.45346479120406</v>
      </c>
      <c r="Q15" s="488">
        <v>321.6720952062301</v>
      </c>
      <c r="R15" s="488">
        <v>97.336109923789152</v>
      </c>
      <c r="S15" s="488">
        <v>-127.94990712368488</v>
      </c>
      <c r="T15" s="488">
        <v>-169.98610419384752</v>
      </c>
      <c r="U15" s="488">
        <v>-6.4861433344784976</v>
      </c>
      <c r="V15" s="488">
        <v>-237.30427872343688</v>
      </c>
      <c r="W15" s="488">
        <v>-57.024927106675165</v>
      </c>
      <c r="X15" s="488">
        <v>187.46740557660178</v>
      </c>
      <c r="Y15" s="488">
        <v>43.573524503609633</v>
      </c>
      <c r="Z15" s="488">
        <v>227.97793230876823</v>
      </c>
      <c r="AA15" s="488">
        <v>-664.45736796184406</v>
      </c>
      <c r="AB15" s="488">
        <v>89.089111540957958</v>
      </c>
      <c r="AC15" s="488">
        <v>-6.7483743206418296</v>
      </c>
      <c r="AD15" s="488">
        <v>-61.623811336962127</v>
      </c>
      <c r="AE15" s="488">
        <v>147.53830847518256</v>
      </c>
      <c r="AF15" s="488">
        <v>728.13776191097372</v>
      </c>
      <c r="AG15" s="488">
        <v>-528.36867393613988</v>
      </c>
      <c r="AH15" s="488">
        <v>41.671537243142609</v>
      </c>
      <c r="AI15" s="488">
        <v>446.82824430662822</v>
      </c>
      <c r="AJ15" s="488">
        <v>-223.11509370753345</v>
      </c>
      <c r="AK15" s="488">
        <v>-62.716215186006366</v>
      </c>
      <c r="AL15" s="488">
        <v>387.10679338418652</v>
      </c>
      <c r="AM15" s="488">
        <v>-106.79281261704415</v>
      </c>
      <c r="AN15" s="488">
        <v>391.77245201767153</v>
      </c>
      <c r="AO15" s="488">
        <v>2977.7249350757997</v>
      </c>
      <c r="AP15" s="488">
        <v>-2179.1695972397715</v>
      </c>
      <c r="AQ15" s="488">
        <v>436.94390871319808</v>
      </c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189"/>
      <c r="CA15" s="189"/>
      <c r="CB15" s="189"/>
      <c r="CC15" s="189"/>
      <c r="CD15" s="189"/>
      <c r="CE15" s="189"/>
      <c r="CF15" s="189"/>
      <c r="CG15" s="189"/>
      <c r="CH15" s="189"/>
      <c r="CI15" s="189"/>
      <c r="CJ15" s="189"/>
      <c r="CK15" s="189"/>
      <c r="CL15" s="189"/>
      <c r="CM15" s="189"/>
      <c r="CN15" s="189"/>
      <c r="CO15" s="189"/>
      <c r="CP15" s="189"/>
      <c r="CQ15" s="189"/>
      <c r="CR15" s="189"/>
      <c r="CS15" s="189"/>
      <c r="CT15" s="189"/>
      <c r="CU15" s="189"/>
      <c r="CV15" s="189"/>
      <c r="CW15" s="189"/>
      <c r="CX15" s="189"/>
      <c r="CY15" s="189"/>
      <c r="CZ15" s="189"/>
    </row>
    <row r="16" spans="1:104" ht="12.6">
      <c r="B16" s="202" t="s">
        <v>368</v>
      </c>
      <c r="C16" s="488">
        <v>214.73212152823092</v>
      </c>
      <c r="D16" s="488">
        <v>-204.4175245930665</v>
      </c>
      <c r="E16" s="488">
        <v>-86.767605686735891</v>
      </c>
      <c r="F16" s="488">
        <v>31.535568133509411</v>
      </c>
      <c r="G16" s="488">
        <v>-46.568270633760065</v>
      </c>
      <c r="H16" s="488">
        <v>-17.814657915054006</v>
      </c>
      <c r="I16" s="488">
        <v>178.5788914120985</v>
      </c>
      <c r="J16" s="488">
        <v>-249.805160579285</v>
      </c>
      <c r="K16" s="488">
        <v>23.309068089541885</v>
      </c>
      <c r="L16" s="488">
        <v>243.40621124763402</v>
      </c>
      <c r="M16" s="488">
        <v>-203.24553483381771</v>
      </c>
      <c r="N16" s="488">
        <v>-14.635855743792087</v>
      </c>
      <c r="O16" s="488">
        <v>340.06140577158635</v>
      </c>
      <c r="P16" s="488">
        <v>-278.10309512201007</v>
      </c>
      <c r="Q16" s="488">
        <v>-7.69753062828946</v>
      </c>
      <c r="R16" s="488">
        <v>241.95632393535251</v>
      </c>
      <c r="S16" s="488">
        <v>-205.55182298177456</v>
      </c>
      <c r="T16" s="488">
        <v>-24.168830184408002</v>
      </c>
      <c r="U16" s="488">
        <v>-18.377463914252822</v>
      </c>
      <c r="V16" s="488">
        <v>-25.574255099413342</v>
      </c>
      <c r="W16" s="488">
        <v>-15.119988012766653</v>
      </c>
      <c r="X16" s="488">
        <v>303.87031792388143</v>
      </c>
      <c r="Y16" s="488">
        <v>-243.05269913960606</v>
      </c>
      <c r="Z16" s="488">
        <v>-46.113062551028023</v>
      </c>
      <c r="AA16" s="488">
        <v>66.54136596072</v>
      </c>
      <c r="AB16" s="488">
        <v>56.92087309935004</v>
      </c>
      <c r="AC16" s="488">
        <v>-60.859706150652649</v>
      </c>
      <c r="AD16" s="488">
        <v>-23.344122565132459</v>
      </c>
      <c r="AE16" s="488">
        <v>16.767011624580032</v>
      </c>
      <c r="AF16" s="488">
        <v>36.001649177812148</v>
      </c>
      <c r="AG16" s="488">
        <v>378.13511535207272</v>
      </c>
      <c r="AH16" s="488">
        <v>-339.60780779057905</v>
      </c>
      <c r="AI16" s="488">
        <v>1.9722505275209128</v>
      </c>
      <c r="AJ16" s="488">
        <v>232.85345267799693</v>
      </c>
      <c r="AK16" s="488">
        <v>65.955340693555272</v>
      </c>
      <c r="AL16" s="488">
        <v>80.667714012072565</v>
      </c>
      <c r="AM16" s="488">
        <v>857.82094196952994</v>
      </c>
      <c r="AN16" s="488">
        <v>100.53230381509289</v>
      </c>
      <c r="AO16" s="488">
        <v>123.95273879773205</v>
      </c>
      <c r="AP16" s="488">
        <v>503.42417457247194</v>
      </c>
      <c r="AQ16" s="488">
        <v>-1175.6081031630017</v>
      </c>
    </row>
    <row r="17" spans="1:104" ht="12.6">
      <c r="B17" s="202" t="s">
        <v>89</v>
      </c>
      <c r="C17" s="488">
        <v>0</v>
      </c>
      <c r="D17" s="488">
        <v>0</v>
      </c>
      <c r="E17" s="488">
        <v>100</v>
      </c>
      <c r="F17" s="488">
        <v>0</v>
      </c>
      <c r="G17" s="488">
        <v>0</v>
      </c>
      <c r="H17" s="488">
        <v>0</v>
      </c>
      <c r="I17" s="488">
        <v>0</v>
      </c>
      <c r="J17" s="488">
        <v>0</v>
      </c>
      <c r="K17" s="488">
        <v>-4.2795568499999916</v>
      </c>
      <c r="L17" s="488">
        <v>-2.7444499200000081</v>
      </c>
      <c r="M17" s="488">
        <v>-5.7279350000000022</v>
      </c>
      <c r="N17" s="488">
        <v>-0.63803099999999802</v>
      </c>
      <c r="O17" s="488">
        <v>-4.7806339999999921</v>
      </c>
      <c r="P17" s="488">
        <v>-2.3394000000000119</v>
      </c>
      <c r="Q17" s="488">
        <v>64.759287370000024</v>
      </c>
      <c r="R17" s="488">
        <v>-1.4145170000000178</v>
      </c>
      <c r="S17" s="488">
        <v>-1.6955499999999972</v>
      </c>
      <c r="T17" s="488">
        <v>-3.2883175000000051</v>
      </c>
      <c r="U17" s="488">
        <v>0.34940000000000282</v>
      </c>
      <c r="V17" s="488">
        <v>8.3990000000000009E-2</v>
      </c>
      <c r="W17" s="488">
        <v>-4.6663000000000068</v>
      </c>
      <c r="X17" s="488">
        <v>0.40203999999999951</v>
      </c>
      <c r="Y17" s="488">
        <v>0.54339000000001647</v>
      </c>
      <c r="Z17" s="488">
        <v>0.49418000000000006</v>
      </c>
      <c r="AA17" s="488">
        <v>0</v>
      </c>
      <c r="AB17" s="488">
        <v>0</v>
      </c>
      <c r="AC17" s="488">
        <v>0</v>
      </c>
      <c r="AD17" s="488">
        <v>0</v>
      </c>
      <c r="AE17" s="488">
        <v>0</v>
      </c>
      <c r="AF17" s="488">
        <v>0</v>
      </c>
      <c r="AG17" s="488">
        <v>0</v>
      </c>
      <c r="AH17" s="488">
        <v>0</v>
      </c>
      <c r="AI17" s="488">
        <v>0</v>
      </c>
      <c r="AJ17" s="488">
        <v>0</v>
      </c>
      <c r="AK17" s="488">
        <v>0</v>
      </c>
      <c r="AL17" s="488">
        <v>0</v>
      </c>
      <c r="AM17" s="488">
        <v>0</v>
      </c>
      <c r="AN17" s="488">
        <v>0</v>
      </c>
      <c r="AO17" s="488">
        <v>0</v>
      </c>
      <c r="AP17" s="488">
        <v>0</v>
      </c>
      <c r="AQ17" s="488">
        <v>0</v>
      </c>
    </row>
    <row r="18" spans="1:104" ht="12.6">
      <c r="B18" s="184" t="s">
        <v>90</v>
      </c>
      <c r="C18" s="488">
        <v>-141.58582397712453</v>
      </c>
      <c r="D18" s="488">
        <v>0.98595513000000068</v>
      </c>
      <c r="E18" s="488">
        <v>0.37412880000000115</v>
      </c>
      <c r="F18" s="488">
        <v>4.3426804899999993</v>
      </c>
      <c r="G18" s="488">
        <v>4.9904514699999982</v>
      </c>
      <c r="H18" s="488">
        <v>3.420182190000002</v>
      </c>
      <c r="I18" s="488">
        <v>219.12018148999999</v>
      </c>
      <c r="J18" s="488">
        <v>2.5888031400000031</v>
      </c>
      <c r="K18" s="488">
        <v>7.3518059500000001</v>
      </c>
      <c r="L18" s="488">
        <v>6.8246799000000022</v>
      </c>
      <c r="M18" s="488">
        <v>14.150806859999987</v>
      </c>
      <c r="N18" s="488">
        <v>1.4947282000000097</v>
      </c>
      <c r="O18" s="488">
        <v>7.8340925400000003</v>
      </c>
      <c r="P18" s="488">
        <v>5.1463530799999972</v>
      </c>
      <c r="Q18" s="488">
        <v>8.260833489999996</v>
      </c>
      <c r="R18" s="488">
        <v>4.2023062800000019</v>
      </c>
      <c r="S18" s="488">
        <v>0.291300329999995</v>
      </c>
      <c r="T18" s="488">
        <v>4.1335522999999945</v>
      </c>
      <c r="U18" s="488">
        <v>10.992471479999999</v>
      </c>
      <c r="V18" s="488">
        <v>22.696557339999998</v>
      </c>
      <c r="W18" s="488">
        <v>8.2365816800000076</v>
      </c>
      <c r="X18" s="488">
        <v>1.8620190200000053</v>
      </c>
      <c r="Y18" s="488">
        <v>-4.1935675600000053</v>
      </c>
      <c r="Z18" s="488">
        <v>-1.3557920300000106</v>
      </c>
      <c r="AA18" s="488">
        <v>4.2300969500000107</v>
      </c>
      <c r="AB18" s="488">
        <v>80.684855409999983</v>
      </c>
      <c r="AC18" s="488">
        <v>0.41331547000000057</v>
      </c>
      <c r="AD18" s="488">
        <v>4.9503003700000079</v>
      </c>
      <c r="AE18" s="488">
        <v>-4.7359623700000029</v>
      </c>
      <c r="AF18" s="488">
        <v>-1.4473794100000035</v>
      </c>
      <c r="AG18" s="488">
        <v>4.4644215300000027</v>
      </c>
      <c r="AH18" s="488">
        <v>3.8125982099999902</v>
      </c>
      <c r="AI18" s="488">
        <v>-0.44100140000000465</v>
      </c>
      <c r="AJ18" s="488">
        <v>-1.7794947800000074</v>
      </c>
      <c r="AK18" s="488">
        <v>-1.7027655600000031</v>
      </c>
      <c r="AL18" s="488">
        <v>-1.0114417399999951</v>
      </c>
      <c r="AM18" s="488">
        <v>0.16904380999999091</v>
      </c>
      <c r="AN18" s="488">
        <v>-1.1319323499999854</v>
      </c>
      <c r="AO18" s="488">
        <v>1.1590727100000038</v>
      </c>
      <c r="AP18" s="488">
        <v>0.30345841999999834</v>
      </c>
      <c r="AQ18" s="488">
        <v>3.3485809000000017</v>
      </c>
    </row>
    <row r="19" spans="1:104" ht="12.6">
      <c r="B19" s="477" t="s">
        <v>91</v>
      </c>
      <c r="C19" s="488">
        <v>0</v>
      </c>
      <c r="D19" s="488">
        <v>0</v>
      </c>
      <c r="E19" s="488">
        <v>0</v>
      </c>
      <c r="F19" s="488">
        <v>0</v>
      </c>
      <c r="G19" s="488">
        <v>0</v>
      </c>
      <c r="H19" s="488">
        <v>0</v>
      </c>
      <c r="I19" s="488">
        <v>0</v>
      </c>
      <c r="J19" s="488">
        <v>0</v>
      </c>
      <c r="K19" s="488">
        <v>0</v>
      </c>
      <c r="L19" s="488">
        <v>0</v>
      </c>
      <c r="M19" s="488">
        <v>0</v>
      </c>
      <c r="N19" s="488">
        <v>0</v>
      </c>
      <c r="O19" s="488">
        <v>0</v>
      </c>
      <c r="P19" s="488">
        <v>0</v>
      </c>
      <c r="Q19" s="488">
        <v>0</v>
      </c>
      <c r="R19" s="488">
        <v>0</v>
      </c>
      <c r="S19" s="488">
        <v>0</v>
      </c>
      <c r="T19" s="488">
        <v>0</v>
      </c>
      <c r="U19" s="488">
        <v>0</v>
      </c>
      <c r="V19" s="488">
        <v>0</v>
      </c>
      <c r="W19" s="488">
        <v>0</v>
      </c>
      <c r="X19" s="488">
        <v>0</v>
      </c>
      <c r="Y19" s="488">
        <v>0</v>
      </c>
      <c r="Z19" s="488">
        <v>0</v>
      </c>
      <c r="AA19" s="488">
        <v>0</v>
      </c>
      <c r="AB19" s="488">
        <v>0</v>
      </c>
      <c r="AC19" s="488">
        <v>0</v>
      </c>
      <c r="AD19" s="488">
        <v>0</v>
      </c>
      <c r="AE19" s="488">
        <v>0</v>
      </c>
      <c r="AF19" s="488">
        <v>0</v>
      </c>
      <c r="AG19" s="488">
        <v>0</v>
      </c>
      <c r="AH19" s="488">
        <v>-117.5</v>
      </c>
      <c r="AI19" s="488">
        <v>0</v>
      </c>
      <c r="AJ19" s="488">
        <v>0</v>
      </c>
      <c r="AK19" s="488">
        <v>0</v>
      </c>
      <c r="AL19" s="488">
        <v>0</v>
      </c>
      <c r="AM19" s="488">
        <v>0</v>
      </c>
      <c r="AN19" s="488">
        <v>0</v>
      </c>
      <c r="AO19" s="488">
        <v>0</v>
      </c>
      <c r="AP19" s="488">
        <v>0</v>
      </c>
      <c r="AQ19" s="488">
        <v>0</v>
      </c>
    </row>
    <row r="20" spans="1:104" ht="12.6">
      <c r="B20" s="182"/>
      <c r="C20" s="489"/>
      <c r="D20" s="489"/>
      <c r="E20" s="489"/>
      <c r="F20" s="489"/>
      <c r="G20" s="489"/>
      <c r="H20" s="489"/>
      <c r="I20" s="489"/>
      <c r="J20" s="489"/>
      <c r="K20" s="489"/>
      <c r="L20" s="489"/>
      <c r="M20" s="489"/>
      <c r="N20" s="489"/>
      <c r="O20" s="489"/>
      <c r="P20" s="489"/>
      <c r="Q20" s="489"/>
      <c r="R20" s="489"/>
      <c r="S20" s="489"/>
      <c r="T20" s="489"/>
      <c r="U20" s="489"/>
      <c r="V20" s="489"/>
      <c r="W20" s="489"/>
      <c r="X20" s="489"/>
      <c r="Y20" s="489"/>
      <c r="Z20" s="489"/>
      <c r="AA20" s="489"/>
      <c r="AB20" s="489"/>
      <c r="AC20" s="489"/>
      <c r="AD20" s="489"/>
      <c r="AE20" s="489"/>
      <c r="AF20" s="489"/>
      <c r="AG20" s="489"/>
      <c r="AH20" s="489"/>
      <c r="AI20" s="489"/>
      <c r="AJ20" s="489"/>
      <c r="AK20" s="489"/>
      <c r="AL20" s="489"/>
      <c r="AM20" s="489"/>
      <c r="AN20" s="489"/>
      <c r="AO20" s="489"/>
      <c r="AP20" s="489"/>
      <c r="AQ20" s="489"/>
    </row>
    <row r="21" spans="1:104" ht="12.6">
      <c r="B21" s="182" t="s">
        <v>92</v>
      </c>
      <c r="C21" s="490">
        <v>-267.56057076634897</v>
      </c>
      <c r="D21" s="490">
        <v>-291.25955557524696</v>
      </c>
      <c r="E21" s="490">
        <v>88.053845927003195</v>
      </c>
      <c r="F21" s="490">
        <v>10.276051640767022</v>
      </c>
      <c r="G21" s="490">
        <v>-544.59601771155383</v>
      </c>
      <c r="H21" s="490">
        <v>1052.3628807196758</v>
      </c>
      <c r="I21" s="490">
        <v>-117.83970491496871</v>
      </c>
      <c r="J21" s="490">
        <v>151.74715136822752</v>
      </c>
      <c r="K21" s="490">
        <v>1327.3960255350253</v>
      </c>
      <c r="L21" s="490">
        <v>-363.70446168152876</v>
      </c>
      <c r="M21" s="490">
        <v>-234.5152763278532</v>
      </c>
      <c r="N21" s="490">
        <v>6517.8495997753462</v>
      </c>
      <c r="O21" s="490">
        <v>-639.40396156016232</v>
      </c>
      <c r="P21" s="490">
        <v>-619.2455654858627</v>
      </c>
      <c r="Q21" s="490">
        <v>55.573026059203926</v>
      </c>
      <c r="R21" s="490">
        <v>163.56459610132973</v>
      </c>
      <c r="S21" s="490">
        <v>-1032.5580818198364</v>
      </c>
      <c r="T21" s="490">
        <v>359.88095058307698</v>
      </c>
      <c r="U21" s="490">
        <v>-109.48150626257674</v>
      </c>
      <c r="V21" s="490">
        <v>-268.89335177161428</v>
      </c>
      <c r="W21" s="490">
        <v>628.32251472436462</v>
      </c>
      <c r="X21" s="490">
        <v>-182.73194233306498</v>
      </c>
      <c r="Y21" s="490">
        <v>-870.58773076517582</v>
      </c>
      <c r="Z21" s="490">
        <v>5739.0711694986931</v>
      </c>
      <c r="AA21" s="490">
        <v>8908.9580748195076</v>
      </c>
      <c r="AB21" s="490">
        <v>-1341.0622568607746</v>
      </c>
      <c r="AC21" s="490">
        <v>2333.316465708182</v>
      </c>
      <c r="AD21" s="490">
        <v>221.12229654332168</v>
      </c>
      <c r="AE21" s="490">
        <v>-423.30989353092207</v>
      </c>
      <c r="AF21" s="490">
        <v>-281.51986672816861</v>
      </c>
      <c r="AG21" s="490">
        <v>-387.52124027419029</v>
      </c>
      <c r="AH21" s="490">
        <v>155.73766823967978</v>
      </c>
      <c r="AI21" s="490">
        <v>-62.904382576205009</v>
      </c>
      <c r="AJ21" s="490">
        <v>-1021.2760364111591</v>
      </c>
      <c r="AK21" s="490">
        <v>42187.413825508673</v>
      </c>
      <c r="AL21" s="490">
        <v>-11472.836137598193</v>
      </c>
      <c r="AM21" s="490">
        <v>-12260.755275448391</v>
      </c>
      <c r="AN21" s="490">
        <v>9799.9095311127421</v>
      </c>
      <c r="AO21" s="490">
        <v>-204.82937930249051</v>
      </c>
      <c r="AP21" s="490">
        <v>-524.49806777866195</v>
      </c>
      <c r="AQ21" s="490">
        <v>-1608.3085452694993</v>
      </c>
    </row>
    <row r="22" spans="1:104" ht="12.75" customHeight="1">
      <c r="B22" s="199" t="s">
        <v>86</v>
      </c>
      <c r="C22" s="491">
        <v>-177.18965974649851</v>
      </c>
      <c r="D22" s="491">
        <v>-176.21862011258506</v>
      </c>
      <c r="E22" s="491">
        <v>174.40502545539852</v>
      </c>
      <c r="F22" s="491">
        <v>113.46282941558057</v>
      </c>
      <c r="G22" s="491">
        <v>-323.48433466630865</v>
      </c>
      <c r="H22" s="491">
        <v>1168.6074391169266</v>
      </c>
      <c r="I22" s="491">
        <v>203.03693266881226</v>
      </c>
      <c r="J22" s="491">
        <v>246.19490947045179</v>
      </c>
      <c r="K22" s="491">
        <v>1459.884190382274</v>
      </c>
      <c r="L22" s="491">
        <v>702.55755432881347</v>
      </c>
      <c r="M22" s="491">
        <v>368.49491080016679</v>
      </c>
      <c r="N22" s="491">
        <v>7874.4514179258049</v>
      </c>
      <c r="O22" s="491">
        <v>-94.495726993441394</v>
      </c>
      <c r="P22" s="491">
        <v>-30.317688114837615</v>
      </c>
      <c r="Q22" s="491">
        <v>828.75120592867836</v>
      </c>
      <c r="R22" s="491">
        <v>287.78116791013861</v>
      </c>
      <c r="S22" s="491">
        <v>27.489514816611859</v>
      </c>
      <c r="T22" s="491">
        <v>523.19898788453258</v>
      </c>
      <c r="U22" s="491">
        <v>222.26516582347668</v>
      </c>
      <c r="V22" s="491">
        <v>-5.1883717151466691</v>
      </c>
      <c r="W22" s="491">
        <v>843.81238175808289</v>
      </c>
      <c r="X22" s="491">
        <v>266.53109874913713</v>
      </c>
      <c r="Y22" s="491">
        <v>-594.73431274044356</v>
      </c>
      <c r="Z22" s="491">
        <v>6335.1181314290498</v>
      </c>
      <c r="AA22" s="491">
        <v>-152.87751110220736</v>
      </c>
      <c r="AB22" s="491">
        <v>-19.301903622245998</v>
      </c>
      <c r="AC22" s="491">
        <v>2479.9274778284907</v>
      </c>
      <c r="AD22" s="491">
        <v>-610.55130568919708</v>
      </c>
      <c r="AE22" s="491">
        <v>-274.13929892342571</v>
      </c>
      <c r="AF22" s="491">
        <v>-117.80949974477204</v>
      </c>
      <c r="AG22" s="491">
        <v>-188.36051846606105</v>
      </c>
      <c r="AH22" s="491">
        <v>291.24001236390961</v>
      </c>
      <c r="AI22" s="491">
        <v>33.405826067130462</v>
      </c>
      <c r="AJ22" s="491">
        <v>-573.85028175507193</v>
      </c>
      <c r="AK22" s="491">
        <v>42246.376335531517</v>
      </c>
      <c r="AL22" s="491">
        <v>-11137.641816059737</v>
      </c>
      <c r="AM22" s="491">
        <v>-12087.834204953268</v>
      </c>
      <c r="AN22" s="491">
        <v>9946.4745928762713</v>
      </c>
      <c r="AO22" s="491">
        <v>-64.862248024448405</v>
      </c>
      <c r="AP22" s="491">
        <v>-223.00208574523094</v>
      </c>
      <c r="AQ22" s="491">
        <v>-1397.6268324281048</v>
      </c>
    </row>
    <row r="23" spans="1:104" ht="12.75" customHeight="1">
      <c r="B23" s="65" t="s">
        <v>90</v>
      </c>
      <c r="C23" s="488">
        <v>-177.18965974649851</v>
      </c>
      <c r="D23" s="488">
        <v>-176.21862011258506</v>
      </c>
      <c r="E23" s="488">
        <v>174.40502545539852</v>
      </c>
      <c r="F23" s="488">
        <v>113.46282941558057</v>
      </c>
      <c r="G23" s="488">
        <v>-323.48433466630865</v>
      </c>
      <c r="H23" s="488">
        <v>1168.6074391169266</v>
      </c>
      <c r="I23" s="488">
        <v>203.03693266881226</v>
      </c>
      <c r="J23" s="488">
        <v>246.19490947045179</v>
      </c>
      <c r="K23" s="488">
        <v>1459.884190382274</v>
      </c>
      <c r="L23" s="488">
        <v>702.55755432881347</v>
      </c>
      <c r="M23" s="488">
        <v>368.49491080016679</v>
      </c>
      <c r="N23" s="488">
        <v>7595.1668126626473</v>
      </c>
      <c r="O23" s="488">
        <v>-94.495726993441394</v>
      </c>
      <c r="P23" s="488">
        <v>-30.317688114837615</v>
      </c>
      <c r="Q23" s="488">
        <v>828.75120592867836</v>
      </c>
      <c r="R23" s="488">
        <v>287.78116791013861</v>
      </c>
      <c r="S23" s="488">
        <v>27.489514816611859</v>
      </c>
      <c r="T23" s="488">
        <v>523.19898788453258</v>
      </c>
      <c r="U23" s="488">
        <v>222.26516582347668</v>
      </c>
      <c r="V23" s="488">
        <v>-5.1883717151466691</v>
      </c>
      <c r="W23" s="488">
        <v>843.81238175808289</v>
      </c>
      <c r="X23" s="488">
        <v>266.53109874913713</v>
      </c>
      <c r="Y23" s="488">
        <v>-594.73431274044356</v>
      </c>
      <c r="Z23" s="488">
        <v>6335.1181314290498</v>
      </c>
      <c r="AA23" s="488">
        <v>-152.87751110220736</v>
      </c>
      <c r="AB23" s="488">
        <v>-19.301903622245998</v>
      </c>
      <c r="AC23" s="488">
        <v>2479.9274778284907</v>
      </c>
      <c r="AD23" s="488">
        <v>-610.55130568919708</v>
      </c>
      <c r="AE23" s="488">
        <v>-274.13929892342571</v>
      </c>
      <c r="AF23" s="488">
        <v>-117.80949974477204</v>
      </c>
      <c r="AG23" s="488">
        <v>-188.36051846606105</v>
      </c>
      <c r="AH23" s="488">
        <v>291.24001236390961</v>
      </c>
      <c r="AI23" s="488">
        <v>33.405826067130462</v>
      </c>
      <c r="AJ23" s="488">
        <v>-573.85028175507193</v>
      </c>
      <c r="AK23" s="488">
        <v>-2019.0234606685403</v>
      </c>
      <c r="AL23" s="488">
        <v>-664.84635780654548</v>
      </c>
      <c r="AM23" s="488">
        <v>2418.0178601527805</v>
      </c>
      <c r="AN23" s="488">
        <v>-50.877549980871905</v>
      </c>
      <c r="AO23" s="488">
        <v>-64.862248024448405</v>
      </c>
      <c r="AP23" s="488">
        <v>-223.00208574523094</v>
      </c>
      <c r="AQ23" s="488">
        <v>-1397.6268324281048</v>
      </c>
    </row>
    <row r="24" spans="1:104" ht="12.75" customHeight="1">
      <c r="B24" s="478" t="s">
        <v>369</v>
      </c>
      <c r="C24" s="488">
        <v>157.14145298444723</v>
      </c>
      <c r="D24" s="488">
        <v>4.6104028100640004</v>
      </c>
      <c r="E24" s="488">
        <v>272.4960217399954</v>
      </c>
      <c r="F24" s="488">
        <v>117.34170386819352</v>
      </c>
      <c r="G24" s="488">
        <v>68.261351824770003</v>
      </c>
      <c r="H24" s="488">
        <v>1544.0100576840475</v>
      </c>
      <c r="I24" s="488">
        <v>342.81676941326759</v>
      </c>
      <c r="J24" s="488">
        <v>288.85914588320043</v>
      </c>
      <c r="K24" s="488">
        <v>1522.3573635251437</v>
      </c>
      <c r="L24" s="488">
        <v>864.89130249836103</v>
      </c>
      <c r="M24" s="488">
        <v>664.27589242593683</v>
      </c>
      <c r="N24" s="488">
        <v>7916.2385844876553</v>
      </c>
      <c r="O24" s="488">
        <v>64.289277409493167</v>
      </c>
      <c r="P24" s="488">
        <v>4.1825367364999995</v>
      </c>
      <c r="Q24" s="488">
        <v>914.97360399732838</v>
      </c>
      <c r="R24" s="488">
        <v>428.69543009864458</v>
      </c>
      <c r="S24" s="488">
        <v>278.79996759971999</v>
      </c>
      <c r="T24" s="488">
        <v>797.19336681992615</v>
      </c>
      <c r="U24" s="488">
        <v>355.66659060214289</v>
      </c>
      <c r="V24" s="488">
        <v>20.365050405466668</v>
      </c>
      <c r="W24" s="488">
        <v>917.68712487693858</v>
      </c>
      <c r="X24" s="488">
        <v>420.59992974881425</v>
      </c>
      <c r="Y24" s="488">
        <v>176.99760243501598</v>
      </c>
      <c r="Z24" s="488">
        <v>7595.5411179260082</v>
      </c>
      <c r="AA24" s="488">
        <v>7.4544595958399995</v>
      </c>
      <c r="AB24" s="488">
        <v>11.612360790449998</v>
      </c>
      <c r="AC24" s="488">
        <v>2573.2766049566571</v>
      </c>
      <c r="AD24" s="488">
        <v>131.25168555778097</v>
      </c>
      <c r="AE24" s="488">
        <v>234.77981265624859</v>
      </c>
      <c r="AF24" s="488">
        <v>224.02853895983532</v>
      </c>
      <c r="AG24" s="488">
        <v>10.508423873957273</v>
      </c>
      <c r="AH24" s="488">
        <v>339.41319069103292</v>
      </c>
      <c r="AI24" s="488">
        <v>128.99823905142</v>
      </c>
      <c r="AJ24" s="488">
        <v>668.82560532742366</v>
      </c>
      <c r="AK24" s="488">
        <v>236.04805218810532</v>
      </c>
      <c r="AL24" s="488">
        <v>501.07094433643243</v>
      </c>
      <c r="AM24" s="488">
        <v>81.858219200760004</v>
      </c>
      <c r="AN24" s="488">
        <v>0</v>
      </c>
      <c r="AO24" s="488">
        <v>32.191487860951575</v>
      </c>
      <c r="AP24" s="488">
        <v>74.882399282158005</v>
      </c>
      <c r="AQ24" s="488">
        <v>69.608309758433663</v>
      </c>
    </row>
    <row r="25" spans="1:104" s="13" customFormat="1" ht="12.75" customHeight="1">
      <c r="A25" s="3"/>
      <c r="B25" s="479" t="s">
        <v>30</v>
      </c>
      <c r="C25" s="116">
        <v>0</v>
      </c>
      <c r="D25" s="116">
        <v>0</v>
      </c>
      <c r="E25" s="116">
        <v>0</v>
      </c>
      <c r="F25" s="116">
        <v>0</v>
      </c>
      <c r="G25" s="116">
        <v>0</v>
      </c>
      <c r="H25" s="116">
        <v>1292.2129244025309</v>
      </c>
      <c r="I25" s="116">
        <v>0</v>
      </c>
      <c r="J25" s="116">
        <v>0</v>
      </c>
      <c r="K25" s="488">
        <v>1295.3385258218948</v>
      </c>
      <c r="L25" s="116">
        <v>0</v>
      </c>
      <c r="M25" s="116">
        <v>0</v>
      </c>
      <c r="N25" s="488">
        <v>1208.9063342519387</v>
      </c>
      <c r="O25" s="116">
        <v>0</v>
      </c>
      <c r="P25" s="116">
        <v>0</v>
      </c>
      <c r="Q25" s="116">
        <v>889.84718546607837</v>
      </c>
      <c r="R25" s="116">
        <v>0</v>
      </c>
      <c r="S25" s="116">
        <v>0</v>
      </c>
      <c r="T25" s="116">
        <v>787.33047802122212</v>
      </c>
      <c r="U25" s="116">
        <v>0</v>
      </c>
      <c r="V25" s="116">
        <v>0</v>
      </c>
      <c r="W25" s="116">
        <v>764.44352859769617</v>
      </c>
      <c r="X25" s="116">
        <v>0</v>
      </c>
      <c r="Y25" s="116">
        <v>0</v>
      </c>
      <c r="Z25" s="116">
        <v>1544.9686914659947</v>
      </c>
      <c r="AA25" s="116">
        <v>0</v>
      </c>
      <c r="AB25" s="116">
        <v>0</v>
      </c>
      <c r="AC25" s="116">
        <v>1613.9257157900545</v>
      </c>
      <c r="AD25" s="116">
        <v>0</v>
      </c>
      <c r="AE25" s="116">
        <v>0</v>
      </c>
      <c r="AF25" s="116">
        <v>0</v>
      </c>
      <c r="AG25" s="116">
        <v>0</v>
      </c>
      <c r="AH25" s="116">
        <v>0</v>
      </c>
      <c r="AI25" s="116">
        <v>0</v>
      </c>
      <c r="AJ25" s="116">
        <v>0</v>
      </c>
      <c r="AK25" s="116">
        <v>0</v>
      </c>
      <c r="AL25" s="116">
        <v>0</v>
      </c>
      <c r="AM25" s="116">
        <v>0</v>
      </c>
      <c r="AN25" s="116">
        <v>0</v>
      </c>
      <c r="AO25" s="116">
        <v>0</v>
      </c>
      <c r="AP25" s="116">
        <v>0</v>
      </c>
      <c r="AQ25" s="116">
        <v>0</v>
      </c>
    </row>
    <row r="26" spans="1:104" s="13" customFormat="1" ht="12.75" customHeight="1">
      <c r="A26" s="3"/>
      <c r="B26" s="479" t="s">
        <v>31</v>
      </c>
      <c r="C26" s="488">
        <v>157.14145298444723</v>
      </c>
      <c r="D26" s="488">
        <v>4.6104028100640004</v>
      </c>
      <c r="E26" s="488">
        <v>272.4960217399954</v>
      </c>
      <c r="F26" s="488">
        <v>106.50117829637529</v>
      </c>
      <c r="G26" s="488">
        <v>68.261351824770003</v>
      </c>
      <c r="H26" s="488">
        <v>242.79667482470398</v>
      </c>
      <c r="I26" s="488">
        <v>298.49145121163559</v>
      </c>
      <c r="J26" s="488">
        <v>288.85914588320043</v>
      </c>
      <c r="K26" s="488">
        <v>227.01883770324901</v>
      </c>
      <c r="L26" s="488">
        <v>852.24940608041106</v>
      </c>
      <c r="M26" s="488">
        <v>662.65386304578681</v>
      </c>
      <c r="N26" s="488">
        <v>6688.1991439666117</v>
      </c>
      <c r="O26" s="488">
        <v>46.912845588743174</v>
      </c>
      <c r="P26" s="488">
        <v>4.1825367364999995</v>
      </c>
      <c r="Q26" s="488">
        <v>25.126418531249996</v>
      </c>
      <c r="R26" s="488">
        <v>428.69543009864458</v>
      </c>
      <c r="S26" s="488">
        <v>278.79996759971999</v>
      </c>
      <c r="T26" s="488">
        <v>9.8628887987040095</v>
      </c>
      <c r="U26" s="488">
        <v>355.66659060214289</v>
      </c>
      <c r="V26" s="488">
        <v>20.365050405466668</v>
      </c>
      <c r="W26" s="488">
        <v>153.24359627924238</v>
      </c>
      <c r="X26" s="488">
        <v>420.59992974881425</v>
      </c>
      <c r="Y26" s="488">
        <v>176.99760243501598</v>
      </c>
      <c r="Z26" s="488">
        <v>6050.572426460013</v>
      </c>
      <c r="AA26" s="488">
        <v>7.4544595958399995</v>
      </c>
      <c r="AB26" s="488">
        <v>0</v>
      </c>
      <c r="AC26" s="488">
        <v>953.15971143161312</v>
      </c>
      <c r="AD26" s="488">
        <v>131.25168555778097</v>
      </c>
      <c r="AE26" s="488">
        <v>234.77981265624859</v>
      </c>
      <c r="AF26" s="488">
        <v>224.02853895983532</v>
      </c>
      <c r="AG26" s="488">
        <v>6.2042329648663639</v>
      </c>
      <c r="AH26" s="488">
        <v>339.41319069103292</v>
      </c>
      <c r="AI26" s="488">
        <v>128.99823905142</v>
      </c>
      <c r="AJ26" s="488">
        <v>668.82560532742366</v>
      </c>
      <c r="AK26" s="488">
        <v>236.04805218810532</v>
      </c>
      <c r="AL26" s="488">
        <v>501.07094433643243</v>
      </c>
      <c r="AM26" s="488">
        <v>81.858219200760004</v>
      </c>
      <c r="AN26" s="488">
        <v>0</v>
      </c>
      <c r="AO26" s="488">
        <v>32.191487860951575</v>
      </c>
      <c r="AP26" s="488">
        <v>74.882399282158005</v>
      </c>
      <c r="AQ26" s="488">
        <v>69.608309758433663</v>
      </c>
    </row>
    <row r="27" spans="1:104" s="13" customFormat="1" ht="12.75" customHeight="1">
      <c r="A27" s="3"/>
      <c r="B27" s="479" t="s">
        <v>32</v>
      </c>
      <c r="C27" s="116">
        <v>0</v>
      </c>
      <c r="D27" s="116">
        <v>0</v>
      </c>
      <c r="E27" s="116">
        <v>0</v>
      </c>
      <c r="F27" s="116">
        <v>0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16">
        <v>0</v>
      </c>
      <c r="M27" s="116">
        <v>0</v>
      </c>
      <c r="N27" s="116">
        <v>0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16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6.1911777349894734</v>
      </c>
      <c r="AD27" s="116">
        <v>0</v>
      </c>
      <c r="AE27" s="116">
        <v>0</v>
      </c>
      <c r="AF27" s="116">
        <v>0</v>
      </c>
      <c r="AG27" s="116">
        <v>4.3041909090909094</v>
      </c>
      <c r="AH27" s="116">
        <v>0</v>
      </c>
      <c r="AI27" s="116">
        <v>0</v>
      </c>
      <c r="AJ27" s="116">
        <v>0</v>
      </c>
      <c r="AK27" s="116">
        <v>0</v>
      </c>
      <c r="AL27" s="116">
        <v>0</v>
      </c>
      <c r="AM27" s="116">
        <v>0</v>
      </c>
      <c r="AN27" s="116">
        <v>0</v>
      </c>
      <c r="AO27" s="116">
        <v>0</v>
      </c>
      <c r="AP27" s="116">
        <v>0</v>
      </c>
      <c r="AQ27" s="116">
        <v>0</v>
      </c>
    </row>
    <row r="28" spans="1:104" s="13" customFormat="1" ht="12.75" customHeight="1">
      <c r="A28" s="3"/>
      <c r="B28" s="479" t="s">
        <v>33</v>
      </c>
      <c r="C28" s="116">
        <v>0</v>
      </c>
      <c r="D28" s="116">
        <v>0</v>
      </c>
      <c r="E28" s="116">
        <v>0</v>
      </c>
      <c r="F28" s="116">
        <v>10.840525571818237</v>
      </c>
      <c r="G28" s="116">
        <v>0</v>
      </c>
      <c r="H28" s="116">
        <v>9.0004584568125008</v>
      </c>
      <c r="I28" s="116">
        <v>44.325318201632015</v>
      </c>
      <c r="J28" s="116">
        <v>0</v>
      </c>
      <c r="K28" s="116">
        <v>0</v>
      </c>
      <c r="L28" s="116">
        <v>12.641896417950001</v>
      </c>
      <c r="M28" s="116">
        <v>1.6220293801500005</v>
      </c>
      <c r="N28" s="116">
        <v>19.133106269105259</v>
      </c>
      <c r="O28" s="116">
        <v>17.37643182075</v>
      </c>
      <c r="P28" s="116">
        <v>0</v>
      </c>
      <c r="Q28" s="116">
        <v>0</v>
      </c>
      <c r="R28" s="116">
        <v>0</v>
      </c>
      <c r="S28" s="116">
        <v>0</v>
      </c>
      <c r="T28" s="116">
        <v>0</v>
      </c>
      <c r="U28" s="116">
        <v>0</v>
      </c>
      <c r="V28" s="116">
        <v>0</v>
      </c>
      <c r="W28" s="116">
        <v>0</v>
      </c>
      <c r="X28" s="116">
        <v>0</v>
      </c>
      <c r="Y28" s="116">
        <v>0</v>
      </c>
      <c r="Z28" s="116">
        <v>0</v>
      </c>
      <c r="AA28" s="116">
        <v>0</v>
      </c>
      <c r="AB28" s="116">
        <v>11.612360790449998</v>
      </c>
      <c r="AC28" s="116">
        <v>0</v>
      </c>
      <c r="AD28" s="116">
        <v>0</v>
      </c>
      <c r="AE28" s="116">
        <v>0</v>
      </c>
      <c r="AF28" s="116">
        <v>0</v>
      </c>
      <c r="AG28" s="116">
        <v>0</v>
      </c>
      <c r="AH28" s="116">
        <v>0</v>
      </c>
      <c r="AI28" s="116">
        <v>0</v>
      </c>
      <c r="AJ28" s="116">
        <v>0</v>
      </c>
      <c r="AK28" s="116">
        <v>0</v>
      </c>
      <c r="AL28" s="116">
        <v>0</v>
      </c>
      <c r="AM28" s="116">
        <v>0</v>
      </c>
      <c r="AN28" s="116">
        <v>0</v>
      </c>
      <c r="AO28" s="116">
        <v>0</v>
      </c>
      <c r="AP28" s="116">
        <v>0</v>
      </c>
      <c r="AQ28" s="116">
        <v>0</v>
      </c>
    </row>
    <row r="29" spans="1:104" ht="13.8">
      <c r="B29" s="480" t="s">
        <v>370</v>
      </c>
      <c r="C29" s="488">
        <v>334.33111273094573</v>
      </c>
      <c r="D29" s="488">
        <v>180.82902292264905</v>
      </c>
      <c r="E29" s="488">
        <v>98.090996284596883</v>
      </c>
      <c r="F29" s="488">
        <v>3.8788744526129415</v>
      </c>
      <c r="G29" s="488">
        <v>391.74568649107863</v>
      </c>
      <c r="H29" s="488">
        <v>375.40261856712101</v>
      </c>
      <c r="I29" s="488">
        <v>139.77983674445534</v>
      </c>
      <c r="J29" s="488">
        <v>42.664236412748629</v>
      </c>
      <c r="K29" s="488">
        <v>62.473173142869726</v>
      </c>
      <c r="L29" s="488">
        <v>162.33374816954753</v>
      </c>
      <c r="M29" s="488">
        <v>295.78098162577004</v>
      </c>
      <c r="N29" s="488">
        <v>321.07177182500783</v>
      </c>
      <c r="O29" s="488">
        <v>158.78500440293456</v>
      </c>
      <c r="P29" s="488">
        <v>34.500224851337613</v>
      </c>
      <c r="Q29" s="488">
        <v>86.222398068650065</v>
      </c>
      <c r="R29" s="488">
        <v>140.914262188506</v>
      </c>
      <c r="S29" s="488">
        <v>251.31045278310813</v>
      </c>
      <c r="T29" s="488">
        <v>273.99437893539357</v>
      </c>
      <c r="U29" s="488">
        <v>133.40142477866621</v>
      </c>
      <c r="V29" s="488">
        <v>25.553422120613337</v>
      </c>
      <c r="W29" s="488">
        <v>73.874743118855719</v>
      </c>
      <c r="X29" s="488">
        <v>154.06883099967712</v>
      </c>
      <c r="Y29" s="488">
        <v>771.73191517545956</v>
      </c>
      <c r="Z29" s="488">
        <v>1260.4229864969582</v>
      </c>
      <c r="AA29" s="488">
        <v>160.33197069804737</v>
      </c>
      <c r="AB29" s="488">
        <v>30.914264412695996</v>
      </c>
      <c r="AC29" s="488">
        <v>93.349127128166344</v>
      </c>
      <c r="AD29" s="488">
        <v>741.80299124697808</v>
      </c>
      <c r="AE29" s="488">
        <v>508.91911157967434</v>
      </c>
      <c r="AF29" s="488">
        <v>341.83803870460736</v>
      </c>
      <c r="AG29" s="488">
        <v>198.86894234001832</v>
      </c>
      <c r="AH29" s="488">
        <v>48.173178327123338</v>
      </c>
      <c r="AI29" s="488">
        <v>95.592412984289538</v>
      </c>
      <c r="AJ29" s="488">
        <v>1242.6758870824956</v>
      </c>
      <c r="AK29" s="488">
        <v>2255.0715128566458</v>
      </c>
      <c r="AL29" s="488">
        <v>1165.9173021429779</v>
      </c>
      <c r="AM29" s="488">
        <v>-2336.1596409520203</v>
      </c>
      <c r="AN29" s="488">
        <v>50.877549980871905</v>
      </c>
      <c r="AO29" s="488">
        <v>97.053735885399988</v>
      </c>
      <c r="AP29" s="488">
        <v>297.88448502738896</v>
      </c>
      <c r="AQ29" s="488">
        <v>1467.2351421865385</v>
      </c>
    </row>
    <row r="30" spans="1:104" ht="12.6">
      <c r="B30" s="481" t="s">
        <v>93</v>
      </c>
      <c r="C30" s="116">
        <v>0</v>
      </c>
      <c r="D30" s="116">
        <v>0</v>
      </c>
      <c r="E30" s="116">
        <v>0</v>
      </c>
      <c r="F30" s="116">
        <v>0</v>
      </c>
      <c r="G30" s="116">
        <v>0</v>
      </c>
      <c r="H30" s="116">
        <v>0</v>
      </c>
      <c r="I30" s="116">
        <v>0</v>
      </c>
      <c r="J30" s="116">
        <v>0</v>
      </c>
      <c r="K30" s="116">
        <v>0</v>
      </c>
      <c r="L30" s="116">
        <v>0</v>
      </c>
      <c r="M30" s="116">
        <v>0</v>
      </c>
      <c r="N30" s="488">
        <v>279.28460526315757</v>
      </c>
      <c r="O30" s="116">
        <v>0</v>
      </c>
      <c r="P30" s="116">
        <v>0</v>
      </c>
      <c r="Q30" s="116">
        <v>0</v>
      </c>
      <c r="R30" s="116">
        <v>0</v>
      </c>
      <c r="S30" s="116">
        <v>0</v>
      </c>
      <c r="T30" s="116">
        <v>0</v>
      </c>
      <c r="U30" s="116">
        <v>0</v>
      </c>
      <c r="V30" s="116">
        <v>0</v>
      </c>
      <c r="W30" s="116">
        <v>0</v>
      </c>
      <c r="X30" s="116">
        <v>0</v>
      </c>
      <c r="Y30" s="116">
        <v>0</v>
      </c>
      <c r="Z30" s="116">
        <v>0</v>
      </c>
      <c r="AA30" s="116">
        <v>0</v>
      </c>
      <c r="AB30" s="116">
        <v>0</v>
      </c>
      <c r="AC30" s="116">
        <v>0</v>
      </c>
      <c r="AD30" s="116">
        <v>0</v>
      </c>
      <c r="AE30" s="116">
        <v>0</v>
      </c>
      <c r="AF30" s="116">
        <v>0</v>
      </c>
      <c r="AG30" s="116">
        <v>0</v>
      </c>
      <c r="AH30" s="116">
        <v>0</v>
      </c>
      <c r="AI30" s="116">
        <v>0</v>
      </c>
      <c r="AJ30" s="116">
        <v>0</v>
      </c>
      <c r="AK30" s="116">
        <v>44265.399796200058</v>
      </c>
      <c r="AL30" s="488">
        <v>-10472.795458253191</v>
      </c>
      <c r="AM30" s="488">
        <v>-14505.852065106048</v>
      </c>
      <c r="AN30" s="116">
        <v>9997.3521428571439</v>
      </c>
      <c r="AO30" s="116">
        <v>0</v>
      </c>
      <c r="AP30" s="116">
        <v>0</v>
      </c>
      <c r="AQ30" s="116">
        <v>0</v>
      </c>
    </row>
    <row r="31" spans="1:104" s="50" customFormat="1" ht="12.6">
      <c r="A31" s="49"/>
      <c r="B31" s="199" t="s">
        <v>87</v>
      </c>
      <c r="C31" s="491">
        <v>-90.370911019850453</v>
      </c>
      <c r="D31" s="491">
        <v>-115.04093546266191</v>
      </c>
      <c r="E31" s="491">
        <v>-86.351179528395321</v>
      </c>
      <c r="F31" s="491">
        <v>-103.18677777481355</v>
      </c>
      <c r="G31" s="491">
        <v>-221.1116830452452</v>
      </c>
      <c r="H31" s="491">
        <v>-116.2445583972508</v>
      </c>
      <c r="I31" s="491">
        <v>-320.87663758378096</v>
      </c>
      <c r="J31" s="491">
        <v>-94.44775810222427</v>
      </c>
      <c r="K31" s="491">
        <v>-132.4881648472487</v>
      </c>
      <c r="L31" s="491">
        <v>-1066.2620160103422</v>
      </c>
      <c r="M31" s="491">
        <v>-603.01018712801999</v>
      </c>
      <c r="N31" s="491">
        <v>-1356.6018181504585</v>
      </c>
      <c r="O31" s="491">
        <v>-544.90823456672092</v>
      </c>
      <c r="P31" s="491">
        <v>-588.92787737102503</v>
      </c>
      <c r="Q31" s="491">
        <v>-773.17817986947443</v>
      </c>
      <c r="R31" s="491">
        <v>-124.21657180880888</v>
      </c>
      <c r="S31" s="491">
        <v>-1060.0475966364481</v>
      </c>
      <c r="T31" s="491">
        <v>-163.3180373014556</v>
      </c>
      <c r="U31" s="491">
        <v>-331.74667208605342</v>
      </c>
      <c r="V31" s="491">
        <v>-263.7049800564676</v>
      </c>
      <c r="W31" s="491">
        <v>-215.48986703371824</v>
      </c>
      <c r="X31" s="491">
        <v>-449.26304108220211</v>
      </c>
      <c r="Y31" s="491">
        <v>-275.85341802473232</v>
      </c>
      <c r="Z31" s="491">
        <v>-596.0469619303567</v>
      </c>
      <c r="AA31" s="491">
        <v>9061.8355859217154</v>
      </c>
      <c r="AB31" s="491">
        <v>-1321.7603532385285</v>
      </c>
      <c r="AC31" s="491">
        <v>-146.61101212030889</v>
      </c>
      <c r="AD31" s="491">
        <v>831.67360223251876</v>
      </c>
      <c r="AE31" s="491">
        <v>-149.17059460749633</v>
      </c>
      <c r="AF31" s="491">
        <v>-163.71036698339654</v>
      </c>
      <c r="AG31" s="491">
        <v>-199.16072180812927</v>
      </c>
      <c r="AH31" s="491">
        <v>-135.50234412422984</v>
      </c>
      <c r="AI31" s="491">
        <v>-96.310208643335471</v>
      </c>
      <c r="AJ31" s="491">
        <v>-447.42575465608724</v>
      </c>
      <c r="AK31" s="491">
        <v>-58.962510022845521</v>
      </c>
      <c r="AL31" s="491">
        <v>-335.19432153845628</v>
      </c>
      <c r="AM31" s="491">
        <v>-172.92107049512305</v>
      </c>
      <c r="AN31" s="491">
        <v>-146.56506176352852</v>
      </c>
      <c r="AO31" s="491">
        <v>-139.9671312780421</v>
      </c>
      <c r="AP31" s="491">
        <v>-301.49598203343101</v>
      </c>
      <c r="AQ31" s="491">
        <v>-210.68171284139461</v>
      </c>
      <c r="AR31" s="486"/>
      <c r="AS31" s="486"/>
      <c r="AT31" s="486"/>
      <c r="AU31" s="486"/>
      <c r="AV31" s="486"/>
      <c r="AW31" s="486"/>
      <c r="AX31" s="486"/>
      <c r="AY31" s="486"/>
      <c r="AZ31" s="486"/>
      <c r="BA31" s="486"/>
      <c r="BB31" s="486"/>
      <c r="BC31" s="486"/>
      <c r="BD31" s="486"/>
      <c r="BE31" s="486"/>
      <c r="BF31" s="486"/>
      <c r="BG31" s="486"/>
      <c r="BH31" s="486"/>
      <c r="BI31" s="486"/>
      <c r="BJ31" s="486"/>
      <c r="BK31" s="486"/>
      <c r="BL31" s="486"/>
      <c r="BM31" s="486"/>
      <c r="BN31" s="486"/>
      <c r="BO31" s="486"/>
      <c r="BP31" s="486"/>
      <c r="BQ31" s="486"/>
      <c r="BR31" s="486"/>
      <c r="BS31" s="486"/>
      <c r="BT31" s="486"/>
      <c r="BU31" s="486"/>
      <c r="BV31" s="486"/>
      <c r="BW31" s="486"/>
      <c r="BX31" s="486"/>
      <c r="BY31" s="486"/>
      <c r="BZ31" s="486"/>
      <c r="CA31" s="486"/>
      <c r="CB31" s="486"/>
      <c r="CC31" s="486"/>
      <c r="CD31" s="486"/>
      <c r="CE31" s="486"/>
      <c r="CF31" s="486"/>
      <c r="CG31" s="486"/>
      <c r="CH31" s="486"/>
      <c r="CI31" s="486"/>
      <c r="CJ31" s="486"/>
      <c r="CK31" s="486"/>
      <c r="CL31" s="486"/>
      <c r="CM31" s="486"/>
      <c r="CN31" s="486"/>
      <c r="CO31" s="486"/>
      <c r="CP31" s="486"/>
      <c r="CQ31" s="486"/>
      <c r="CR31" s="486"/>
      <c r="CS31" s="486"/>
      <c r="CT31" s="486"/>
      <c r="CU31" s="486"/>
      <c r="CV31" s="486"/>
      <c r="CW31" s="486"/>
      <c r="CX31" s="486"/>
      <c r="CY31" s="486"/>
      <c r="CZ31" s="486"/>
    </row>
    <row r="32" spans="1:104" ht="12.75" customHeight="1">
      <c r="B32" s="65" t="s">
        <v>371</v>
      </c>
      <c r="C32" s="488">
        <v>2.209353776557478</v>
      </c>
      <c r="D32" s="488">
        <v>-3.5722776462607442</v>
      </c>
      <c r="E32" s="488">
        <v>15.128581571697161</v>
      </c>
      <c r="F32" s="488">
        <v>-8.3404014247156795</v>
      </c>
      <c r="G32" s="488">
        <v>-96.305041108818372</v>
      </c>
      <c r="H32" s="488">
        <v>-49.76962658152155</v>
      </c>
      <c r="I32" s="488">
        <v>-192.90909096534403</v>
      </c>
      <c r="J32" s="488">
        <v>90.533871110004711</v>
      </c>
      <c r="K32" s="488">
        <v>-48.406309029273508</v>
      </c>
      <c r="L32" s="488">
        <v>-910.45719901135772</v>
      </c>
      <c r="M32" s="488">
        <v>-340.7034084137681</v>
      </c>
      <c r="N32" s="488">
        <v>-1223.4926941386107</v>
      </c>
      <c r="O32" s="488">
        <v>-113.54030682453855</v>
      </c>
      <c r="P32" s="488">
        <v>-220.23114984371387</v>
      </c>
      <c r="Q32" s="488">
        <v>-691.89387209085316</v>
      </c>
      <c r="R32" s="488">
        <v>-96.540957515771993</v>
      </c>
      <c r="S32" s="488">
        <v>-722.95206778823524</v>
      </c>
      <c r="T32" s="488">
        <v>-14.528205071488927</v>
      </c>
      <c r="U32" s="488">
        <v>-262.23811654706651</v>
      </c>
      <c r="V32" s="488">
        <v>-117.42698164504316</v>
      </c>
      <c r="W32" s="488">
        <v>-190.98576071303154</v>
      </c>
      <c r="X32" s="488">
        <v>-418.79296168129457</v>
      </c>
      <c r="Y32" s="488">
        <v>-245.43218320846316</v>
      </c>
      <c r="Z32" s="488">
        <v>-301.45223072199781</v>
      </c>
      <c r="AA32" s="488">
        <v>709.69733024698758</v>
      </c>
      <c r="AB32" s="488">
        <v>-1285.6182373107201</v>
      </c>
      <c r="AC32" s="488">
        <v>-148.75373101377204</v>
      </c>
      <c r="AD32" s="488">
        <v>847.01964120826824</v>
      </c>
      <c r="AE32" s="488">
        <v>-140.67440945169349</v>
      </c>
      <c r="AF32" s="488">
        <v>-152.54518456031971</v>
      </c>
      <c r="AG32" s="488">
        <v>-168.63302858481453</v>
      </c>
      <c r="AH32" s="488">
        <v>-98.014534694902594</v>
      </c>
      <c r="AI32" s="488">
        <v>-122.81222242479865</v>
      </c>
      <c r="AJ32" s="488">
        <v>-420.16200707362378</v>
      </c>
      <c r="AK32" s="488">
        <v>-69.271976047685797</v>
      </c>
      <c r="AL32" s="488">
        <v>-330.06597761490951</v>
      </c>
      <c r="AM32" s="488">
        <v>-132.39138790688781</v>
      </c>
      <c r="AN32" s="488">
        <v>-131.65982045325589</v>
      </c>
      <c r="AO32" s="488">
        <v>-141.41067414327577</v>
      </c>
      <c r="AP32" s="488">
        <v>-131.62424229579099</v>
      </c>
      <c r="AQ32" s="488">
        <v>-131.23914317774577</v>
      </c>
    </row>
    <row r="33" spans="2:43" ht="12.75" customHeight="1">
      <c r="B33" s="191" t="s">
        <v>372</v>
      </c>
      <c r="C33" s="488">
        <v>34.654144540739999</v>
      </c>
      <c r="D33" s="488">
        <v>55.447342313138989</v>
      </c>
      <c r="E33" s="488">
        <v>64.167880420117726</v>
      </c>
      <c r="F33" s="488">
        <v>35.691616494542352</v>
      </c>
      <c r="G33" s="488">
        <v>42.651457380615014</v>
      </c>
      <c r="H33" s="488">
        <v>37.365225553656003</v>
      </c>
      <c r="I33" s="488">
        <v>34.770090618354004</v>
      </c>
      <c r="J33" s="488">
        <v>157.19682481113907</v>
      </c>
      <c r="K33" s="488">
        <v>26.317192298420942</v>
      </c>
      <c r="L33" s="488">
        <v>118.16144034372343</v>
      </c>
      <c r="M33" s="488">
        <v>8.572352205435001</v>
      </c>
      <c r="N33" s="488">
        <v>46.798194399062105</v>
      </c>
      <c r="O33" s="488">
        <v>6.6889900818409078</v>
      </c>
      <c r="P33" s="488">
        <v>2.5185204980200004</v>
      </c>
      <c r="Q33" s="488">
        <v>10.260089136513161</v>
      </c>
      <c r="R33" s="488">
        <v>1.7692082944580003</v>
      </c>
      <c r="S33" s="488">
        <v>3.0621288694309086</v>
      </c>
      <c r="T33" s="488">
        <v>0.70862682001799993</v>
      </c>
      <c r="U33" s="488">
        <v>458.2954701738214</v>
      </c>
      <c r="V33" s="488">
        <v>5.046027341866667</v>
      </c>
      <c r="W33" s="488">
        <v>1.350910829849524</v>
      </c>
      <c r="X33" s="488">
        <v>0.88799596747857124</v>
      </c>
      <c r="Y33" s="488">
        <v>0.44056188662249995</v>
      </c>
      <c r="Z33" s="488">
        <v>0</v>
      </c>
      <c r="AA33" s="488">
        <v>1001.23561064248</v>
      </c>
      <c r="AB33" s="488">
        <v>8.8652351879999994E-2</v>
      </c>
      <c r="AC33" s="488">
        <v>443.49778893074517</v>
      </c>
      <c r="AD33" s="488">
        <v>1539.9645726882045</v>
      </c>
      <c r="AE33" s="488">
        <v>22.929506700017146</v>
      </c>
      <c r="AF33" s="488">
        <v>23.917329045969478</v>
      </c>
      <c r="AG33" s="488">
        <v>1.1038406275727275</v>
      </c>
      <c r="AH33" s="488">
        <v>33.171937252600955</v>
      </c>
      <c r="AI33" s="488">
        <v>0.25887494513863635</v>
      </c>
      <c r="AJ33" s="488">
        <v>0.67833823437619034</v>
      </c>
      <c r="AK33" s="488">
        <v>0</v>
      </c>
      <c r="AL33" s="488">
        <v>0.33516721324666671</v>
      </c>
      <c r="AM33" s="488">
        <v>0</v>
      </c>
      <c r="AN33" s="488">
        <v>0.11220726238285715</v>
      </c>
      <c r="AO33" s="488">
        <v>0</v>
      </c>
      <c r="AP33" s="488">
        <v>0</v>
      </c>
      <c r="AQ33" s="488">
        <v>0</v>
      </c>
    </row>
    <row r="34" spans="2:43" ht="12.75" customHeight="1">
      <c r="B34" s="185" t="s">
        <v>366</v>
      </c>
      <c r="C34" s="116">
        <v>0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6">
        <v>0</v>
      </c>
      <c r="L34" s="116">
        <v>0</v>
      </c>
      <c r="M34" s="116">
        <v>0</v>
      </c>
      <c r="N34" s="116">
        <v>0</v>
      </c>
      <c r="O34" s="116">
        <v>0</v>
      </c>
      <c r="P34" s="116">
        <v>0</v>
      </c>
      <c r="Q34" s="116">
        <v>0</v>
      </c>
      <c r="R34" s="116">
        <v>0</v>
      </c>
      <c r="S34" s="116">
        <v>0</v>
      </c>
      <c r="T34" s="116">
        <v>0</v>
      </c>
      <c r="U34" s="116">
        <v>0</v>
      </c>
      <c r="V34" s="116">
        <v>0</v>
      </c>
      <c r="W34" s="116">
        <v>0</v>
      </c>
      <c r="X34" s="116">
        <v>0</v>
      </c>
      <c r="Y34" s="116">
        <v>0</v>
      </c>
      <c r="Z34" s="116">
        <v>0</v>
      </c>
      <c r="AA34" s="116">
        <v>1000</v>
      </c>
      <c r="AB34" s="116">
        <v>0</v>
      </c>
      <c r="AC34" s="116">
        <v>0</v>
      </c>
      <c r="AD34" s="116">
        <v>0</v>
      </c>
      <c r="AE34" s="116">
        <v>0</v>
      </c>
      <c r="AF34" s="116">
        <v>0</v>
      </c>
      <c r="AG34" s="116">
        <v>0</v>
      </c>
      <c r="AH34" s="116">
        <v>0</v>
      </c>
      <c r="AI34" s="116">
        <v>0</v>
      </c>
      <c r="AJ34" s="116">
        <v>0</v>
      </c>
      <c r="AK34" s="116">
        <v>0</v>
      </c>
      <c r="AL34" s="116">
        <v>0</v>
      </c>
      <c r="AM34" s="116">
        <v>0</v>
      </c>
      <c r="AN34" s="116">
        <v>0</v>
      </c>
      <c r="AO34" s="116">
        <v>0</v>
      </c>
      <c r="AP34" s="116">
        <v>0</v>
      </c>
      <c r="AQ34" s="116">
        <v>0</v>
      </c>
    </row>
    <row r="35" spans="2:43" ht="12.75" customHeight="1">
      <c r="B35" s="185" t="s">
        <v>367</v>
      </c>
      <c r="C35" s="116">
        <v>0</v>
      </c>
      <c r="D35" s="116">
        <v>0</v>
      </c>
      <c r="E35" s="116">
        <v>0</v>
      </c>
      <c r="F35" s="116">
        <v>0</v>
      </c>
      <c r="G35" s="116">
        <v>0</v>
      </c>
      <c r="H35" s="116">
        <v>0</v>
      </c>
      <c r="I35" s="116">
        <v>0</v>
      </c>
      <c r="J35" s="116">
        <v>0</v>
      </c>
      <c r="K35" s="116">
        <v>0</v>
      </c>
      <c r="L35" s="116">
        <v>5.5997500036464043</v>
      </c>
      <c r="M35" s="116">
        <v>0</v>
      </c>
      <c r="N35" s="116">
        <v>39.469000000000001</v>
      </c>
      <c r="O35" s="116">
        <v>0</v>
      </c>
      <c r="P35" s="116">
        <v>0</v>
      </c>
      <c r="Q35" s="116">
        <v>0</v>
      </c>
      <c r="R35" s="116">
        <v>0</v>
      </c>
      <c r="S35" s="116">
        <v>0</v>
      </c>
      <c r="T35" s="116">
        <v>0</v>
      </c>
      <c r="U35" s="116">
        <v>448.25100053732143</v>
      </c>
      <c r="V35" s="116">
        <v>0</v>
      </c>
      <c r="W35" s="116">
        <v>0</v>
      </c>
      <c r="X35" s="116">
        <v>0</v>
      </c>
      <c r="Y35" s="116">
        <v>0</v>
      </c>
      <c r="Z35" s="116">
        <v>0</v>
      </c>
      <c r="AA35" s="116">
        <v>0</v>
      </c>
      <c r="AB35" s="116">
        <v>0</v>
      </c>
      <c r="AC35" s="116">
        <v>431.29838896516202</v>
      </c>
      <c r="AD35" s="116">
        <v>1499.6</v>
      </c>
      <c r="AE35" s="116">
        <v>0</v>
      </c>
      <c r="AF35" s="116">
        <v>0</v>
      </c>
      <c r="AG35" s="116">
        <v>0</v>
      </c>
      <c r="AH35" s="116">
        <v>0</v>
      </c>
      <c r="AI35" s="116">
        <v>0</v>
      </c>
      <c r="AJ35" s="116">
        <v>0</v>
      </c>
      <c r="AK35" s="116">
        <v>0</v>
      </c>
      <c r="AL35" s="116">
        <v>0</v>
      </c>
      <c r="AM35" s="116">
        <v>0</v>
      </c>
      <c r="AN35" s="116">
        <v>0</v>
      </c>
      <c r="AO35" s="116">
        <v>0</v>
      </c>
      <c r="AP35" s="116">
        <v>0</v>
      </c>
      <c r="AQ35" s="116">
        <v>0</v>
      </c>
    </row>
    <row r="36" spans="2:43" ht="12.75" customHeight="1">
      <c r="B36" s="185" t="s">
        <v>373</v>
      </c>
      <c r="C36" s="116">
        <v>0</v>
      </c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0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16">
        <v>0</v>
      </c>
      <c r="S36" s="116">
        <v>0</v>
      </c>
      <c r="T36" s="116">
        <v>0</v>
      </c>
      <c r="U36" s="116">
        <v>0</v>
      </c>
      <c r="V36" s="116">
        <v>0</v>
      </c>
      <c r="W36" s="116">
        <v>0</v>
      </c>
      <c r="X36" s="116">
        <v>0</v>
      </c>
      <c r="Y36" s="116">
        <v>0</v>
      </c>
      <c r="Z36" s="116">
        <v>0</v>
      </c>
      <c r="AA36" s="116">
        <v>0</v>
      </c>
      <c r="AB36" s="116">
        <v>0</v>
      </c>
      <c r="AC36" s="116">
        <v>0</v>
      </c>
      <c r="AD36" s="116">
        <v>0</v>
      </c>
      <c r="AE36" s="116">
        <v>0</v>
      </c>
      <c r="AF36" s="116">
        <v>0</v>
      </c>
      <c r="AG36" s="116">
        <v>0</v>
      </c>
      <c r="AH36" s="116">
        <v>0</v>
      </c>
      <c r="AI36" s="116">
        <v>0</v>
      </c>
      <c r="AJ36" s="116">
        <v>0</v>
      </c>
      <c r="AK36" s="116">
        <v>0</v>
      </c>
      <c r="AL36" s="116">
        <v>0</v>
      </c>
      <c r="AM36" s="116">
        <v>0</v>
      </c>
      <c r="AN36" s="116">
        <v>0</v>
      </c>
      <c r="AO36" s="116">
        <v>0</v>
      </c>
      <c r="AP36" s="116">
        <v>0</v>
      </c>
      <c r="AQ36" s="116">
        <v>0</v>
      </c>
    </row>
    <row r="37" spans="2:43" ht="12.75" customHeight="1">
      <c r="B37" s="185" t="s">
        <v>374</v>
      </c>
      <c r="C37" s="488">
        <v>34.654144540739999</v>
      </c>
      <c r="D37" s="488">
        <v>55.447342313138989</v>
      </c>
      <c r="E37" s="488">
        <v>64.167880420117726</v>
      </c>
      <c r="F37" s="488">
        <v>35.691616494542352</v>
      </c>
      <c r="G37" s="488">
        <v>42.651457380615014</v>
      </c>
      <c r="H37" s="488">
        <v>37.365225553656003</v>
      </c>
      <c r="I37" s="488">
        <v>34.770090618354004</v>
      </c>
      <c r="J37" s="488">
        <v>157.19682481113907</v>
      </c>
      <c r="K37" s="488">
        <v>26.317192298420942</v>
      </c>
      <c r="L37" s="488">
        <v>112.56169034007702</v>
      </c>
      <c r="M37" s="488">
        <v>8.572352205435001</v>
      </c>
      <c r="N37" s="488">
        <v>7.3291943990621036</v>
      </c>
      <c r="O37" s="488">
        <v>6.6889900818409078</v>
      </c>
      <c r="P37" s="488">
        <v>2.5185204980200004</v>
      </c>
      <c r="Q37" s="488">
        <v>10.260089136513161</v>
      </c>
      <c r="R37" s="488">
        <v>1.7692082944580003</v>
      </c>
      <c r="S37" s="488">
        <v>3.0621288694309086</v>
      </c>
      <c r="T37" s="488">
        <v>0.70862682001799993</v>
      </c>
      <c r="U37" s="488">
        <v>10.044469636499997</v>
      </c>
      <c r="V37" s="488">
        <v>5.046027341866667</v>
      </c>
      <c r="W37" s="488">
        <v>1.350910829849524</v>
      </c>
      <c r="X37" s="488">
        <v>0.88799596747857124</v>
      </c>
      <c r="Y37" s="488">
        <v>0.44056188662249995</v>
      </c>
      <c r="Z37" s="488">
        <v>0</v>
      </c>
      <c r="AA37" s="488">
        <v>1.23561064248</v>
      </c>
      <c r="AB37" s="488">
        <v>8.8652351879999994E-2</v>
      </c>
      <c r="AC37" s="488">
        <v>12.199399965583162</v>
      </c>
      <c r="AD37" s="488">
        <v>40.36457268820449</v>
      </c>
      <c r="AE37" s="488">
        <v>22.929506700017146</v>
      </c>
      <c r="AF37" s="488">
        <v>23.917329045969478</v>
      </c>
      <c r="AG37" s="488">
        <v>1.1038406275727275</v>
      </c>
      <c r="AH37" s="488">
        <v>33.171937252600955</v>
      </c>
      <c r="AI37" s="488">
        <v>0.25887494513863635</v>
      </c>
      <c r="AJ37" s="488">
        <v>0.67833823437619034</v>
      </c>
      <c r="AK37" s="488">
        <v>0</v>
      </c>
      <c r="AL37" s="488">
        <v>0.33516721324666671</v>
      </c>
      <c r="AM37" s="488">
        <v>0</v>
      </c>
      <c r="AN37" s="488">
        <v>0.11220726238285715</v>
      </c>
      <c r="AO37" s="488">
        <v>0</v>
      </c>
      <c r="AP37" s="488">
        <v>0</v>
      </c>
      <c r="AQ37" s="488">
        <v>0</v>
      </c>
    </row>
    <row r="38" spans="2:43" ht="12.75" customHeight="1">
      <c r="B38" s="191" t="s">
        <v>375</v>
      </c>
      <c r="C38" s="488">
        <v>32.444790764182521</v>
      </c>
      <c r="D38" s="488">
        <v>59.019619959399733</v>
      </c>
      <c r="E38" s="488">
        <v>49.039298848420565</v>
      </c>
      <c r="F38" s="488">
        <v>44.032017919258031</v>
      </c>
      <c r="G38" s="488">
        <v>138.95649848943339</v>
      </c>
      <c r="H38" s="488">
        <v>87.134852135177553</v>
      </c>
      <c r="I38" s="488">
        <v>227.67918158369804</v>
      </c>
      <c r="J38" s="488">
        <v>66.662953701134356</v>
      </c>
      <c r="K38" s="488">
        <v>74.72350132769445</v>
      </c>
      <c r="L38" s="488">
        <v>1028.6186393550811</v>
      </c>
      <c r="M38" s="488">
        <v>349.27576061920308</v>
      </c>
      <c r="N38" s="488">
        <v>1270.2908885376728</v>
      </c>
      <c r="O38" s="488">
        <v>120.22929690637946</v>
      </c>
      <c r="P38" s="488">
        <v>222.74967034173386</v>
      </c>
      <c r="Q38" s="488">
        <v>702.15396122736638</v>
      </c>
      <c r="R38" s="488">
        <v>98.310165810229989</v>
      </c>
      <c r="S38" s="488">
        <v>726.01419665766616</v>
      </c>
      <c r="T38" s="488">
        <v>15.236831891506926</v>
      </c>
      <c r="U38" s="488">
        <v>720.53358672088791</v>
      </c>
      <c r="V38" s="488">
        <v>122.47300898690982</v>
      </c>
      <c r="W38" s="488">
        <v>192.33667154288105</v>
      </c>
      <c r="X38" s="488">
        <v>419.68095764877313</v>
      </c>
      <c r="Y38" s="488">
        <v>245.87274509508566</v>
      </c>
      <c r="Z38" s="488">
        <v>301.45223072199781</v>
      </c>
      <c r="AA38" s="488">
        <v>291.53828039549234</v>
      </c>
      <c r="AB38" s="488">
        <v>1285.7068896626001</v>
      </c>
      <c r="AC38" s="488">
        <v>592.25151994451721</v>
      </c>
      <c r="AD38" s="488">
        <v>692.94493147993626</v>
      </c>
      <c r="AE38" s="488">
        <v>163.60391615171065</v>
      </c>
      <c r="AF38" s="488">
        <v>176.46251360628918</v>
      </c>
      <c r="AG38" s="488">
        <v>169.73686921238726</v>
      </c>
      <c r="AH38" s="488">
        <v>131.18647194750355</v>
      </c>
      <c r="AI38" s="488">
        <v>123.07109736993729</v>
      </c>
      <c r="AJ38" s="488">
        <v>420.840345308</v>
      </c>
      <c r="AK38" s="488">
        <v>69.271976047685797</v>
      </c>
      <c r="AL38" s="488">
        <v>330.40114482815619</v>
      </c>
      <c r="AM38" s="488">
        <v>132.39138790688781</v>
      </c>
      <c r="AN38" s="488">
        <v>131.77202771563876</v>
      </c>
      <c r="AO38" s="488">
        <v>141.41067414327577</v>
      </c>
      <c r="AP38" s="488">
        <v>131.62424229579099</v>
      </c>
      <c r="AQ38" s="488">
        <v>131.23914317774577</v>
      </c>
    </row>
    <row r="39" spans="2:43" ht="12.75" customHeight="1">
      <c r="B39" s="185" t="s">
        <v>366</v>
      </c>
      <c r="C39" s="116">
        <v>0</v>
      </c>
      <c r="D39" s="116">
        <v>0</v>
      </c>
      <c r="E39" s="116">
        <v>0</v>
      </c>
      <c r="F39" s="116">
        <v>0</v>
      </c>
      <c r="G39" s="116">
        <v>0</v>
      </c>
      <c r="H39" s="116">
        <v>0</v>
      </c>
      <c r="I39" s="116">
        <v>0</v>
      </c>
      <c r="J39" s="116">
        <v>0</v>
      </c>
      <c r="K39" s="116">
        <v>0</v>
      </c>
      <c r="L39" s="488">
        <v>929.28</v>
      </c>
      <c r="M39" s="116">
        <v>0</v>
      </c>
      <c r="N39" s="488">
        <v>619.52</v>
      </c>
      <c r="O39" s="116">
        <v>0</v>
      </c>
      <c r="P39" s="488">
        <v>146.67926501130339</v>
      </c>
      <c r="Q39" s="116">
        <v>0</v>
      </c>
      <c r="R39" s="116">
        <v>0</v>
      </c>
      <c r="S39" s="116">
        <v>115.7126377998068</v>
      </c>
      <c r="T39" s="116">
        <v>0</v>
      </c>
      <c r="U39" s="116">
        <v>104.30625971714821</v>
      </c>
      <c r="V39" s="116">
        <v>0</v>
      </c>
      <c r="W39" s="116">
        <v>0</v>
      </c>
      <c r="X39" s="116">
        <v>0</v>
      </c>
      <c r="Y39" s="116">
        <v>146.6792650113033</v>
      </c>
      <c r="Z39" s="116">
        <v>0</v>
      </c>
      <c r="AA39" s="116">
        <v>105.10499999999999</v>
      </c>
      <c r="AB39" s="116">
        <v>1114.9138975169549</v>
      </c>
      <c r="AC39" s="116">
        <v>0</v>
      </c>
      <c r="AD39" s="116">
        <v>138.57078731459356</v>
      </c>
      <c r="AE39" s="116">
        <v>0</v>
      </c>
      <c r="AF39" s="116">
        <v>0</v>
      </c>
      <c r="AG39" s="116">
        <v>28.046658230000002</v>
      </c>
      <c r="AH39" s="116">
        <v>36.155136210000002</v>
      </c>
      <c r="AI39" s="116">
        <v>0</v>
      </c>
      <c r="AJ39" s="116">
        <v>0</v>
      </c>
      <c r="AK39" s="116">
        <v>0</v>
      </c>
      <c r="AL39" s="116">
        <v>168.27995006999998</v>
      </c>
      <c r="AM39" s="116">
        <v>28.046658230000002</v>
      </c>
      <c r="AN39" s="116">
        <v>28.046658230000002</v>
      </c>
      <c r="AO39" s="116">
        <v>28.046658230000002</v>
      </c>
      <c r="AP39" s="116">
        <v>28.046658230000002</v>
      </c>
      <c r="AQ39" s="116">
        <v>28.046658230000002</v>
      </c>
    </row>
    <row r="40" spans="2:43" ht="12.75" customHeight="1">
      <c r="B40" s="185" t="s">
        <v>367</v>
      </c>
      <c r="C40" s="488">
        <v>13.250303630726155</v>
      </c>
      <c r="D40" s="488">
        <v>13.694189266681299</v>
      </c>
      <c r="E40" s="488">
        <v>14.54127858229557</v>
      </c>
      <c r="F40" s="488">
        <v>15.667515639758031</v>
      </c>
      <c r="G40" s="488">
        <v>53.054138414413394</v>
      </c>
      <c r="H40" s="488">
        <v>16.213537113140134</v>
      </c>
      <c r="I40" s="488">
        <v>164.04608730038203</v>
      </c>
      <c r="J40" s="488">
        <v>16.625597062691643</v>
      </c>
      <c r="K40" s="488">
        <v>16.611578011596368</v>
      </c>
      <c r="L40" s="488">
        <v>16.546318591769165</v>
      </c>
      <c r="M40" s="488">
        <v>282.76114784694698</v>
      </c>
      <c r="N40" s="488">
        <v>463.40270009046475</v>
      </c>
      <c r="O40" s="488">
        <v>74.666970044684007</v>
      </c>
      <c r="P40" s="488">
        <v>17.227068053803826</v>
      </c>
      <c r="Q40" s="488">
        <v>72.53221319776118</v>
      </c>
      <c r="R40" s="488">
        <v>73.472127966451495</v>
      </c>
      <c r="S40" s="488">
        <v>181.29180774598939</v>
      </c>
      <c r="T40" s="488">
        <v>14.329141382010926</v>
      </c>
      <c r="U40" s="488">
        <v>122.40279817591828</v>
      </c>
      <c r="V40" s="488">
        <v>100.24338703034981</v>
      </c>
      <c r="W40" s="488">
        <v>159.92980810865487</v>
      </c>
      <c r="X40" s="488">
        <v>115.24632145739463</v>
      </c>
      <c r="Y40" s="488">
        <v>61.39179081847935</v>
      </c>
      <c r="Z40" s="488">
        <v>247.77168670180978</v>
      </c>
      <c r="AA40" s="488">
        <v>124.09588667253236</v>
      </c>
      <c r="AB40" s="488">
        <v>123.83228093486915</v>
      </c>
      <c r="AC40" s="488">
        <v>153.38443348929178</v>
      </c>
      <c r="AD40" s="488">
        <v>107.74229485517374</v>
      </c>
      <c r="AE40" s="488">
        <v>105.17786355896003</v>
      </c>
      <c r="AF40" s="488">
        <v>116.68827122803233</v>
      </c>
      <c r="AG40" s="488">
        <v>108.40151656749316</v>
      </c>
      <c r="AH40" s="488">
        <v>61.089170081784026</v>
      </c>
      <c r="AI40" s="488">
        <v>73.739794059465922</v>
      </c>
      <c r="AJ40" s="488">
        <v>63.656420463540471</v>
      </c>
      <c r="AK40" s="488">
        <v>61.323824202222639</v>
      </c>
      <c r="AL40" s="488">
        <v>75.386999245379997</v>
      </c>
      <c r="AM40" s="488">
        <v>62.773808424754463</v>
      </c>
      <c r="AN40" s="488">
        <v>62.482209958610184</v>
      </c>
      <c r="AO40" s="488">
        <v>72.486990870665252</v>
      </c>
      <c r="AP40" s="488">
        <v>61.993315053905</v>
      </c>
      <c r="AQ40" s="488">
        <v>61.78895873008684</v>
      </c>
    </row>
    <row r="41" spans="2:43" ht="12.75" customHeight="1">
      <c r="B41" s="185" t="s">
        <v>373</v>
      </c>
      <c r="C41" s="116">
        <v>0</v>
      </c>
      <c r="D41" s="116">
        <v>0</v>
      </c>
      <c r="E41" s="116">
        <v>0</v>
      </c>
      <c r="F41" s="116">
        <v>0</v>
      </c>
      <c r="G41" s="116">
        <v>0</v>
      </c>
      <c r="H41" s="116">
        <v>0</v>
      </c>
      <c r="I41" s="116">
        <v>0</v>
      </c>
      <c r="J41" s="116">
        <v>0</v>
      </c>
      <c r="K41" s="116">
        <v>0</v>
      </c>
      <c r="L41" s="116">
        <v>0</v>
      </c>
      <c r="M41" s="116">
        <v>0</v>
      </c>
      <c r="N41" s="116">
        <v>0</v>
      </c>
      <c r="O41" s="116">
        <v>0</v>
      </c>
      <c r="P41" s="116">
        <v>0</v>
      </c>
      <c r="Q41" s="116">
        <v>0</v>
      </c>
      <c r="R41" s="116">
        <v>0</v>
      </c>
      <c r="S41" s="116">
        <v>0</v>
      </c>
      <c r="T41" s="116">
        <v>0</v>
      </c>
      <c r="U41" s="116">
        <v>0</v>
      </c>
      <c r="V41" s="116">
        <v>0</v>
      </c>
      <c r="W41" s="116">
        <v>0</v>
      </c>
      <c r="X41" s="116">
        <v>0</v>
      </c>
      <c r="Y41" s="116">
        <v>0</v>
      </c>
      <c r="Z41" s="116">
        <v>0</v>
      </c>
      <c r="AA41" s="116">
        <v>0</v>
      </c>
      <c r="AB41" s="116">
        <v>0</v>
      </c>
      <c r="AC41" s="116">
        <v>0</v>
      </c>
      <c r="AD41" s="116">
        <v>0</v>
      </c>
      <c r="AE41" s="116">
        <v>0</v>
      </c>
      <c r="AF41" s="116">
        <v>0</v>
      </c>
      <c r="AG41" s="116">
        <v>0</v>
      </c>
      <c r="AH41" s="116">
        <v>0</v>
      </c>
      <c r="AI41" s="116">
        <v>0</v>
      </c>
      <c r="AJ41" s="116">
        <v>0</v>
      </c>
      <c r="AK41" s="116">
        <v>0</v>
      </c>
      <c r="AL41" s="116">
        <v>0</v>
      </c>
      <c r="AM41" s="116">
        <v>0</v>
      </c>
      <c r="AN41" s="116">
        <v>0</v>
      </c>
      <c r="AO41" s="116">
        <v>0</v>
      </c>
      <c r="AP41" s="116">
        <v>0</v>
      </c>
      <c r="AQ41" s="116">
        <v>0</v>
      </c>
    </row>
    <row r="42" spans="2:43" ht="12.75" customHeight="1">
      <c r="B42" s="185" t="s">
        <v>374</v>
      </c>
      <c r="C42" s="488">
        <v>19.194487133456366</v>
      </c>
      <c r="D42" s="488">
        <v>45.325430692718434</v>
      </c>
      <c r="E42" s="488">
        <v>34.498020266124996</v>
      </c>
      <c r="F42" s="488">
        <v>28.364502279500002</v>
      </c>
      <c r="G42" s="488">
        <v>85.902360075019999</v>
      </c>
      <c r="H42" s="488">
        <v>70.921315022037419</v>
      </c>
      <c r="I42" s="488">
        <v>63.633094283316012</v>
      </c>
      <c r="J42" s="488">
        <v>50.037356638442716</v>
      </c>
      <c r="K42" s="488">
        <v>58.111923316098078</v>
      </c>
      <c r="L42" s="488">
        <v>82.792320763311992</v>
      </c>
      <c r="M42" s="488">
        <v>66.514612772256072</v>
      </c>
      <c r="N42" s="488">
        <v>187.36818844720807</v>
      </c>
      <c r="O42" s="488">
        <v>45.562326861695453</v>
      </c>
      <c r="P42" s="488">
        <v>58.843337276626642</v>
      </c>
      <c r="Q42" s="488">
        <v>629.62174802960521</v>
      </c>
      <c r="R42" s="488">
        <v>24.838037843778501</v>
      </c>
      <c r="S42" s="488">
        <v>429.00975111186995</v>
      </c>
      <c r="T42" s="488">
        <v>0.90769050949600016</v>
      </c>
      <c r="U42" s="488">
        <v>493.82452882782144</v>
      </c>
      <c r="V42" s="488">
        <v>22.229621956560006</v>
      </c>
      <c r="W42" s="488">
        <v>32.406863434226196</v>
      </c>
      <c r="X42" s="488">
        <v>304.4346361913785</v>
      </c>
      <c r="Y42" s="488">
        <v>37.801689265303004</v>
      </c>
      <c r="Z42" s="488">
        <v>53.680544020187995</v>
      </c>
      <c r="AA42" s="488">
        <v>62.337393722959987</v>
      </c>
      <c r="AB42" s="488">
        <v>46.960711210776005</v>
      </c>
      <c r="AC42" s="488">
        <v>438.86708645522543</v>
      </c>
      <c r="AD42" s="488">
        <v>446.63184931016895</v>
      </c>
      <c r="AE42" s="488">
        <v>58.426052592750615</v>
      </c>
      <c r="AF42" s="488">
        <v>59.774242378256851</v>
      </c>
      <c r="AG42" s="488">
        <v>33.288694414894096</v>
      </c>
      <c r="AH42" s="488">
        <v>33.942165655719528</v>
      </c>
      <c r="AI42" s="488">
        <v>49.331303310471363</v>
      </c>
      <c r="AJ42" s="488">
        <v>357.18392484445951</v>
      </c>
      <c r="AK42" s="488">
        <v>7.9481518454631592</v>
      </c>
      <c r="AL42" s="488">
        <v>86.734195512776211</v>
      </c>
      <c r="AM42" s="488">
        <v>41.570921252133331</v>
      </c>
      <c r="AN42" s="488">
        <v>41.243159527028567</v>
      </c>
      <c r="AO42" s="488">
        <v>40.877025042610519</v>
      </c>
      <c r="AP42" s="488">
        <v>41.584269011886001</v>
      </c>
      <c r="AQ42" s="488">
        <v>41.403526217658943</v>
      </c>
    </row>
    <row r="43" spans="2:43" ht="12.75" customHeight="1">
      <c r="B43" s="65" t="s">
        <v>93</v>
      </c>
      <c r="C43" s="488">
        <v>-62.219408837950681</v>
      </c>
      <c r="D43" s="488">
        <v>-59.133061769991627</v>
      </c>
      <c r="E43" s="488">
        <v>-64.394871419535676</v>
      </c>
      <c r="F43" s="488">
        <v>-96.066599747479046</v>
      </c>
      <c r="G43" s="488">
        <v>-126.33873779285182</v>
      </c>
      <c r="H43" s="488">
        <v>-68.035378523751234</v>
      </c>
      <c r="I43" s="488">
        <v>-129.54057309340192</v>
      </c>
      <c r="J43" s="488">
        <v>-186.56316357217398</v>
      </c>
      <c r="K43" s="488">
        <v>-85.663250687100913</v>
      </c>
      <c r="L43" s="488">
        <v>-157.37832739720554</v>
      </c>
      <c r="M43" s="488">
        <v>-263.8720144218928</v>
      </c>
      <c r="N43" s="488">
        <v>-134.64490713159154</v>
      </c>
      <c r="O43" s="488">
        <v>-432.87316731434515</v>
      </c>
      <c r="P43" s="488">
        <v>-326.23622694180591</v>
      </c>
      <c r="Q43" s="488">
        <v>-63.998282710855499</v>
      </c>
      <c r="R43" s="488">
        <v>-62.644166501878836</v>
      </c>
      <c r="S43" s="488">
        <v>-312.05029532400613</v>
      </c>
      <c r="T43" s="488">
        <v>-143.33615839406417</v>
      </c>
      <c r="U43" s="488">
        <v>-54.033032591793898</v>
      </c>
      <c r="V43" s="488">
        <v>-143.2894837088877</v>
      </c>
      <c r="W43" s="488">
        <v>-26.377573718388131</v>
      </c>
      <c r="X43" s="488">
        <v>-14.623709878716141</v>
      </c>
      <c r="Y43" s="488">
        <v>-15.676812594910697</v>
      </c>
      <c r="Z43" s="488">
        <v>-296.1710376713969</v>
      </c>
      <c r="AA43" s="488">
        <v>8334.8595029577464</v>
      </c>
      <c r="AB43" s="488">
        <v>-15.856737398886226</v>
      </c>
      <c r="AC43" s="488">
        <v>-15.302501256964215</v>
      </c>
      <c r="AD43" s="488">
        <v>-15.708334792062498</v>
      </c>
      <c r="AE43" s="488">
        <v>-15.693797922451433</v>
      </c>
      <c r="AF43" s="488">
        <v>-28.896476693631577</v>
      </c>
      <c r="AG43" s="488">
        <v>-16.093799726021111</v>
      </c>
      <c r="AH43" s="488">
        <v>-16.474937825932422</v>
      </c>
      <c r="AI43" s="488">
        <v>-17.011003205893182</v>
      </c>
      <c r="AJ43" s="488">
        <v>-17.30086251271381</v>
      </c>
      <c r="AK43" s="488">
        <v>-17.153568107942636</v>
      </c>
      <c r="AL43" s="488">
        <v>-17.238867876767621</v>
      </c>
      <c r="AM43" s="488">
        <v>-37.837031891435231</v>
      </c>
      <c r="AN43" s="488">
        <v>-17.239250714130478</v>
      </c>
      <c r="AO43" s="488">
        <v>-17.126379671576839</v>
      </c>
      <c r="AP43" s="488">
        <v>-203.96167454271099</v>
      </c>
      <c r="AQ43" s="488">
        <v>-17.252379944677369</v>
      </c>
    </row>
    <row r="44" spans="2:43" ht="12.75" customHeight="1">
      <c r="B44" s="191" t="s">
        <v>372</v>
      </c>
      <c r="C44" s="116">
        <v>135.06713751999999</v>
      </c>
      <c r="D44" s="116">
        <v>0</v>
      </c>
      <c r="E44" s="116">
        <v>67.636668807339404</v>
      </c>
      <c r="F44" s="116">
        <v>0</v>
      </c>
      <c r="G44" s="116">
        <v>893.22225882308112</v>
      </c>
      <c r="H44" s="116">
        <v>3.8507433236000002</v>
      </c>
      <c r="I44" s="116">
        <v>127.76311298103523</v>
      </c>
      <c r="J44" s="116">
        <v>19.50430383232375</v>
      </c>
      <c r="K44" s="116">
        <v>0</v>
      </c>
      <c r="L44" s="116">
        <v>190.76950000000002</v>
      </c>
      <c r="M44" s="116">
        <v>20.266111898348623</v>
      </c>
      <c r="N44" s="116">
        <v>56.734598649999995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0</v>
      </c>
      <c r="V44" s="116">
        <v>0</v>
      </c>
      <c r="W44" s="116">
        <v>0</v>
      </c>
      <c r="X44" s="116">
        <v>0</v>
      </c>
      <c r="Y44" s="116">
        <v>0</v>
      </c>
      <c r="Z44" s="116">
        <v>175.43899999999999</v>
      </c>
      <c r="AA44" s="116">
        <v>8412.7782136000005</v>
      </c>
      <c r="AB44" s="116">
        <v>0</v>
      </c>
      <c r="AC44" s="116">
        <v>0</v>
      </c>
      <c r="AD44" s="116">
        <v>0</v>
      </c>
      <c r="AE44" s="116">
        <v>0</v>
      </c>
      <c r="AF44" s="116">
        <v>2.3175174400000014</v>
      </c>
      <c r="AG44" s="116">
        <v>0</v>
      </c>
      <c r="AH44" s="116">
        <v>0</v>
      </c>
      <c r="AI44" s="116">
        <v>0</v>
      </c>
      <c r="AJ44" s="116">
        <v>0</v>
      </c>
      <c r="AK44" s="116">
        <v>0</v>
      </c>
      <c r="AL44" s="116">
        <v>0</v>
      </c>
      <c r="AM44" s="116">
        <v>0</v>
      </c>
      <c r="AN44" s="116">
        <v>0</v>
      </c>
      <c r="AO44" s="116">
        <v>0</v>
      </c>
      <c r="AP44" s="116">
        <v>0</v>
      </c>
      <c r="AQ44" s="116">
        <v>0</v>
      </c>
    </row>
    <row r="45" spans="2:43" ht="12.75" customHeight="1">
      <c r="B45" s="185" t="s">
        <v>366</v>
      </c>
      <c r="C45" s="116">
        <v>0</v>
      </c>
      <c r="D45" s="116">
        <v>0</v>
      </c>
      <c r="E45" s="116">
        <v>0</v>
      </c>
      <c r="F45" s="116">
        <v>0</v>
      </c>
      <c r="G45" s="116">
        <v>0</v>
      </c>
      <c r="H45" s="116">
        <v>0</v>
      </c>
      <c r="I45" s="116">
        <v>0</v>
      </c>
      <c r="J45" s="116">
        <v>0</v>
      </c>
      <c r="K45" s="116">
        <v>0</v>
      </c>
      <c r="L45" s="116">
        <v>0</v>
      </c>
      <c r="M45" s="116">
        <v>0</v>
      </c>
      <c r="N45" s="116">
        <v>0</v>
      </c>
      <c r="O45" s="116">
        <v>0</v>
      </c>
      <c r="P45" s="116">
        <v>0</v>
      </c>
      <c r="Q45" s="116">
        <v>0</v>
      </c>
      <c r="R45" s="116">
        <v>0</v>
      </c>
      <c r="S45" s="116">
        <v>0</v>
      </c>
      <c r="T45" s="116">
        <v>0</v>
      </c>
      <c r="U45" s="116">
        <v>0</v>
      </c>
      <c r="V45" s="116">
        <v>0</v>
      </c>
      <c r="W45" s="116">
        <v>0</v>
      </c>
      <c r="X45" s="116">
        <v>0</v>
      </c>
      <c r="Y45" s="116">
        <v>0</v>
      </c>
      <c r="Z45" s="116">
        <v>0</v>
      </c>
      <c r="AA45" s="116">
        <v>8381.87798105</v>
      </c>
      <c r="AB45" s="116">
        <v>0</v>
      </c>
      <c r="AC45" s="116">
        <v>0</v>
      </c>
      <c r="AD45" s="116">
        <v>0</v>
      </c>
      <c r="AE45" s="116">
        <v>0</v>
      </c>
      <c r="AF45" s="116">
        <v>0</v>
      </c>
      <c r="AG45" s="116">
        <v>0</v>
      </c>
      <c r="AH45" s="116">
        <v>0</v>
      </c>
      <c r="AI45" s="116">
        <v>0</v>
      </c>
      <c r="AJ45" s="116">
        <v>0</v>
      </c>
      <c r="AK45" s="116">
        <v>0</v>
      </c>
      <c r="AL45" s="116">
        <v>0</v>
      </c>
      <c r="AM45" s="116">
        <v>0</v>
      </c>
      <c r="AN45" s="116">
        <v>0</v>
      </c>
      <c r="AO45" s="116">
        <v>0</v>
      </c>
      <c r="AP45" s="116">
        <v>0</v>
      </c>
      <c r="AQ45" s="116">
        <v>0</v>
      </c>
    </row>
    <row r="46" spans="2:43" ht="12.75" customHeight="1">
      <c r="B46" s="185" t="s">
        <v>367</v>
      </c>
      <c r="C46" s="116">
        <v>0</v>
      </c>
      <c r="D46" s="116">
        <v>0</v>
      </c>
      <c r="E46" s="116">
        <v>44.4715311926605</v>
      </c>
      <c r="F46" s="116">
        <v>0</v>
      </c>
      <c r="G46" s="116">
        <v>869.73336395840226</v>
      </c>
      <c r="H46" s="116">
        <v>3.8507433236000002</v>
      </c>
      <c r="I46" s="116">
        <v>69.879451455072214</v>
      </c>
      <c r="J46" s="116">
        <v>0</v>
      </c>
      <c r="K46" s="116">
        <v>0</v>
      </c>
      <c r="L46" s="116">
        <v>190.76950000000002</v>
      </c>
      <c r="M46" s="116">
        <v>20.266111898348623</v>
      </c>
      <c r="N46" s="116">
        <v>56.734598649999995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  <c r="T46" s="116">
        <v>0</v>
      </c>
      <c r="U46" s="116">
        <v>0</v>
      </c>
      <c r="V46" s="116">
        <v>0</v>
      </c>
      <c r="W46" s="116">
        <v>0</v>
      </c>
      <c r="X46" s="116">
        <v>0</v>
      </c>
      <c r="Y46" s="116">
        <v>0</v>
      </c>
      <c r="Z46" s="116">
        <v>175.43899999999999</v>
      </c>
      <c r="AA46" s="116">
        <v>30.900232550000002</v>
      </c>
      <c r="AB46" s="116">
        <v>0</v>
      </c>
      <c r="AC46" s="116">
        <v>0</v>
      </c>
      <c r="AD46" s="116">
        <v>0</v>
      </c>
      <c r="AE46" s="116">
        <v>0</v>
      </c>
      <c r="AF46" s="116">
        <v>2.3175174400000014</v>
      </c>
      <c r="AG46" s="116">
        <v>0</v>
      </c>
      <c r="AH46" s="116">
        <v>0</v>
      </c>
      <c r="AI46" s="116">
        <v>0</v>
      </c>
      <c r="AJ46" s="116">
        <v>0</v>
      </c>
      <c r="AK46" s="116">
        <v>0</v>
      </c>
      <c r="AL46" s="116">
        <v>0</v>
      </c>
      <c r="AM46" s="116">
        <v>0</v>
      </c>
      <c r="AN46" s="116">
        <v>0</v>
      </c>
      <c r="AO46" s="116">
        <v>0</v>
      </c>
      <c r="AP46" s="116">
        <v>0</v>
      </c>
      <c r="AQ46" s="116">
        <v>0</v>
      </c>
    </row>
    <row r="47" spans="2:43" ht="12.75" customHeight="1">
      <c r="B47" s="185" t="s">
        <v>373</v>
      </c>
      <c r="C47" s="116">
        <v>22.55</v>
      </c>
      <c r="D47" s="116">
        <v>0</v>
      </c>
      <c r="E47" s="116">
        <v>0</v>
      </c>
      <c r="F47" s="116">
        <v>0</v>
      </c>
      <c r="G47" s="116">
        <v>0.32375725000000016</v>
      </c>
      <c r="H47" s="116">
        <v>0</v>
      </c>
      <c r="I47" s="116">
        <v>57.883661525963021</v>
      </c>
      <c r="J47" s="116">
        <v>0</v>
      </c>
      <c r="K47" s="116">
        <v>0</v>
      </c>
      <c r="L47" s="116">
        <v>0</v>
      </c>
      <c r="M47" s="116">
        <v>0</v>
      </c>
      <c r="N47" s="116">
        <v>0</v>
      </c>
      <c r="O47" s="116">
        <v>0</v>
      </c>
      <c r="P47" s="116">
        <v>0</v>
      </c>
      <c r="Q47" s="116">
        <v>0</v>
      </c>
      <c r="R47" s="116">
        <v>0</v>
      </c>
      <c r="S47" s="116">
        <v>0</v>
      </c>
      <c r="T47" s="116">
        <v>0</v>
      </c>
      <c r="U47" s="116">
        <v>0</v>
      </c>
      <c r="V47" s="116">
        <v>0</v>
      </c>
      <c r="W47" s="116">
        <v>0</v>
      </c>
      <c r="X47" s="116">
        <v>0</v>
      </c>
      <c r="Y47" s="116">
        <v>0</v>
      </c>
      <c r="Z47" s="116">
        <v>0</v>
      </c>
      <c r="AA47" s="116">
        <v>0</v>
      </c>
      <c r="AB47" s="116">
        <v>0</v>
      </c>
      <c r="AC47" s="116">
        <v>0</v>
      </c>
      <c r="AD47" s="116">
        <v>0</v>
      </c>
      <c r="AE47" s="116">
        <v>0</v>
      </c>
      <c r="AF47" s="116">
        <v>0</v>
      </c>
      <c r="AG47" s="116">
        <v>0</v>
      </c>
      <c r="AH47" s="116">
        <v>0</v>
      </c>
      <c r="AI47" s="116">
        <v>0</v>
      </c>
      <c r="AJ47" s="116">
        <v>0</v>
      </c>
      <c r="AK47" s="116">
        <v>0</v>
      </c>
      <c r="AL47" s="116">
        <v>0</v>
      </c>
      <c r="AM47" s="116">
        <v>0</v>
      </c>
      <c r="AN47" s="116">
        <v>0</v>
      </c>
      <c r="AO47" s="116">
        <v>0</v>
      </c>
      <c r="AP47" s="116">
        <v>0</v>
      </c>
      <c r="AQ47" s="116">
        <v>0</v>
      </c>
    </row>
    <row r="48" spans="2:43" ht="12.75" customHeight="1">
      <c r="B48" s="185" t="s">
        <v>374</v>
      </c>
      <c r="C48" s="116">
        <v>112.51713751999999</v>
      </c>
      <c r="D48" s="116">
        <v>0</v>
      </c>
      <c r="E48" s="116">
        <v>23.165137614678901</v>
      </c>
      <c r="F48" s="116">
        <v>0</v>
      </c>
      <c r="G48" s="116">
        <v>23.165137614678898</v>
      </c>
      <c r="H48" s="116">
        <v>0</v>
      </c>
      <c r="I48" s="116">
        <v>0</v>
      </c>
      <c r="J48" s="116">
        <v>19.50430383232375</v>
      </c>
      <c r="K48" s="116">
        <v>0</v>
      </c>
      <c r="L48" s="116">
        <v>0</v>
      </c>
      <c r="M48" s="116">
        <v>0</v>
      </c>
      <c r="N48" s="116">
        <v>0</v>
      </c>
      <c r="O48" s="116">
        <v>0</v>
      </c>
      <c r="P48" s="116">
        <v>0</v>
      </c>
      <c r="Q48" s="116">
        <v>0</v>
      </c>
      <c r="R48" s="116">
        <v>0</v>
      </c>
      <c r="S48" s="116">
        <v>0</v>
      </c>
      <c r="T48" s="116">
        <v>0</v>
      </c>
      <c r="U48" s="116">
        <v>0</v>
      </c>
      <c r="V48" s="116">
        <v>0</v>
      </c>
      <c r="W48" s="116">
        <v>0</v>
      </c>
      <c r="X48" s="116">
        <v>0</v>
      </c>
      <c r="Y48" s="116">
        <v>0</v>
      </c>
      <c r="Z48" s="116">
        <v>0</v>
      </c>
      <c r="AA48" s="116">
        <v>0</v>
      </c>
      <c r="AB48" s="116">
        <v>0</v>
      </c>
      <c r="AC48" s="116">
        <v>0</v>
      </c>
      <c r="AD48" s="116">
        <v>0</v>
      </c>
      <c r="AE48" s="116">
        <v>0</v>
      </c>
      <c r="AF48" s="116">
        <v>0</v>
      </c>
      <c r="AG48" s="116">
        <v>0</v>
      </c>
      <c r="AH48" s="116">
        <v>0</v>
      </c>
      <c r="AI48" s="116">
        <v>0</v>
      </c>
      <c r="AJ48" s="116">
        <v>0</v>
      </c>
      <c r="AK48" s="116">
        <v>0</v>
      </c>
      <c r="AL48" s="116">
        <v>0</v>
      </c>
      <c r="AM48" s="116">
        <v>0</v>
      </c>
      <c r="AN48" s="116">
        <v>0</v>
      </c>
      <c r="AO48" s="116">
        <v>0</v>
      </c>
      <c r="AP48" s="116">
        <v>0</v>
      </c>
      <c r="AQ48" s="116">
        <v>0</v>
      </c>
    </row>
    <row r="49" spans="1:43" ht="12.75" customHeight="1">
      <c r="B49" s="191" t="s">
        <v>375</v>
      </c>
      <c r="C49" s="488">
        <v>197.28654635795067</v>
      </c>
      <c r="D49" s="488">
        <v>59.133061769991627</v>
      </c>
      <c r="E49" s="488">
        <v>132.03154022687508</v>
      </c>
      <c r="F49" s="488">
        <v>96.066599747479046</v>
      </c>
      <c r="G49" s="488">
        <v>1019.5609966159329</v>
      </c>
      <c r="H49" s="488">
        <v>71.886121847351234</v>
      </c>
      <c r="I49" s="488">
        <v>257.30368607443717</v>
      </c>
      <c r="J49" s="488">
        <v>206.06746740449773</v>
      </c>
      <c r="K49" s="488">
        <v>85.663250687100913</v>
      </c>
      <c r="L49" s="488">
        <v>348.14782739720556</v>
      </c>
      <c r="M49" s="488">
        <v>284.13812632024144</v>
      </c>
      <c r="N49" s="488">
        <v>191.37950578159155</v>
      </c>
      <c r="O49" s="488">
        <v>432.87316731434515</v>
      </c>
      <c r="P49" s="488">
        <v>326.23622694180591</v>
      </c>
      <c r="Q49" s="488">
        <v>63.998282710855499</v>
      </c>
      <c r="R49" s="488">
        <v>62.644166501878836</v>
      </c>
      <c r="S49" s="488">
        <v>312.05029532400613</v>
      </c>
      <c r="T49" s="488">
        <v>143.33615839406417</v>
      </c>
      <c r="U49" s="488">
        <v>54.033032591793898</v>
      </c>
      <c r="V49" s="488">
        <v>143.2894837088877</v>
      </c>
      <c r="W49" s="488">
        <v>26.377573718388131</v>
      </c>
      <c r="X49" s="488">
        <v>14.623709878716141</v>
      </c>
      <c r="Y49" s="488">
        <v>15.676812594910697</v>
      </c>
      <c r="Z49" s="488">
        <v>471.61003767139692</v>
      </c>
      <c r="AA49" s="488">
        <v>77.918710642254581</v>
      </c>
      <c r="AB49" s="488">
        <v>15.856737398886226</v>
      </c>
      <c r="AC49" s="488">
        <v>15.302501256964215</v>
      </c>
      <c r="AD49" s="488">
        <v>15.708334792062498</v>
      </c>
      <c r="AE49" s="488">
        <v>15.693797922451433</v>
      </c>
      <c r="AF49" s="488">
        <v>31.21399413363158</v>
      </c>
      <c r="AG49" s="488">
        <v>16.093799726021111</v>
      </c>
      <c r="AH49" s="488">
        <v>16.474937825932422</v>
      </c>
      <c r="AI49" s="488">
        <v>17.011003205893182</v>
      </c>
      <c r="AJ49" s="488">
        <v>17.30086251271381</v>
      </c>
      <c r="AK49" s="488">
        <v>17.153568107942636</v>
      </c>
      <c r="AL49" s="488">
        <v>17.238867876767621</v>
      </c>
      <c r="AM49" s="488">
        <v>37.837031891435231</v>
      </c>
      <c r="AN49" s="488">
        <v>17.239250714130478</v>
      </c>
      <c r="AO49" s="488">
        <v>17.126379671576839</v>
      </c>
      <c r="AP49" s="488">
        <v>203.96167454271099</v>
      </c>
      <c r="AQ49" s="488">
        <v>17.252379944677369</v>
      </c>
    </row>
    <row r="50" spans="1:43" ht="12.75" customHeight="1">
      <c r="B50" s="185" t="s">
        <v>366</v>
      </c>
      <c r="C50" s="116">
        <v>0</v>
      </c>
      <c r="D50" s="116">
        <v>0</v>
      </c>
      <c r="E50" s="116">
        <v>0</v>
      </c>
      <c r="F50" s="116">
        <v>0</v>
      </c>
      <c r="G50" s="116">
        <v>0</v>
      </c>
      <c r="H50" s="116">
        <v>0</v>
      </c>
      <c r="I50" s="116">
        <v>0</v>
      </c>
      <c r="J50" s="116">
        <v>0</v>
      </c>
      <c r="K50" s="116">
        <v>0</v>
      </c>
      <c r="L50" s="116">
        <v>0</v>
      </c>
      <c r="M50" s="116">
        <v>0</v>
      </c>
      <c r="N50" s="116">
        <v>0</v>
      </c>
      <c r="O50" s="116">
        <v>0</v>
      </c>
      <c r="P50" s="116">
        <v>0</v>
      </c>
      <c r="Q50" s="116">
        <v>0</v>
      </c>
      <c r="R50" s="116">
        <v>0</v>
      </c>
      <c r="S50" s="116">
        <v>0</v>
      </c>
      <c r="T50" s="116">
        <v>0</v>
      </c>
      <c r="U50" s="116">
        <v>0</v>
      </c>
      <c r="V50" s="116">
        <v>0</v>
      </c>
      <c r="W50" s="116">
        <v>0</v>
      </c>
      <c r="X50" s="116">
        <v>0</v>
      </c>
      <c r="Y50" s="116">
        <v>0</v>
      </c>
      <c r="Z50" s="116">
        <v>0</v>
      </c>
      <c r="AA50" s="116">
        <v>0</v>
      </c>
      <c r="AB50" s="116">
        <v>0</v>
      </c>
      <c r="AC50" s="116">
        <v>0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0</v>
      </c>
      <c r="AL50" s="116">
        <v>0</v>
      </c>
      <c r="AM50" s="116">
        <v>0</v>
      </c>
      <c r="AN50" s="116">
        <v>0</v>
      </c>
      <c r="AO50" s="116">
        <v>0</v>
      </c>
      <c r="AP50" s="116">
        <v>0</v>
      </c>
      <c r="AQ50" s="116">
        <v>0</v>
      </c>
    </row>
    <row r="51" spans="1:43" ht="12.75" customHeight="1">
      <c r="B51" s="185" t="s">
        <v>367</v>
      </c>
      <c r="C51" s="488">
        <v>11.633760301492304</v>
      </c>
      <c r="D51" s="488">
        <v>12.018713195772886</v>
      </c>
      <c r="E51" s="488">
        <v>57.241957392673719</v>
      </c>
      <c r="F51" s="488">
        <v>43.215641112879368</v>
      </c>
      <c r="G51" s="488">
        <v>886.57514640570821</v>
      </c>
      <c r="H51" s="488">
        <v>17.709421144226226</v>
      </c>
      <c r="I51" s="488">
        <v>144.85503294253112</v>
      </c>
      <c r="J51" s="488">
        <v>14.536461232941258</v>
      </c>
      <c r="K51" s="488">
        <v>30.76006092777903</v>
      </c>
      <c r="L51" s="488">
        <v>281.64821860166956</v>
      </c>
      <c r="M51" s="488">
        <v>229.79667571691778</v>
      </c>
      <c r="N51" s="488">
        <v>138.06168247111577</v>
      </c>
      <c r="O51" s="488">
        <v>236.08989657082176</v>
      </c>
      <c r="P51" s="488">
        <v>228.21621385258592</v>
      </c>
      <c r="Q51" s="488">
        <v>13.837685158223911</v>
      </c>
      <c r="R51" s="488">
        <v>13.593289040094831</v>
      </c>
      <c r="S51" s="488">
        <v>212.87199547361811</v>
      </c>
      <c r="T51" s="488">
        <v>12.543165020832147</v>
      </c>
      <c r="U51" s="488">
        <v>11.878034802651046</v>
      </c>
      <c r="V51" s="488">
        <v>55.581074981831954</v>
      </c>
      <c r="W51" s="488">
        <v>12.168833086634447</v>
      </c>
      <c r="X51" s="488">
        <v>13.473709878716141</v>
      </c>
      <c r="Y51" s="488">
        <v>14.551812594910697</v>
      </c>
      <c r="Z51" s="488">
        <v>198.17097889764997</v>
      </c>
      <c r="AA51" s="488">
        <v>45.476358157004576</v>
      </c>
      <c r="AB51" s="488">
        <v>14.807787398886227</v>
      </c>
      <c r="AC51" s="488">
        <v>15.302501256964215</v>
      </c>
      <c r="AD51" s="488">
        <v>15.708334792062498</v>
      </c>
      <c r="AE51" s="488">
        <v>15.693797922451433</v>
      </c>
      <c r="AF51" s="488">
        <v>16.21399413363158</v>
      </c>
      <c r="AG51" s="488">
        <v>16.093799726021111</v>
      </c>
      <c r="AH51" s="488">
        <v>16.474937825932422</v>
      </c>
      <c r="AI51" s="488">
        <v>17.011003205893182</v>
      </c>
      <c r="AJ51" s="488">
        <v>17.30086251271381</v>
      </c>
      <c r="AK51" s="488">
        <v>17.153568107942636</v>
      </c>
      <c r="AL51" s="488">
        <v>17.238867876767621</v>
      </c>
      <c r="AM51" s="488">
        <v>17.257031891435236</v>
      </c>
      <c r="AN51" s="488">
        <v>17.239250714130478</v>
      </c>
      <c r="AO51" s="488">
        <v>17.126379671576839</v>
      </c>
      <c r="AP51" s="488">
        <v>203.96167454271099</v>
      </c>
      <c r="AQ51" s="488">
        <v>17.252379944677369</v>
      </c>
    </row>
    <row r="52" spans="1:43" ht="12.75" customHeight="1">
      <c r="B52" s="185" t="s">
        <v>373</v>
      </c>
      <c r="C52" s="488">
        <v>21.5</v>
      </c>
      <c r="D52" s="488">
        <v>0</v>
      </c>
      <c r="E52" s="488">
        <v>0</v>
      </c>
      <c r="F52" s="488">
        <v>0</v>
      </c>
      <c r="G52" s="488">
        <v>56.62809769761428</v>
      </c>
      <c r="H52" s="488">
        <v>0</v>
      </c>
      <c r="I52" s="488">
        <v>57.835463710570018</v>
      </c>
      <c r="J52" s="488">
        <v>0.54616597530000022</v>
      </c>
      <c r="K52" s="488">
        <v>0</v>
      </c>
      <c r="L52" s="488">
        <v>0</v>
      </c>
      <c r="M52" s="488">
        <v>0</v>
      </c>
      <c r="N52" s="488">
        <v>0</v>
      </c>
      <c r="O52" s="488">
        <v>139.63206874101431</v>
      </c>
      <c r="P52" s="488">
        <v>24.043500000000002</v>
      </c>
      <c r="Q52" s="488">
        <v>0</v>
      </c>
      <c r="R52" s="488">
        <v>0</v>
      </c>
      <c r="S52" s="488">
        <v>16.917257249999999</v>
      </c>
      <c r="T52" s="488">
        <v>86.060539250000005</v>
      </c>
      <c r="U52" s="488">
        <v>7.4999999999999997E-2</v>
      </c>
      <c r="V52" s="488">
        <v>45.878432976869078</v>
      </c>
      <c r="W52" s="488">
        <v>0</v>
      </c>
      <c r="X52" s="488">
        <v>1.1499999999999999</v>
      </c>
      <c r="Y52" s="488">
        <v>1.125</v>
      </c>
      <c r="Z52" s="488">
        <v>189.76815496706928</v>
      </c>
      <c r="AA52" s="488">
        <v>32.442352485250005</v>
      </c>
      <c r="AB52" s="488">
        <v>1.04895</v>
      </c>
      <c r="AC52" s="488">
        <v>0</v>
      </c>
      <c r="AD52" s="488">
        <v>0</v>
      </c>
      <c r="AE52" s="488">
        <v>0</v>
      </c>
      <c r="AF52" s="488">
        <v>0</v>
      </c>
      <c r="AG52" s="488">
        <v>0</v>
      </c>
      <c r="AH52" s="488">
        <v>0</v>
      </c>
      <c r="AI52" s="488">
        <v>0</v>
      </c>
      <c r="AJ52" s="488">
        <v>0</v>
      </c>
      <c r="AK52" s="488">
        <v>0</v>
      </c>
      <c r="AL52" s="488">
        <v>0</v>
      </c>
      <c r="AM52" s="488">
        <v>20.58</v>
      </c>
      <c r="AN52" s="488">
        <v>0</v>
      </c>
      <c r="AO52" s="488">
        <v>0</v>
      </c>
      <c r="AP52" s="488">
        <v>0</v>
      </c>
      <c r="AQ52" s="488">
        <v>0</v>
      </c>
    </row>
    <row r="53" spans="1:43" ht="12.75" customHeight="1">
      <c r="B53" s="185" t="s">
        <v>374</v>
      </c>
      <c r="C53" s="488">
        <v>164.15278605645835</v>
      </c>
      <c r="D53" s="488">
        <v>47.114348574218745</v>
      </c>
      <c r="E53" s="488">
        <v>74.789582834201369</v>
      </c>
      <c r="F53" s="488">
        <v>52.850958634599671</v>
      </c>
      <c r="G53" s="488">
        <v>76.357752512610432</v>
      </c>
      <c r="H53" s="488">
        <v>54.176700703125</v>
      </c>
      <c r="I53" s="488">
        <v>54.613189421336017</v>
      </c>
      <c r="J53" s="488">
        <v>190.98484019625647</v>
      </c>
      <c r="K53" s="488">
        <v>54.90318975932189</v>
      </c>
      <c r="L53" s="488">
        <v>66.499608795536005</v>
      </c>
      <c r="M53" s="488">
        <v>54.341450603323636</v>
      </c>
      <c r="N53" s="488">
        <v>53.317823310475774</v>
      </c>
      <c r="O53" s="488">
        <v>57.151202002509095</v>
      </c>
      <c r="P53" s="488">
        <v>73.976513089220006</v>
      </c>
      <c r="Q53" s="488">
        <v>50.160597552631586</v>
      </c>
      <c r="R53" s="488">
        <v>49.050877461784005</v>
      </c>
      <c r="S53" s="488">
        <v>82.261042600387995</v>
      </c>
      <c r="T53" s="488">
        <v>44.732454123232003</v>
      </c>
      <c r="U53" s="488">
        <v>42.079997789142851</v>
      </c>
      <c r="V53" s="488">
        <v>41.829975750186676</v>
      </c>
      <c r="W53" s="488">
        <v>14.208740631753685</v>
      </c>
      <c r="X53" s="488">
        <v>0</v>
      </c>
      <c r="Y53" s="488">
        <v>0</v>
      </c>
      <c r="Z53" s="488">
        <v>83.6709038066777</v>
      </c>
      <c r="AA53" s="488">
        <v>0</v>
      </c>
      <c r="AB53" s="488">
        <v>0</v>
      </c>
      <c r="AC53" s="488">
        <v>0</v>
      </c>
      <c r="AD53" s="488">
        <v>0</v>
      </c>
      <c r="AE53" s="488">
        <v>0</v>
      </c>
      <c r="AF53" s="488">
        <v>15</v>
      </c>
      <c r="AG53" s="488">
        <v>0</v>
      </c>
      <c r="AH53" s="488">
        <v>0</v>
      </c>
      <c r="AI53" s="488">
        <v>0</v>
      </c>
      <c r="AJ53" s="488">
        <v>0</v>
      </c>
      <c r="AK53" s="488">
        <v>0</v>
      </c>
      <c r="AL53" s="488">
        <v>0</v>
      </c>
      <c r="AM53" s="488">
        <v>0</v>
      </c>
      <c r="AN53" s="488">
        <v>0</v>
      </c>
      <c r="AO53" s="488">
        <v>0</v>
      </c>
      <c r="AP53" s="488">
        <v>0</v>
      </c>
      <c r="AQ53" s="488">
        <v>0</v>
      </c>
    </row>
    <row r="54" spans="1:43" ht="12.75" customHeight="1">
      <c r="B54" s="65" t="s">
        <v>376</v>
      </c>
      <c r="C54" s="488">
        <v>-30.36085595845725</v>
      </c>
      <c r="D54" s="488">
        <v>-52.335596046409528</v>
      </c>
      <c r="E54" s="488">
        <v>-37.084889680556806</v>
      </c>
      <c r="F54" s="488">
        <v>1.2202233973811762</v>
      </c>
      <c r="G54" s="488">
        <v>1.5320958564250036</v>
      </c>
      <c r="H54" s="488">
        <v>1.5604467080219908</v>
      </c>
      <c r="I54" s="488">
        <v>1.573026474965004</v>
      </c>
      <c r="J54" s="488">
        <v>1.5815343599449991</v>
      </c>
      <c r="K54" s="488">
        <v>1.5813948691257089</v>
      </c>
      <c r="L54" s="488">
        <v>1.5735103982210052</v>
      </c>
      <c r="M54" s="488">
        <v>1.5652357076409074</v>
      </c>
      <c r="N54" s="488">
        <v>1.5357831197436917</v>
      </c>
      <c r="O54" s="488">
        <v>1.5052395721627756</v>
      </c>
      <c r="P54" s="488">
        <v>-42.460500585505265</v>
      </c>
      <c r="Q54" s="488">
        <v>-17.286025067765802</v>
      </c>
      <c r="R54" s="488">
        <v>34.968552208841942</v>
      </c>
      <c r="S54" s="488">
        <v>-25.045233524206786</v>
      </c>
      <c r="T54" s="488">
        <v>-5.4536738359025243</v>
      </c>
      <c r="U54" s="488">
        <v>-15.475522947192987</v>
      </c>
      <c r="V54" s="488">
        <v>-2.9885147025367256</v>
      </c>
      <c r="W54" s="488">
        <v>1.8734673977014245</v>
      </c>
      <c r="X54" s="488">
        <v>-15.846369522191383</v>
      </c>
      <c r="Y54" s="488">
        <v>-14.744422221358477</v>
      </c>
      <c r="Z54" s="488">
        <v>1.5763064630379955</v>
      </c>
      <c r="AA54" s="488">
        <v>17.278752716982893</v>
      </c>
      <c r="AB54" s="488">
        <v>-20.285378528922035</v>
      </c>
      <c r="AC54" s="488">
        <v>17.445220150427367</v>
      </c>
      <c r="AD54" s="488">
        <v>0.3622958163129838</v>
      </c>
      <c r="AE54" s="488">
        <v>7.1976127666485992</v>
      </c>
      <c r="AF54" s="488">
        <v>17.731294270554752</v>
      </c>
      <c r="AG54" s="488">
        <v>-14.433893497293651</v>
      </c>
      <c r="AH54" s="488">
        <v>-21.01287160339481</v>
      </c>
      <c r="AI54" s="488">
        <v>43.513016987356366</v>
      </c>
      <c r="AJ54" s="488">
        <v>-9.9628850697496194</v>
      </c>
      <c r="AK54" s="488">
        <v>27.463034132782905</v>
      </c>
      <c r="AL54" s="488">
        <v>12.110523953220891</v>
      </c>
      <c r="AM54" s="488">
        <v>-2.6926506968000044</v>
      </c>
      <c r="AN54" s="488">
        <v>2.3340094038578374</v>
      </c>
      <c r="AO54" s="488">
        <v>18.569922536810509</v>
      </c>
      <c r="AP54" s="488">
        <v>34.089934805070989</v>
      </c>
      <c r="AQ54" s="488">
        <v>-62.190189718971489</v>
      </c>
    </row>
    <row r="55" spans="1:43" ht="12.75" customHeight="1">
      <c r="B55" s="191" t="s">
        <v>366</v>
      </c>
      <c r="C55" s="116">
        <v>0</v>
      </c>
      <c r="D55" s="116">
        <v>0</v>
      </c>
      <c r="E55" s="116">
        <v>0</v>
      </c>
      <c r="F55" s="116">
        <v>0</v>
      </c>
      <c r="G55" s="116">
        <v>0</v>
      </c>
      <c r="H55" s="116">
        <v>0</v>
      </c>
      <c r="I55" s="116">
        <v>0</v>
      </c>
      <c r="J55" s="116">
        <v>0</v>
      </c>
      <c r="K55" s="116">
        <v>0</v>
      </c>
      <c r="L55" s="116">
        <v>0</v>
      </c>
      <c r="M55" s="116">
        <v>0</v>
      </c>
      <c r="N55" s="116">
        <v>0</v>
      </c>
      <c r="O55" s="116">
        <v>0</v>
      </c>
      <c r="P55" s="116">
        <v>0</v>
      </c>
      <c r="Q55" s="116">
        <v>0</v>
      </c>
      <c r="R55" s="116">
        <v>0</v>
      </c>
      <c r="S55" s="116">
        <v>0</v>
      </c>
      <c r="T55" s="116">
        <v>0</v>
      </c>
      <c r="U55" s="116">
        <v>0</v>
      </c>
      <c r="V55" s="116">
        <v>0</v>
      </c>
      <c r="W55" s="116">
        <v>0</v>
      </c>
      <c r="X55" s="116">
        <v>0</v>
      </c>
      <c r="Y55" s="116">
        <v>0</v>
      </c>
      <c r="Z55" s="116">
        <v>0</v>
      </c>
      <c r="AA55" s="116">
        <v>0</v>
      </c>
      <c r="AB55" s="116">
        <v>0</v>
      </c>
      <c r="AC55" s="116">
        <v>0</v>
      </c>
      <c r="AD55" s="116">
        <v>0</v>
      </c>
      <c r="AE55" s="116">
        <v>0</v>
      </c>
      <c r="AF55" s="116">
        <v>0</v>
      </c>
      <c r="AG55" s="116">
        <v>0</v>
      </c>
      <c r="AH55" s="116">
        <v>0</v>
      </c>
      <c r="AI55" s="116">
        <v>0</v>
      </c>
      <c r="AJ55" s="116">
        <v>0</v>
      </c>
      <c r="AK55" s="116">
        <v>0</v>
      </c>
      <c r="AL55" s="116">
        <v>0</v>
      </c>
      <c r="AM55" s="116">
        <v>0</v>
      </c>
      <c r="AN55" s="116">
        <v>0</v>
      </c>
      <c r="AO55" s="116">
        <v>0</v>
      </c>
      <c r="AP55" s="116">
        <v>0</v>
      </c>
      <c r="AQ55" s="116">
        <v>0</v>
      </c>
    </row>
    <row r="56" spans="1:43" ht="12.75" customHeight="1">
      <c r="B56" s="191" t="s">
        <v>367</v>
      </c>
      <c r="C56" s="488">
        <v>-30.36085595845725</v>
      </c>
      <c r="D56" s="488">
        <v>-52.335596046409528</v>
      </c>
      <c r="E56" s="488">
        <v>-37.084889680556806</v>
      </c>
      <c r="F56" s="488">
        <v>1.2202233973811762</v>
      </c>
      <c r="G56" s="488">
        <v>1.5320958564250036</v>
      </c>
      <c r="H56" s="488">
        <v>1.5604467080219908</v>
      </c>
      <c r="I56" s="488">
        <v>1.573026474965004</v>
      </c>
      <c r="J56" s="488">
        <v>1.5815343599449991</v>
      </c>
      <c r="K56" s="488">
        <v>1.5813948691257089</v>
      </c>
      <c r="L56" s="488">
        <v>1.5735103982210052</v>
      </c>
      <c r="M56" s="488">
        <v>1.5652357076409074</v>
      </c>
      <c r="N56" s="488">
        <v>1.5357831197436917</v>
      </c>
      <c r="O56" s="488">
        <v>1.5052395721627756</v>
      </c>
      <c r="P56" s="488">
        <v>-42.460500585505265</v>
      </c>
      <c r="Q56" s="488">
        <v>-17.286025067765802</v>
      </c>
      <c r="R56" s="488">
        <v>34.968552208841942</v>
      </c>
      <c r="S56" s="488">
        <v>-25.045233524206786</v>
      </c>
      <c r="T56" s="488">
        <v>-5.4536738359025243</v>
      </c>
      <c r="U56" s="488">
        <v>-15.475522947192987</v>
      </c>
      <c r="V56" s="488">
        <v>-2.9885147025367256</v>
      </c>
      <c r="W56" s="488">
        <v>1.8734673977014245</v>
      </c>
      <c r="X56" s="488">
        <v>-15.846369522191383</v>
      </c>
      <c r="Y56" s="488">
        <v>-14.744422221358477</v>
      </c>
      <c r="Z56" s="488">
        <v>1.5763064630379955</v>
      </c>
      <c r="AA56" s="488">
        <v>17.278752716982893</v>
      </c>
      <c r="AB56" s="488">
        <v>-20.285378528922035</v>
      </c>
      <c r="AC56" s="488">
        <v>17.445220150427367</v>
      </c>
      <c r="AD56" s="488">
        <v>0.3622958163129838</v>
      </c>
      <c r="AE56" s="488">
        <v>7.1976127666485992</v>
      </c>
      <c r="AF56" s="488">
        <v>17.731294270554752</v>
      </c>
      <c r="AG56" s="488">
        <v>-14.433893497293651</v>
      </c>
      <c r="AH56" s="488">
        <v>-21.01287160339481</v>
      </c>
      <c r="AI56" s="488">
        <v>43.513016987356366</v>
      </c>
      <c r="AJ56" s="488">
        <v>-9.9628850697496194</v>
      </c>
      <c r="AK56" s="488">
        <v>27.463034132782905</v>
      </c>
      <c r="AL56" s="488">
        <v>12.110523953220891</v>
      </c>
      <c r="AM56" s="488">
        <v>-2.6926506968000044</v>
      </c>
      <c r="AN56" s="488">
        <v>2.3340094038578374</v>
      </c>
      <c r="AO56" s="488">
        <v>18.569922536810509</v>
      </c>
      <c r="AP56" s="488">
        <v>34.089934805070989</v>
      </c>
      <c r="AQ56" s="488">
        <v>-62.190189718971489</v>
      </c>
    </row>
    <row r="57" spans="1:43" ht="12.6">
      <c r="B57" s="480"/>
      <c r="C57" s="214"/>
      <c r="D57" s="214"/>
      <c r="E57" s="214"/>
      <c r="F57" s="214"/>
      <c r="G57" s="214"/>
      <c r="H57" s="214"/>
      <c r="I57" s="214"/>
      <c r="J57" s="214"/>
      <c r="K57" s="214"/>
      <c r="L57" s="214"/>
      <c r="M57" s="214"/>
      <c r="N57" s="214"/>
      <c r="O57" s="214"/>
      <c r="P57" s="214"/>
      <c r="Q57" s="214"/>
      <c r="R57" s="214"/>
      <c r="S57" s="214"/>
      <c r="T57" s="214"/>
      <c r="U57" s="214"/>
      <c r="V57" s="214"/>
      <c r="W57" s="214"/>
      <c r="X57" s="214"/>
      <c r="Y57" s="214"/>
      <c r="Z57" s="214"/>
      <c r="AA57" s="214"/>
      <c r="AB57" s="214"/>
      <c r="AC57" s="214"/>
      <c r="AD57" s="214"/>
      <c r="AE57" s="214"/>
      <c r="AF57" s="214"/>
      <c r="AG57" s="214"/>
      <c r="AH57" s="214"/>
      <c r="AI57" s="214"/>
      <c r="AJ57" s="214"/>
      <c r="AK57" s="214"/>
      <c r="AL57" s="214"/>
      <c r="AM57" s="214"/>
      <c r="AN57" s="214"/>
      <c r="AO57" s="214"/>
      <c r="AP57" s="214"/>
      <c r="AQ57" s="214"/>
    </row>
    <row r="58" spans="1:43">
      <c r="B58" s="427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</row>
    <row r="59" spans="1:43">
      <c r="B59" s="114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0"/>
      <c r="AQ59" s="180"/>
    </row>
    <row r="60" spans="1:43">
      <c r="A60" s="21"/>
      <c r="B60" s="2" t="s">
        <v>101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</row>
    <row r="61" spans="1:43" ht="12.75" customHeight="1">
      <c r="B61" s="2" t="s">
        <v>136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</row>
    <row r="62" spans="1:43" ht="12.75" customHeight="1">
      <c r="A62" s="23"/>
      <c r="B62" s="2" t="s">
        <v>137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</row>
    <row r="63" spans="1:43" ht="12.75" customHeight="1">
      <c r="A63" s="23"/>
      <c r="B63" s="2" t="s">
        <v>377</v>
      </c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</row>
    <row r="64" spans="1:43" ht="12.6">
      <c r="B64" s="12" t="s">
        <v>378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2:43">
      <c r="B65" s="12" t="s">
        <v>107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</row>
    <row r="66" spans="2:43">
      <c r="B66" s="1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</row>
    <row r="67" spans="2:43">
      <c r="B67" s="12"/>
      <c r="C67" s="492"/>
      <c r="D67" s="492"/>
      <c r="E67" s="492"/>
      <c r="F67" s="492"/>
      <c r="G67" s="492"/>
      <c r="H67" s="492"/>
      <c r="I67" s="492"/>
      <c r="J67" s="492"/>
      <c r="K67" s="492"/>
      <c r="L67" s="492"/>
      <c r="M67" s="492"/>
      <c r="N67" s="492"/>
      <c r="O67" s="492"/>
      <c r="P67" s="492"/>
      <c r="Q67" s="492"/>
      <c r="R67" s="492"/>
      <c r="S67" s="492"/>
      <c r="T67" s="492"/>
      <c r="U67" s="492"/>
      <c r="V67" s="492"/>
      <c r="W67" s="492"/>
      <c r="X67" s="492"/>
      <c r="Y67" s="492"/>
      <c r="Z67" s="492"/>
      <c r="AA67" s="492"/>
      <c r="AB67" s="492"/>
      <c r="AC67" s="492"/>
      <c r="AD67" s="492"/>
      <c r="AE67" s="492"/>
      <c r="AF67" s="492"/>
      <c r="AG67" s="492"/>
      <c r="AH67" s="492"/>
      <c r="AI67" s="492"/>
      <c r="AJ67" s="492"/>
      <c r="AK67" s="492"/>
      <c r="AL67" s="492"/>
      <c r="AM67" s="492"/>
      <c r="AN67" s="492"/>
      <c r="AO67" s="492"/>
      <c r="AP67" s="492"/>
      <c r="AQ67" s="492"/>
    </row>
    <row r="68" spans="2:43">
      <c r="B68" s="12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</row>
    <row r="69" spans="2:43">
      <c r="B69" s="12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</row>
    <row r="70" spans="2:43">
      <c r="B70" s="1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</row>
    <row r="71" spans="2:43">
      <c r="B71" s="12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</row>
    <row r="72" spans="2:43">
      <c r="B72" s="12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</row>
    <row r="73" spans="2:43">
      <c r="B73" s="12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</row>
    <row r="74" spans="2:43">
      <c r="B74" s="12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</row>
    <row r="75" spans="2:43">
      <c r="B75" s="12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</row>
    <row r="76" spans="2:43">
      <c r="B76" s="1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</row>
    <row r="77" spans="2:43">
      <c r="B77" s="12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</row>
    <row r="78" spans="2:43">
      <c r="B78" s="12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</row>
    <row r="79" spans="2:43">
      <c r="B79" s="12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</row>
    <row r="80" spans="2:43">
      <c r="B80" s="12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</row>
    <row r="81" spans="1:43">
      <c r="B81" s="12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</row>
    <row r="82" spans="1:43">
      <c r="B82" s="1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</row>
    <row r="83" spans="1:43" s="13" customFormat="1">
      <c r="A83" s="3"/>
      <c r="B83" s="12"/>
    </row>
    <row r="84" spans="1:43" s="13" customFormat="1">
      <c r="A84" s="3"/>
      <c r="B84" s="12"/>
    </row>
    <row r="85" spans="1:43" s="13" customFormat="1">
      <c r="A85" s="3"/>
      <c r="B85" s="12"/>
    </row>
    <row r="86" spans="1:43" s="13" customFormat="1">
      <c r="A86" s="3"/>
      <c r="B86" s="12"/>
    </row>
    <row r="87" spans="1:43" s="13" customFormat="1">
      <c r="A87" s="3"/>
      <c r="B87" s="12"/>
    </row>
    <row r="88" spans="1:43" s="13" customFormat="1">
      <c r="A88" s="3"/>
      <c r="B88" s="12"/>
    </row>
    <row r="89" spans="1:43" s="13" customFormat="1">
      <c r="A89" s="3"/>
      <c r="B89" s="12"/>
    </row>
    <row r="90" spans="1:43" s="13" customFormat="1">
      <c r="A90" s="3"/>
      <c r="B90" s="12"/>
    </row>
    <row r="91" spans="1:43" s="13" customFormat="1">
      <c r="A91" s="3"/>
      <c r="B91" s="12"/>
    </row>
    <row r="92" spans="1:43" s="13" customFormat="1">
      <c r="A92" s="3"/>
      <c r="B92" s="12"/>
    </row>
    <row r="93" spans="1:43" s="13" customFormat="1">
      <c r="A93" s="3"/>
      <c r="B93" s="12"/>
    </row>
    <row r="94" spans="1:43" s="13" customFormat="1">
      <c r="A94" s="3"/>
      <c r="B94" s="12"/>
    </row>
    <row r="95" spans="1:43" s="13" customFormat="1">
      <c r="A95" s="3"/>
      <c r="B95" s="12"/>
    </row>
    <row r="96" spans="1:43" s="13" customFormat="1">
      <c r="A96" s="3"/>
      <c r="B96" s="12"/>
    </row>
    <row r="97" spans="1:2" s="13" customFormat="1">
      <c r="A97" s="3"/>
      <c r="B97" s="12"/>
    </row>
    <row r="98" spans="1:2" s="13" customFormat="1">
      <c r="A98" s="3"/>
      <c r="B98" s="12"/>
    </row>
    <row r="99" spans="1:2" s="13" customFormat="1">
      <c r="A99" s="3"/>
      <c r="B99" s="12"/>
    </row>
    <row r="100" spans="1:2" s="13" customFormat="1">
      <c r="A100" s="3"/>
      <c r="B100" s="12"/>
    </row>
    <row r="101" spans="1:2" s="13" customFormat="1">
      <c r="A101" s="3"/>
      <c r="B101" s="12"/>
    </row>
    <row r="102" spans="1:2" s="13" customFormat="1">
      <c r="A102" s="3"/>
      <c r="B102" s="12"/>
    </row>
    <row r="103" spans="1:2" s="13" customFormat="1">
      <c r="A103" s="3"/>
      <c r="B103" s="12"/>
    </row>
    <row r="104" spans="1:2" s="13" customFormat="1">
      <c r="A104" s="3"/>
      <c r="B104" s="12"/>
    </row>
    <row r="105" spans="1:2" s="13" customFormat="1">
      <c r="A105" s="3"/>
      <c r="B105" s="12"/>
    </row>
    <row r="106" spans="1:2" s="13" customFormat="1">
      <c r="A106" s="3"/>
      <c r="B106" s="12"/>
    </row>
    <row r="107" spans="1:2" s="13" customFormat="1">
      <c r="A107" s="3"/>
      <c r="B107" s="12"/>
    </row>
    <row r="108" spans="1:2" s="13" customFormat="1">
      <c r="A108" s="3"/>
      <c r="B108" s="12"/>
    </row>
    <row r="109" spans="1:2" s="13" customFormat="1">
      <c r="A109" s="3"/>
      <c r="B109" s="12"/>
    </row>
    <row r="110" spans="1:2" s="13" customFormat="1">
      <c r="A110" s="3"/>
      <c r="B110" s="12"/>
    </row>
    <row r="111" spans="1:2" s="13" customFormat="1">
      <c r="A111" s="3"/>
      <c r="B111" s="12"/>
    </row>
    <row r="112" spans="1:2" s="13" customFormat="1">
      <c r="A112" s="3"/>
      <c r="B112" s="12"/>
    </row>
    <row r="113" spans="1:2" s="13" customFormat="1">
      <c r="A113" s="3"/>
      <c r="B113" s="12"/>
    </row>
    <row r="114" spans="1:2" s="13" customFormat="1">
      <c r="A114" s="3"/>
      <c r="B114" s="12"/>
    </row>
    <row r="115" spans="1:2" s="13" customFormat="1">
      <c r="A115" s="3"/>
      <c r="B115" s="12"/>
    </row>
    <row r="116" spans="1:2" s="13" customFormat="1">
      <c r="A116" s="3"/>
      <c r="B116" s="12"/>
    </row>
    <row r="117" spans="1:2" s="13" customFormat="1">
      <c r="A117" s="3"/>
      <c r="B117" s="12"/>
    </row>
    <row r="118" spans="1:2" s="13" customFormat="1">
      <c r="A118" s="3"/>
      <c r="B118" s="12"/>
    </row>
    <row r="119" spans="1:2" s="13" customFormat="1">
      <c r="A119" s="3"/>
      <c r="B119" s="12"/>
    </row>
    <row r="120" spans="1:2" s="13" customFormat="1">
      <c r="A120" s="3"/>
      <c r="B120" s="12"/>
    </row>
    <row r="121" spans="1:2" s="13" customFormat="1">
      <c r="A121" s="3"/>
      <c r="B121" s="12"/>
    </row>
    <row r="122" spans="1:2" s="13" customFormat="1">
      <c r="A122" s="3"/>
      <c r="B122" s="12"/>
    </row>
    <row r="123" spans="1:2" s="13" customFormat="1">
      <c r="A123" s="3"/>
      <c r="B123" s="12"/>
    </row>
    <row r="124" spans="1:2" s="13" customFormat="1">
      <c r="A124" s="3"/>
      <c r="B124" s="12"/>
    </row>
    <row r="125" spans="1:2" s="13" customFormat="1">
      <c r="A125" s="3"/>
      <c r="B125" s="12"/>
    </row>
    <row r="126" spans="1:2" s="13" customFormat="1">
      <c r="A126" s="3"/>
      <c r="B126" s="12"/>
    </row>
    <row r="127" spans="1:2" s="13" customFormat="1">
      <c r="A127" s="3"/>
      <c r="B127" s="12"/>
    </row>
    <row r="128" spans="1:2" s="13" customFormat="1">
      <c r="A128" s="3"/>
      <c r="B128" s="12"/>
    </row>
    <row r="129" spans="1:2" s="13" customFormat="1">
      <c r="A129" s="3"/>
      <c r="B129" s="12"/>
    </row>
    <row r="130" spans="1:2" s="13" customFormat="1">
      <c r="A130" s="3"/>
      <c r="B130" s="12"/>
    </row>
    <row r="131" spans="1:2" s="13" customFormat="1">
      <c r="A131" s="3"/>
      <c r="B131" s="12"/>
    </row>
    <row r="132" spans="1:2" s="13" customFormat="1">
      <c r="A132" s="3"/>
      <c r="B132" s="12"/>
    </row>
    <row r="133" spans="1:2" s="13" customFormat="1">
      <c r="A133" s="3"/>
      <c r="B133" s="12"/>
    </row>
    <row r="134" spans="1:2" s="13" customFormat="1">
      <c r="A134" s="3"/>
      <c r="B134" s="12"/>
    </row>
    <row r="135" spans="1:2" s="13" customFormat="1">
      <c r="A135" s="3"/>
      <c r="B135" s="12"/>
    </row>
    <row r="136" spans="1:2" s="13" customFormat="1">
      <c r="A136" s="3"/>
      <c r="B136" s="12"/>
    </row>
    <row r="137" spans="1:2" s="13" customFormat="1">
      <c r="A137" s="3"/>
      <c r="B137" s="12"/>
    </row>
    <row r="138" spans="1:2" s="13" customFormat="1">
      <c r="A138" s="3"/>
      <c r="B138" s="12"/>
    </row>
    <row r="139" spans="1:2" s="13" customFormat="1">
      <c r="A139" s="3"/>
      <c r="B139" s="12"/>
    </row>
    <row r="140" spans="1:2" s="13" customFormat="1">
      <c r="A140" s="3"/>
      <c r="B140" s="12"/>
    </row>
    <row r="141" spans="1:2" s="13" customFormat="1">
      <c r="A141" s="3"/>
      <c r="B141" s="12"/>
    </row>
    <row r="142" spans="1:2" s="13" customFormat="1">
      <c r="A142" s="3"/>
      <c r="B142" s="12"/>
    </row>
    <row r="143" spans="1:2" s="13" customFormat="1">
      <c r="A143" s="3"/>
      <c r="B143" s="12"/>
    </row>
    <row r="144" spans="1:2" s="13" customFormat="1">
      <c r="A144" s="3"/>
      <c r="B144" s="12"/>
    </row>
    <row r="145" spans="1:2" s="13" customFormat="1">
      <c r="A145" s="3"/>
      <c r="B145" s="12"/>
    </row>
    <row r="146" spans="1:2" s="13" customFormat="1">
      <c r="A146" s="3"/>
      <c r="B146" s="12"/>
    </row>
    <row r="147" spans="1:2" s="13" customFormat="1">
      <c r="A147" s="3"/>
      <c r="B147" s="12"/>
    </row>
    <row r="148" spans="1:2" s="13" customFormat="1">
      <c r="A148" s="3"/>
      <c r="B148" s="12"/>
    </row>
    <row r="149" spans="1:2" s="13" customFormat="1">
      <c r="A149" s="3"/>
      <c r="B149" s="12"/>
    </row>
    <row r="150" spans="1:2" s="13" customFormat="1">
      <c r="A150" s="3"/>
      <c r="B150" s="12"/>
    </row>
    <row r="151" spans="1:2" s="13" customFormat="1">
      <c r="A151" s="3"/>
      <c r="B151" s="12"/>
    </row>
    <row r="152" spans="1:2" s="13" customFormat="1">
      <c r="A152" s="3"/>
      <c r="B152" s="12"/>
    </row>
    <row r="153" spans="1:2" s="13" customFormat="1">
      <c r="A153" s="3"/>
      <c r="B153" s="12"/>
    </row>
    <row r="154" spans="1:2" s="13" customFormat="1">
      <c r="A154" s="3"/>
      <c r="B154" s="12"/>
    </row>
    <row r="155" spans="1:2" s="13" customFormat="1">
      <c r="A155" s="3"/>
      <c r="B155" s="12"/>
    </row>
    <row r="156" spans="1:2" s="13" customFormat="1">
      <c r="A156" s="3"/>
      <c r="B156" s="12"/>
    </row>
    <row r="157" spans="1:2" s="13" customFormat="1">
      <c r="A157" s="3"/>
      <c r="B157" s="12"/>
    </row>
    <row r="158" spans="1:2" s="13" customFormat="1">
      <c r="A158" s="3"/>
      <c r="B158" s="12"/>
    </row>
    <row r="159" spans="1:2" s="13" customFormat="1">
      <c r="A159" s="3"/>
      <c r="B159" s="12"/>
    </row>
    <row r="160" spans="1:2" s="13" customFormat="1">
      <c r="A160" s="3"/>
      <c r="B160" s="12"/>
    </row>
    <row r="161" spans="1:2" s="13" customFormat="1">
      <c r="A161" s="3"/>
      <c r="B161" s="12"/>
    </row>
    <row r="162" spans="1:2" s="13" customFormat="1">
      <c r="A162" s="3"/>
      <c r="B162" s="12"/>
    </row>
    <row r="163" spans="1:2" s="13" customFormat="1">
      <c r="A163" s="3"/>
      <c r="B163" s="12"/>
    </row>
    <row r="164" spans="1:2" s="13" customFormat="1">
      <c r="A164" s="3"/>
      <c r="B164" s="12"/>
    </row>
    <row r="165" spans="1:2" s="13" customFormat="1">
      <c r="A165" s="3"/>
      <c r="B165" s="12"/>
    </row>
    <row r="166" spans="1:2" s="13" customFormat="1">
      <c r="A166" s="3"/>
      <c r="B166" s="12"/>
    </row>
    <row r="167" spans="1:2" s="13" customFormat="1">
      <c r="A167" s="3"/>
      <c r="B167" s="12"/>
    </row>
    <row r="168" spans="1:2" s="13" customFormat="1">
      <c r="A168" s="3"/>
      <c r="B168" s="12"/>
    </row>
    <row r="169" spans="1:2" s="13" customFormat="1">
      <c r="A169" s="3"/>
      <c r="B169" s="12"/>
    </row>
    <row r="170" spans="1:2" s="13" customFormat="1">
      <c r="A170" s="3"/>
      <c r="B170" s="12"/>
    </row>
    <row r="171" spans="1:2" s="13" customFormat="1">
      <c r="A171" s="3"/>
      <c r="B171" s="12"/>
    </row>
    <row r="172" spans="1:2" s="13" customFormat="1">
      <c r="A172" s="3"/>
      <c r="B172" s="12"/>
    </row>
    <row r="173" spans="1:2" s="13" customFormat="1">
      <c r="A173" s="3"/>
      <c r="B173" s="12"/>
    </row>
    <row r="174" spans="1:2" s="13" customFormat="1">
      <c r="A174" s="3"/>
      <c r="B174" s="12"/>
    </row>
    <row r="175" spans="1:2" s="13" customFormat="1">
      <c r="A175" s="3"/>
      <c r="B175" s="12"/>
    </row>
    <row r="176" spans="1:2" s="13" customFormat="1">
      <c r="A176" s="3"/>
      <c r="B176" s="12"/>
    </row>
    <row r="177" spans="1:2" s="13" customFormat="1">
      <c r="A177" s="3"/>
      <c r="B177" s="12"/>
    </row>
    <row r="178" spans="1:2" s="13" customFormat="1">
      <c r="A178" s="3"/>
      <c r="B178" s="12"/>
    </row>
    <row r="179" spans="1:2" s="13" customFormat="1">
      <c r="A179" s="3"/>
      <c r="B179" s="12"/>
    </row>
    <row r="180" spans="1:2" s="13" customFormat="1">
      <c r="A180" s="3"/>
      <c r="B180" s="12"/>
    </row>
    <row r="181" spans="1:2" s="13" customFormat="1">
      <c r="A181" s="3"/>
      <c r="B181" s="12"/>
    </row>
    <row r="182" spans="1:2" s="13" customFormat="1">
      <c r="A182" s="3"/>
      <c r="B182" s="12"/>
    </row>
    <row r="183" spans="1:2" s="13" customFormat="1">
      <c r="A183" s="3"/>
      <c r="B183" s="12"/>
    </row>
    <row r="184" spans="1:2" s="13" customFormat="1">
      <c r="A184" s="3"/>
      <c r="B184" s="12"/>
    </row>
    <row r="185" spans="1:2" s="13" customFormat="1">
      <c r="A185" s="3"/>
      <c r="B185" s="12"/>
    </row>
    <row r="186" spans="1:2" s="13" customFormat="1">
      <c r="A186" s="3"/>
      <c r="B186" s="12"/>
    </row>
    <row r="187" spans="1:2" s="13" customFormat="1">
      <c r="A187" s="3"/>
      <c r="B187" s="12"/>
    </row>
    <row r="188" spans="1:2" s="13" customFormat="1">
      <c r="A188" s="3"/>
      <c r="B188" s="12"/>
    </row>
    <row r="189" spans="1:2" s="13" customFormat="1">
      <c r="A189" s="3"/>
      <c r="B189" s="12"/>
    </row>
    <row r="190" spans="1:2" s="13" customFormat="1">
      <c r="A190" s="3"/>
      <c r="B190" s="12"/>
    </row>
    <row r="191" spans="1:2" s="13" customFormat="1">
      <c r="A191" s="3"/>
      <c r="B191" s="12"/>
    </row>
    <row r="192" spans="1:2" s="13" customFormat="1">
      <c r="A192" s="3"/>
      <c r="B192" s="12"/>
    </row>
    <row r="193" spans="1:2" s="13" customFormat="1">
      <c r="A193" s="3"/>
      <c r="B193" s="12"/>
    </row>
    <row r="194" spans="1:2" s="13" customFormat="1">
      <c r="A194" s="3"/>
      <c r="B194" s="12"/>
    </row>
    <row r="195" spans="1:2" s="13" customFormat="1">
      <c r="A195" s="3"/>
      <c r="B195" s="12"/>
    </row>
    <row r="196" spans="1:2" s="13" customFormat="1">
      <c r="A196" s="3"/>
      <c r="B196" s="12"/>
    </row>
    <row r="197" spans="1:2" s="13" customFormat="1">
      <c r="A197" s="3"/>
      <c r="B197" s="12"/>
    </row>
    <row r="198" spans="1:2" s="13" customFormat="1">
      <c r="A198" s="3"/>
      <c r="B198" s="12"/>
    </row>
    <row r="199" spans="1:2" s="13" customFormat="1">
      <c r="A199" s="3"/>
      <c r="B199" s="12"/>
    </row>
    <row r="200" spans="1:2" s="13" customFormat="1">
      <c r="A200" s="3"/>
      <c r="B200" s="12"/>
    </row>
    <row r="201" spans="1:2" s="13" customFormat="1">
      <c r="A201" s="3"/>
      <c r="B201" s="12"/>
    </row>
    <row r="202" spans="1:2" s="13" customFormat="1">
      <c r="A202" s="3"/>
      <c r="B202" s="12"/>
    </row>
    <row r="203" spans="1:2" s="13" customFormat="1">
      <c r="A203" s="3"/>
      <c r="B203" s="12"/>
    </row>
    <row r="204" spans="1:2" s="13" customFormat="1">
      <c r="A204" s="3"/>
      <c r="B204" s="12"/>
    </row>
    <row r="205" spans="1:2" s="13" customFormat="1">
      <c r="A205" s="3"/>
      <c r="B205" s="12"/>
    </row>
    <row r="206" spans="1:2" s="13" customFormat="1">
      <c r="A206" s="3"/>
      <c r="B206" s="12"/>
    </row>
    <row r="207" spans="1:2" s="13" customFormat="1">
      <c r="A207" s="3"/>
      <c r="B207" s="12"/>
    </row>
    <row r="208" spans="1:2" s="13" customFormat="1">
      <c r="A208" s="3"/>
      <c r="B208" s="12"/>
    </row>
    <row r="209" spans="1:2" s="13" customFormat="1">
      <c r="A209" s="3"/>
      <c r="B209" s="12"/>
    </row>
    <row r="210" spans="1:2" s="13" customFormat="1">
      <c r="A210" s="3"/>
      <c r="B210" s="12"/>
    </row>
    <row r="211" spans="1:2" s="13" customFormat="1">
      <c r="A211" s="3"/>
      <c r="B211" s="12"/>
    </row>
    <row r="212" spans="1:2" s="13" customFormat="1">
      <c r="A212" s="3"/>
      <c r="B212" s="12"/>
    </row>
    <row r="213" spans="1:2" s="13" customFormat="1">
      <c r="A213" s="3"/>
      <c r="B213" s="12"/>
    </row>
    <row r="214" spans="1:2" s="13" customFormat="1">
      <c r="A214" s="3"/>
      <c r="B214" s="12"/>
    </row>
    <row r="215" spans="1:2" s="13" customFormat="1">
      <c r="A215" s="3"/>
      <c r="B215" s="12"/>
    </row>
    <row r="216" spans="1:2" s="13" customFormat="1">
      <c r="A216" s="3"/>
      <c r="B216" s="12"/>
    </row>
    <row r="217" spans="1:2" s="13" customFormat="1">
      <c r="A217" s="3"/>
      <c r="B217" s="12"/>
    </row>
    <row r="218" spans="1:2" s="13" customFormat="1">
      <c r="A218" s="3"/>
      <c r="B218" s="12"/>
    </row>
    <row r="219" spans="1:2" s="13" customFormat="1">
      <c r="A219" s="3"/>
      <c r="B219" s="12"/>
    </row>
    <row r="220" spans="1:2" s="13" customFormat="1">
      <c r="A220" s="3"/>
      <c r="B220" s="12"/>
    </row>
    <row r="221" spans="1:2" s="13" customFormat="1">
      <c r="A221" s="3"/>
      <c r="B221" s="12"/>
    </row>
    <row r="222" spans="1:2" s="13" customFormat="1">
      <c r="A222" s="3"/>
      <c r="B222" s="12"/>
    </row>
    <row r="223" spans="1:2" s="13" customFormat="1">
      <c r="A223" s="3"/>
      <c r="B223" s="12"/>
    </row>
    <row r="224" spans="1:2" s="13" customFormat="1">
      <c r="A224" s="3"/>
      <c r="B224" s="12"/>
    </row>
    <row r="225" spans="1:2" s="13" customFormat="1">
      <c r="A225" s="3"/>
      <c r="B225" s="12"/>
    </row>
    <row r="226" spans="1:2" s="13" customFormat="1">
      <c r="A226" s="3"/>
      <c r="B226" s="12"/>
    </row>
    <row r="227" spans="1:2" s="13" customFormat="1">
      <c r="A227" s="3"/>
      <c r="B227" s="12"/>
    </row>
    <row r="228" spans="1:2" s="13" customFormat="1">
      <c r="A228" s="3"/>
      <c r="B228" s="12"/>
    </row>
    <row r="229" spans="1:2" s="13" customFormat="1">
      <c r="A229" s="3"/>
      <c r="B229" s="12"/>
    </row>
    <row r="230" spans="1:2" s="13" customFormat="1">
      <c r="A230" s="3"/>
      <c r="B230" s="12"/>
    </row>
    <row r="231" spans="1:2" s="13" customFormat="1">
      <c r="A231" s="3"/>
      <c r="B231" s="12"/>
    </row>
    <row r="232" spans="1:2" s="13" customFormat="1">
      <c r="A232" s="3"/>
      <c r="B232" s="12"/>
    </row>
    <row r="233" spans="1:2" s="13" customFormat="1">
      <c r="A233" s="3"/>
      <c r="B233" s="12"/>
    </row>
    <row r="234" spans="1:2" s="13" customFormat="1">
      <c r="A234" s="3"/>
      <c r="B234" s="12"/>
    </row>
    <row r="235" spans="1:2" s="13" customFormat="1">
      <c r="A235" s="3"/>
      <c r="B235" s="12"/>
    </row>
    <row r="236" spans="1:2" s="13" customFormat="1">
      <c r="A236" s="3"/>
      <c r="B236" s="12"/>
    </row>
    <row r="237" spans="1:2" s="13" customFormat="1">
      <c r="A237" s="3"/>
      <c r="B237" s="12"/>
    </row>
    <row r="238" spans="1:2" s="13" customFormat="1">
      <c r="A238" s="3"/>
      <c r="B238" s="12"/>
    </row>
    <row r="239" spans="1:2" s="13" customFormat="1">
      <c r="A239" s="3"/>
      <c r="B239" s="12"/>
    </row>
    <row r="240" spans="1:2" s="13" customFormat="1">
      <c r="A240" s="3"/>
      <c r="B240" s="12"/>
    </row>
    <row r="241" spans="1:2" s="13" customFormat="1">
      <c r="A241" s="3"/>
      <c r="B241" s="12"/>
    </row>
    <row r="242" spans="1:2" s="13" customFormat="1">
      <c r="A242" s="3"/>
      <c r="B242" s="12"/>
    </row>
    <row r="243" spans="1:2" s="13" customFormat="1">
      <c r="A243" s="3"/>
      <c r="B243" s="12"/>
    </row>
    <row r="244" spans="1:2" s="13" customFormat="1">
      <c r="A244" s="3"/>
      <c r="B244" s="12"/>
    </row>
    <row r="245" spans="1:2" s="13" customFormat="1">
      <c r="A245" s="3"/>
      <c r="B245" s="12"/>
    </row>
    <row r="246" spans="1:2" s="13" customFormat="1">
      <c r="A246" s="3"/>
      <c r="B246" s="12"/>
    </row>
    <row r="247" spans="1:2" s="13" customFormat="1">
      <c r="A247" s="3"/>
      <c r="B247" s="12"/>
    </row>
    <row r="248" spans="1:2" s="13" customFormat="1">
      <c r="A248" s="3"/>
      <c r="B248" s="12"/>
    </row>
    <row r="249" spans="1:2" s="13" customFormat="1">
      <c r="A249" s="3"/>
      <c r="B249" s="12"/>
    </row>
    <row r="250" spans="1:2" s="13" customFormat="1">
      <c r="A250" s="3"/>
      <c r="B250" s="12"/>
    </row>
    <row r="251" spans="1:2" s="13" customFormat="1">
      <c r="A251" s="3"/>
      <c r="B251" s="12"/>
    </row>
    <row r="252" spans="1:2" s="13" customFormat="1">
      <c r="A252" s="3"/>
      <c r="B252" s="12"/>
    </row>
    <row r="253" spans="1:2" s="13" customFormat="1">
      <c r="A253" s="3"/>
      <c r="B253" s="12"/>
    </row>
    <row r="254" spans="1:2" s="13" customFormat="1">
      <c r="A254" s="3"/>
      <c r="B254" s="12"/>
    </row>
    <row r="255" spans="1:2" s="13" customFormat="1">
      <c r="A255" s="3"/>
      <c r="B255" s="12"/>
    </row>
    <row r="256" spans="1:2" s="13" customFormat="1">
      <c r="A256" s="3"/>
      <c r="B256" s="12"/>
    </row>
    <row r="257" spans="1:2" s="13" customFormat="1">
      <c r="A257" s="3"/>
      <c r="B257" s="12"/>
    </row>
    <row r="258" spans="1:2" s="13" customFormat="1">
      <c r="A258" s="3"/>
      <c r="B258" s="12"/>
    </row>
    <row r="259" spans="1:2" s="13" customFormat="1">
      <c r="A259" s="3"/>
      <c r="B259" s="12"/>
    </row>
    <row r="260" spans="1:2" s="13" customFormat="1">
      <c r="A260" s="3"/>
      <c r="B260" s="12"/>
    </row>
    <row r="261" spans="1:2" s="13" customFormat="1">
      <c r="A261" s="3"/>
      <c r="B261" s="12"/>
    </row>
    <row r="262" spans="1:2" s="13" customFormat="1">
      <c r="A262" s="3"/>
      <c r="B262" s="12"/>
    </row>
    <row r="263" spans="1:2" s="13" customFormat="1">
      <c r="A263" s="3"/>
      <c r="B263" s="12"/>
    </row>
    <row r="264" spans="1:2" s="13" customFormat="1">
      <c r="A264" s="3"/>
      <c r="B264" s="12"/>
    </row>
    <row r="265" spans="1:2" s="13" customFormat="1">
      <c r="A265" s="3"/>
      <c r="B265" s="12"/>
    </row>
    <row r="266" spans="1:2" s="13" customFormat="1">
      <c r="A266" s="3"/>
      <c r="B266" s="12"/>
    </row>
    <row r="267" spans="1:2" s="13" customFormat="1">
      <c r="A267" s="3"/>
      <c r="B267" s="12"/>
    </row>
    <row r="268" spans="1:2" s="13" customFormat="1">
      <c r="A268" s="3"/>
      <c r="B268" s="12"/>
    </row>
    <row r="269" spans="1:2" s="13" customFormat="1">
      <c r="A269" s="3"/>
      <c r="B269" s="12"/>
    </row>
    <row r="270" spans="1:2" s="13" customFormat="1">
      <c r="A270" s="3"/>
      <c r="B270" s="12"/>
    </row>
    <row r="271" spans="1:2" s="13" customFormat="1">
      <c r="A271" s="3"/>
      <c r="B271" s="12"/>
    </row>
    <row r="272" spans="1:2" s="13" customFormat="1">
      <c r="A272" s="3"/>
      <c r="B272" s="12"/>
    </row>
    <row r="273" spans="1:2" s="13" customFormat="1">
      <c r="A273" s="3"/>
      <c r="B273" s="12"/>
    </row>
    <row r="274" spans="1:2" s="13" customFormat="1">
      <c r="A274" s="3"/>
      <c r="B274" s="12"/>
    </row>
    <row r="275" spans="1:2" s="13" customFormat="1">
      <c r="A275" s="3"/>
      <c r="B275" s="12"/>
    </row>
    <row r="276" spans="1:2" s="13" customFormat="1">
      <c r="A276" s="3"/>
      <c r="B276" s="12"/>
    </row>
    <row r="277" spans="1:2" s="13" customFormat="1">
      <c r="A277" s="3"/>
      <c r="B277" s="12"/>
    </row>
    <row r="278" spans="1:2" s="13" customFormat="1">
      <c r="A278" s="3"/>
      <c r="B278" s="12"/>
    </row>
    <row r="279" spans="1:2" s="13" customFormat="1">
      <c r="A279" s="3"/>
      <c r="B279" s="12"/>
    </row>
    <row r="280" spans="1:2" s="13" customFormat="1">
      <c r="A280" s="3"/>
      <c r="B280" s="12"/>
    </row>
    <row r="281" spans="1:2" s="13" customFormat="1">
      <c r="A281" s="3"/>
      <c r="B281" s="12"/>
    </row>
    <row r="282" spans="1:2" s="13" customFormat="1">
      <c r="A282" s="3"/>
      <c r="B282" s="12"/>
    </row>
    <row r="283" spans="1:2" s="13" customFormat="1">
      <c r="A283" s="3"/>
      <c r="B283" s="12"/>
    </row>
    <row r="284" spans="1:2" s="13" customFormat="1">
      <c r="A284" s="3"/>
      <c r="B284" s="12"/>
    </row>
    <row r="285" spans="1:2" s="13" customFormat="1">
      <c r="A285" s="3"/>
      <c r="B285" s="12"/>
    </row>
    <row r="286" spans="1:2" s="13" customFormat="1">
      <c r="A286" s="3"/>
      <c r="B286" s="12"/>
    </row>
    <row r="287" spans="1:2" s="13" customFormat="1">
      <c r="A287" s="3"/>
      <c r="B287" s="12"/>
    </row>
    <row r="288" spans="1:2" s="13" customFormat="1">
      <c r="A288" s="3"/>
      <c r="B288" s="12"/>
    </row>
    <row r="289" spans="1:2" s="13" customFormat="1">
      <c r="A289" s="3"/>
      <c r="B289" s="12"/>
    </row>
    <row r="290" spans="1:2" s="13" customFormat="1">
      <c r="A290" s="3"/>
      <c r="B290" s="12"/>
    </row>
    <row r="291" spans="1:2" s="13" customFormat="1">
      <c r="A291" s="3"/>
      <c r="B291" s="12"/>
    </row>
    <row r="292" spans="1:2" s="13" customFormat="1">
      <c r="A292" s="3"/>
      <c r="B292" s="12"/>
    </row>
    <row r="293" spans="1:2" s="13" customFormat="1">
      <c r="A293" s="3"/>
      <c r="B293" s="12"/>
    </row>
    <row r="294" spans="1:2" s="13" customFormat="1">
      <c r="A294" s="3"/>
      <c r="B294" s="12"/>
    </row>
    <row r="295" spans="1:2" s="13" customFormat="1">
      <c r="A295" s="3"/>
      <c r="B295" s="12"/>
    </row>
    <row r="296" spans="1:2" s="13" customFormat="1">
      <c r="A296" s="3"/>
      <c r="B296" s="12"/>
    </row>
    <row r="297" spans="1:2" s="13" customFormat="1">
      <c r="A297" s="3"/>
      <c r="B297" s="12"/>
    </row>
    <row r="298" spans="1:2" s="13" customFormat="1">
      <c r="A298" s="3"/>
      <c r="B298" s="12"/>
    </row>
    <row r="299" spans="1:2" s="13" customFormat="1">
      <c r="A299" s="3"/>
      <c r="B299" s="12"/>
    </row>
    <row r="300" spans="1:2" s="13" customFormat="1">
      <c r="A300" s="3"/>
      <c r="B300" s="12"/>
    </row>
    <row r="301" spans="1:2" s="13" customFormat="1">
      <c r="A301" s="3"/>
      <c r="B301" s="12"/>
    </row>
    <row r="302" spans="1:2" s="13" customFormat="1">
      <c r="A302" s="3"/>
      <c r="B302" s="12"/>
    </row>
    <row r="303" spans="1:2" s="13" customFormat="1">
      <c r="A303" s="3"/>
      <c r="B303" s="12"/>
    </row>
    <row r="304" spans="1:2" s="13" customFormat="1">
      <c r="A304" s="3"/>
      <c r="B304" s="12"/>
    </row>
    <row r="305" spans="1:2" s="13" customFormat="1">
      <c r="A305" s="3"/>
      <c r="B305" s="12"/>
    </row>
    <row r="306" spans="1:2" s="13" customFormat="1">
      <c r="A306" s="3"/>
      <c r="B306" s="12"/>
    </row>
    <row r="307" spans="1:2" s="13" customFormat="1">
      <c r="A307" s="3"/>
      <c r="B307" s="12"/>
    </row>
    <row r="308" spans="1:2" s="13" customFormat="1">
      <c r="A308" s="3"/>
      <c r="B308" s="12"/>
    </row>
    <row r="309" spans="1:2" s="13" customFormat="1">
      <c r="A309" s="3"/>
      <c r="B309" s="12"/>
    </row>
    <row r="310" spans="1:2" s="13" customFormat="1">
      <c r="A310" s="3"/>
      <c r="B310" s="12"/>
    </row>
    <row r="311" spans="1:2" s="13" customFormat="1">
      <c r="A311" s="3"/>
      <c r="B311" s="12"/>
    </row>
    <row r="312" spans="1:2" s="13" customFormat="1">
      <c r="A312" s="3"/>
      <c r="B312" s="12"/>
    </row>
    <row r="313" spans="1:2" s="13" customFormat="1">
      <c r="A313" s="3"/>
      <c r="B313" s="12"/>
    </row>
    <row r="314" spans="1:2" s="13" customFormat="1">
      <c r="A314" s="3"/>
      <c r="B314" s="12"/>
    </row>
    <row r="315" spans="1:2" s="13" customFormat="1">
      <c r="A315" s="3"/>
      <c r="B315" s="12"/>
    </row>
    <row r="316" spans="1:2" s="13" customFormat="1">
      <c r="A316" s="3"/>
      <c r="B316" s="12"/>
    </row>
    <row r="317" spans="1:2" s="13" customFormat="1">
      <c r="A317" s="3"/>
      <c r="B317" s="12"/>
    </row>
    <row r="318" spans="1:2" s="13" customFormat="1">
      <c r="A318" s="3"/>
      <c r="B318" s="12"/>
    </row>
    <row r="319" spans="1:2" s="13" customFormat="1">
      <c r="A319" s="3"/>
      <c r="B319" s="12"/>
    </row>
    <row r="320" spans="1:2" s="13" customFormat="1">
      <c r="A320" s="3"/>
      <c r="B320" s="12"/>
    </row>
    <row r="321" spans="1:2" s="13" customFormat="1">
      <c r="A321" s="3"/>
      <c r="B321" s="12"/>
    </row>
    <row r="322" spans="1:2" s="13" customFormat="1">
      <c r="A322" s="3"/>
      <c r="B322" s="12"/>
    </row>
    <row r="323" spans="1:2" s="13" customFormat="1">
      <c r="A323" s="3"/>
      <c r="B323" s="12"/>
    </row>
    <row r="324" spans="1:2" s="13" customFormat="1">
      <c r="A324" s="3"/>
      <c r="B324" s="12"/>
    </row>
    <row r="325" spans="1:2" s="13" customFormat="1">
      <c r="A325" s="3"/>
      <c r="B325" s="12"/>
    </row>
    <row r="326" spans="1:2" s="13" customFormat="1">
      <c r="A326" s="3"/>
      <c r="B326" s="12"/>
    </row>
    <row r="327" spans="1:2" s="13" customFormat="1">
      <c r="A327" s="3"/>
      <c r="B327" s="12"/>
    </row>
    <row r="328" spans="1:2" s="13" customFormat="1">
      <c r="A328" s="3"/>
      <c r="B328" s="12"/>
    </row>
    <row r="329" spans="1:2" s="13" customFormat="1">
      <c r="A329" s="3"/>
      <c r="B329" s="12"/>
    </row>
    <row r="330" spans="1:2" s="13" customFormat="1">
      <c r="A330" s="3"/>
      <c r="B330" s="12"/>
    </row>
    <row r="331" spans="1:2" s="13" customFormat="1">
      <c r="A331" s="3"/>
      <c r="B331" s="12"/>
    </row>
    <row r="332" spans="1:2" s="13" customFormat="1">
      <c r="A332" s="3"/>
      <c r="B332" s="12"/>
    </row>
    <row r="333" spans="1:2" s="13" customFormat="1">
      <c r="A333" s="3"/>
      <c r="B333" s="12"/>
    </row>
    <row r="334" spans="1:2" s="13" customFormat="1">
      <c r="A334" s="3"/>
      <c r="B334" s="12"/>
    </row>
    <row r="335" spans="1:2" s="13" customFormat="1">
      <c r="A335" s="3"/>
      <c r="B335" s="12"/>
    </row>
    <row r="336" spans="1:2" s="13" customFormat="1">
      <c r="A336" s="3"/>
      <c r="B336" s="12"/>
    </row>
    <row r="337" spans="1:2" s="13" customFormat="1">
      <c r="A337" s="3"/>
      <c r="B337" s="12"/>
    </row>
    <row r="338" spans="1:2" s="13" customFormat="1">
      <c r="A338" s="3"/>
      <c r="B338" s="12"/>
    </row>
    <row r="339" spans="1:2" s="13" customFormat="1">
      <c r="A339" s="3"/>
      <c r="B339" s="12"/>
    </row>
    <row r="340" spans="1:2" s="13" customFormat="1">
      <c r="A340" s="3"/>
      <c r="B340" s="12"/>
    </row>
    <row r="341" spans="1:2" s="13" customFormat="1">
      <c r="A341" s="3"/>
      <c r="B341" s="12"/>
    </row>
    <row r="342" spans="1:2" s="13" customFormat="1">
      <c r="A342" s="3"/>
      <c r="B342" s="12"/>
    </row>
    <row r="343" spans="1:2" s="13" customFormat="1">
      <c r="A343" s="3"/>
      <c r="B343" s="12"/>
    </row>
    <row r="344" spans="1:2" s="13" customFormat="1">
      <c r="A344" s="3"/>
      <c r="B344" s="12"/>
    </row>
    <row r="345" spans="1:2" s="13" customFormat="1">
      <c r="A345" s="3"/>
      <c r="B345" s="12"/>
    </row>
    <row r="346" spans="1:2" s="13" customFormat="1">
      <c r="A346" s="3"/>
      <c r="B346" s="12"/>
    </row>
    <row r="347" spans="1:2" s="13" customFormat="1">
      <c r="A347" s="3"/>
      <c r="B347" s="12"/>
    </row>
    <row r="348" spans="1:2" s="13" customFormat="1">
      <c r="A348" s="3"/>
      <c r="B348" s="12"/>
    </row>
    <row r="349" spans="1:2" s="13" customFormat="1">
      <c r="A349" s="3"/>
      <c r="B349" s="12"/>
    </row>
    <row r="350" spans="1:2" s="13" customFormat="1">
      <c r="A350" s="3"/>
      <c r="B350" s="12"/>
    </row>
    <row r="351" spans="1:2" s="13" customFormat="1">
      <c r="A351" s="3"/>
      <c r="B351" s="12"/>
    </row>
    <row r="352" spans="1:2" s="13" customFormat="1">
      <c r="A352" s="3"/>
      <c r="B352" s="12"/>
    </row>
    <row r="353" spans="1:2" s="13" customFormat="1">
      <c r="A353" s="3"/>
      <c r="B353" s="12"/>
    </row>
    <row r="354" spans="1:2" s="13" customFormat="1">
      <c r="A354" s="3"/>
      <c r="B354" s="12"/>
    </row>
    <row r="355" spans="1:2" s="13" customFormat="1">
      <c r="A355" s="3"/>
      <c r="B355" s="12"/>
    </row>
    <row r="356" spans="1:2" s="13" customFormat="1">
      <c r="A356" s="3"/>
      <c r="B356" s="12"/>
    </row>
    <row r="357" spans="1:2" s="13" customFormat="1">
      <c r="A357" s="3"/>
      <c r="B357" s="12"/>
    </row>
    <row r="358" spans="1:2" s="13" customFormat="1">
      <c r="A358" s="3"/>
      <c r="B358" s="12"/>
    </row>
    <row r="359" spans="1:2" s="13" customFormat="1">
      <c r="A359" s="3"/>
      <c r="B359" s="12"/>
    </row>
    <row r="360" spans="1:2" s="13" customFormat="1">
      <c r="A360" s="3"/>
      <c r="B360" s="12"/>
    </row>
    <row r="361" spans="1:2" s="13" customFormat="1">
      <c r="A361" s="3"/>
      <c r="B361" s="12"/>
    </row>
    <row r="362" spans="1:2" s="13" customFormat="1">
      <c r="A362" s="3"/>
      <c r="B362" s="12"/>
    </row>
    <row r="363" spans="1:2" s="13" customFormat="1">
      <c r="A363" s="3"/>
      <c r="B363" s="12"/>
    </row>
    <row r="364" spans="1:2" s="13" customFormat="1">
      <c r="A364" s="3"/>
      <c r="B364" s="12"/>
    </row>
    <row r="365" spans="1:2" s="13" customFormat="1">
      <c r="A365" s="3"/>
      <c r="B365" s="12"/>
    </row>
    <row r="366" spans="1:2" s="13" customFormat="1">
      <c r="A366" s="3"/>
      <c r="B366" s="12"/>
    </row>
    <row r="367" spans="1:2" s="13" customFormat="1">
      <c r="A367" s="3"/>
      <c r="B367" s="12"/>
    </row>
    <row r="368" spans="1:2" s="13" customFormat="1">
      <c r="A368" s="3"/>
      <c r="B368" s="12"/>
    </row>
    <row r="369" spans="1:2" s="13" customFormat="1">
      <c r="A369" s="3"/>
      <c r="B369" s="12"/>
    </row>
    <row r="370" spans="1:2" s="13" customFormat="1">
      <c r="A370" s="3"/>
      <c r="B370" s="12"/>
    </row>
    <row r="371" spans="1:2" s="13" customFormat="1">
      <c r="A371" s="3"/>
      <c r="B371" s="12"/>
    </row>
    <row r="372" spans="1:2" s="13" customFormat="1">
      <c r="A372" s="3"/>
      <c r="B372" s="12"/>
    </row>
    <row r="373" spans="1:2" s="13" customFormat="1">
      <c r="A373" s="3"/>
      <c r="B373" s="12"/>
    </row>
    <row r="374" spans="1:2" s="13" customFormat="1">
      <c r="A374" s="3"/>
      <c r="B374" s="12"/>
    </row>
    <row r="375" spans="1:2" s="13" customFormat="1">
      <c r="A375" s="3"/>
      <c r="B375" s="12"/>
    </row>
    <row r="376" spans="1:2" s="13" customFormat="1">
      <c r="A376" s="3"/>
      <c r="B376" s="12"/>
    </row>
    <row r="377" spans="1:2" s="13" customFormat="1">
      <c r="A377" s="3"/>
      <c r="B377" s="12"/>
    </row>
    <row r="378" spans="1:2" s="13" customFormat="1">
      <c r="A378" s="3"/>
      <c r="B378" s="12"/>
    </row>
    <row r="379" spans="1:2" s="13" customFormat="1">
      <c r="A379" s="3"/>
      <c r="B379" s="12"/>
    </row>
    <row r="380" spans="1:2" s="13" customFormat="1">
      <c r="A380" s="3"/>
      <c r="B380" s="12"/>
    </row>
    <row r="381" spans="1:2" s="13" customFormat="1">
      <c r="A381" s="3"/>
      <c r="B381" s="12"/>
    </row>
    <row r="382" spans="1:2" s="13" customFormat="1">
      <c r="A382" s="3"/>
      <c r="B382" s="12"/>
    </row>
    <row r="383" spans="1:2" s="13" customFormat="1">
      <c r="A383" s="3"/>
      <c r="B383" s="12"/>
    </row>
    <row r="384" spans="1:2" s="13" customFormat="1">
      <c r="A384" s="3"/>
      <c r="B384" s="12"/>
    </row>
    <row r="385" spans="1:2" s="13" customFormat="1">
      <c r="A385" s="3"/>
      <c r="B385" s="12"/>
    </row>
    <row r="386" spans="1:2" s="13" customFormat="1">
      <c r="A386" s="3"/>
      <c r="B386" s="12"/>
    </row>
    <row r="387" spans="1:2" s="13" customFormat="1">
      <c r="A387" s="3"/>
      <c r="B387" s="12"/>
    </row>
    <row r="388" spans="1:2" s="13" customFormat="1">
      <c r="A388" s="3"/>
      <c r="B388" s="12"/>
    </row>
    <row r="389" spans="1:2" s="13" customFormat="1">
      <c r="A389" s="3"/>
      <c r="B389" s="12"/>
    </row>
    <row r="390" spans="1:2" s="13" customFormat="1">
      <c r="A390" s="3"/>
      <c r="B390" s="12"/>
    </row>
    <row r="391" spans="1:2" s="13" customFormat="1">
      <c r="A391" s="3"/>
      <c r="B391" s="12"/>
    </row>
    <row r="392" spans="1:2" s="13" customFormat="1">
      <c r="A392" s="3"/>
      <c r="B392" s="12"/>
    </row>
    <row r="393" spans="1:2" s="13" customFormat="1">
      <c r="A393" s="3"/>
      <c r="B393" s="12"/>
    </row>
    <row r="394" spans="1:2" s="13" customFormat="1">
      <c r="A394" s="3"/>
      <c r="B394" s="12"/>
    </row>
    <row r="395" spans="1:2" s="13" customFormat="1">
      <c r="A395" s="3"/>
      <c r="B395" s="12"/>
    </row>
    <row r="396" spans="1:2" s="13" customFormat="1">
      <c r="A396" s="3"/>
      <c r="B396" s="12"/>
    </row>
    <row r="397" spans="1:2" s="13" customFormat="1">
      <c r="A397" s="3"/>
      <c r="B397" s="12"/>
    </row>
    <row r="398" spans="1:2" s="13" customFormat="1">
      <c r="A398" s="3"/>
      <c r="B398" s="12"/>
    </row>
    <row r="399" spans="1:2" s="13" customFormat="1">
      <c r="A399" s="3"/>
      <c r="B399" s="12"/>
    </row>
    <row r="400" spans="1:2" s="13" customFormat="1">
      <c r="A400" s="3"/>
      <c r="B400" s="12"/>
    </row>
    <row r="401" spans="1:2" s="13" customFormat="1">
      <c r="A401" s="3"/>
      <c r="B401" s="12"/>
    </row>
    <row r="402" spans="1:2" s="13" customFormat="1">
      <c r="A402" s="3"/>
      <c r="B402" s="12"/>
    </row>
    <row r="403" spans="1:2" s="13" customFormat="1">
      <c r="A403" s="3"/>
      <c r="B403" s="12"/>
    </row>
    <row r="404" spans="1:2" s="13" customFormat="1">
      <c r="A404" s="3"/>
      <c r="B404" s="12"/>
    </row>
    <row r="405" spans="1:2" s="13" customFormat="1">
      <c r="A405" s="3"/>
      <c r="B405" s="12"/>
    </row>
    <row r="406" spans="1:2" s="13" customFormat="1">
      <c r="A406" s="3"/>
      <c r="B406" s="12"/>
    </row>
    <row r="407" spans="1:2" s="13" customFormat="1">
      <c r="A407" s="3"/>
      <c r="B407" s="12"/>
    </row>
    <row r="408" spans="1:2" s="13" customFormat="1">
      <c r="A408" s="3"/>
      <c r="B408" s="12"/>
    </row>
    <row r="409" spans="1:2" s="13" customFormat="1">
      <c r="A409" s="3"/>
      <c r="B409" s="12"/>
    </row>
    <row r="410" spans="1:2" s="13" customFormat="1">
      <c r="A410" s="3"/>
      <c r="B410" s="12"/>
    </row>
    <row r="411" spans="1:2" s="13" customFormat="1">
      <c r="A411" s="3"/>
      <c r="B411" s="12"/>
    </row>
    <row r="412" spans="1:2" s="13" customFormat="1">
      <c r="A412" s="3"/>
      <c r="B412" s="12"/>
    </row>
    <row r="413" spans="1:2" s="13" customFormat="1">
      <c r="A413" s="3"/>
      <c r="B413" s="12"/>
    </row>
    <row r="414" spans="1:2" s="13" customFormat="1">
      <c r="A414" s="3"/>
      <c r="B414" s="12"/>
    </row>
    <row r="415" spans="1:2" s="13" customFormat="1">
      <c r="A415" s="3"/>
      <c r="B415" s="12"/>
    </row>
    <row r="416" spans="1:2" s="13" customFormat="1">
      <c r="A416" s="3"/>
      <c r="B416" s="12"/>
    </row>
    <row r="417" spans="1:2" s="13" customFormat="1">
      <c r="A417" s="3"/>
      <c r="B417" s="12"/>
    </row>
    <row r="418" spans="1:2" s="13" customFormat="1">
      <c r="A418" s="3"/>
      <c r="B418" s="12"/>
    </row>
    <row r="419" spans="1:2" s="13" customFormat="1">
      <c r="A419" s="3"/>
      <c r="B419" s="12"/>
    </row>
    <row r="420" spans="1:2" s="13" customFormat="1">
      <c r="A420" s="3"/>
      <c r="B420" s="12"/>
    </row>
    <row r="421" spans="1:2" s="13" customFormat="1">
      <c r="A421" s="3"/>
      <c r="B421" s="12"/>
    </row>
    <row r="422" spans="1:2" s="13" customFormat="1">
      <c r="A422" s="3"/>
      <c r="B422" s="12"/>
    </row>
    <row r="423" spans="1:2" s="13" customFormat="1">
      <c r="A423" s="3"/>
      <c r="B423" s="12"/>
    </row>
    <row r="424" spans="1:2" s="13" customFormat="1">
      <c r="A424" s="3"/>
      <c r="B424" s="12"/>
    </row>
    <row r="425" spans="1:2" s="13" customFormat="1">
      <c r="A425" s="3"/>
      <c r="B425" s="12"/>
    </row>
    <row r="426" spans="1:2" s="13" customFormat="1">
      <c r="A426" s="3"/>
      <c r="B426" s="12"/>
    </row>
    <row r="427" spans="1:2" s="13" customFormat="1">
      <c r="A427" s="3"/>
      <c r="B427" s="12"/>
    </row>
    <row r="428" spans="1:2" s="13" customFormat="1">
      <c r="A428" s="3"/>
      <c r="B428" s="12"/>
    </row>
    <row r="429" spans="1:2" s="13" customFormat="1">
      <c r="A429" s="3"/>
      <c r="B429" s="12"/>
    </row>
    <row r="430" spans="1:2" s="13" customFormat="1">
      <c r="A430" s="3"/>
      <c r="B430" s="12"/>
    </row>
    <row r="431" spans="1:2" s="13" customFormat="1">
      <c r="A431" s="3"/>
      <c r="B431" s="12"/>
    </row>
    <row r="432" spans="1:2" s="13" customFormat="1">
      <c r="A432" s="3"/>
      <c r="B432" s="12"/>
    </row>
    <row r="433" spans="1:2" s="13" customFormat="1">
      <c r="A433" s="3"/>
      <c r="B433" s="12"/>
    </row>
    <row r="434" spans="1:2" s="13" customFormat="1">
      <c r="A434" s="3"/>
      <c r="B434" s="12"/>
    </row>
    <row r="435" spans="1:2" s="13" customFormat="1">
      <c r="A435" s="3"/>
      <c r="B435" s="12"/>
    </row>
    <row r="436" spans="1:2" s="13" customFormat="1">
      <c r="A436" s="3"/>
      <c r="B436" s="12"/>
    </row>
    <row r="437" spans="1:2" s="13" customFormat="1">
      <c r="A437" s="3"/>
      <c r="B437" s="12"/>
    </row>
    <row r="438" spans="1:2" s="13" customFormat="1">
      <c r="A438" s="3"/>
      <c r="B438" s="12"/>
    </row>
    <row r="439" spans="1:2" s="13" customFormat="1">
      <c r="A439" s="3"/>
      <c r="B439" s="12"/>
    </row>
    <row r="440" spans="1:2" s="13" customFormat="1">
      <c r="A440" s="3"/>
      <c r="B440" s="12"/>
    </row>
    <row r="441" spans="1:2" s="13" customFormat="1">
      <c r="A441" s="3"/>
      <c r="B441" s="12"/>
    </row>
    <row r="442" spans="1:2" s="13" customFormat="1">
      <c r="A442" s="3"/>
      <c r="B442" s="12"/>
    </row>
    <row r="443" spans="1:2" s="13" customFormat="1">
      <c r="A443" s="3"/>
      <c r="B443" s="12"/>
    </row>
    <row r="444" spans="1:2" s="13" customFormat="1">
      <c r="A444" s="3"/>
      <c r="B444" s="12"/>
    </row>
    <row r="445" spans="1:2" s="13" customFormat="1">
      <c r="A445" s="3"/>
      <c r="B445" s="12"/>
    </row>
    <row r="446" spans="1:2" s="13" customFormat="1">
      <c r="A446" s="3"/>
      <c r="B446" s="12"/>
    </row>
    <row r="447" spans="1:2" s="13" customFormat="1">
      <c r="A447" s="3"/>
      <c r="B447" s="12"/>
    </row>
    <row r="448" spans="1:2" s="13" customFormat="1">
      <c r="A448" s="3"/>
      <c r="B448" s="12"/>
    </row>
    <row r="449" spans="1:2" s="13" customFormat="1">
      <c r="A449" s="3"/>
      <c r="B449" s="12"/>
    </row>
    <row r="450" spans="1:2" s="13" customFormat="1">
      <c r="A450" s="3"/>
      <c r="B450" s="12"/>
    </row>
    <row r="451" spans="1:2" s="13" customFormat="1">
      <c r="A451" s="3"/>
      <c r="B451" s="12"/>
    </row>
    <row r="452" spans="1:2" s="13" customFormat="1">
      <c r="A452" s="3"/>
      <c r="B452" s="12"/>
    </row>
    <row r="453" spans="1:2" s="13" customFormat="1">
      <c r="A453" s="3"/>
      <c r="B453" s="12"/>
    </row>
    <row r="454" spans="1:2" s="13" customFormat="1">
      <c r="A454" s="3"/>
      <c r="B454" s="12"/>
    </row>
    <row r="455" spans="1:2" s="13" customFormat="1">
      <c r="A455" s="3"/>
      <c r="B455" s="12"/>
    </row>
    <row r="456" spans="1:2" s="13" customFormat="1">
      <c r="A456" s="3"/>
      <c r="B456" s="12"/>
    </row>
    <row r="457" spans="1:2" s="13" customFormat="1">
      <c r="A457" s="3"/>
      <c r="B457" s="12"/>
    </row>
    <row r="458" spans="1:2" s="13" customFormat="1">
      <c r="A458" s="3"/>
      <c r="B458" s="12"/>
    </row>
    <row r="459" spans="1:2" s="13" customFormat="1">
      <c r="A459" s="3"/>
      <c r="B459" s="12"/>
    </row>
    <row r="460" spans="1:2" s="13" customFormat="1">
      <c r="A460" s="3"/>
      <c r="B460" s="12"/>
    </row>
    <row r="461" spans="1:2" s="13" customFormat="1">
      <c r="A461" s="3"/>
      <c r="B461" s="12"/>
    </row>
    <row r="462" spans="1:2" s="13" customFormat="1">
      <c r="A462" s="3"/>
      <c r="B462" s="12"/>
    </row>
    <row r="463" spans="1:2" s="13" customFormat="1">
      <c r="A463" s="3"/>
      <c r="B463" s="12"/>
    </row>
    <row r="464" spans="1:2" s="13" customFormat="1">
      <c r="A464" s="3"/>
      <c r="B464" s="12"/>
    </row>
    <row r="465" spans="1:2" s="13" customFormat="1">
      <c r="A465" s="3"/>
      <c r="B465" s="12"/>
    </row>
    <row r="466" spans="1:2" s="13" customFormat="1">
      <c r="A466" s="3"/>
      <c r="B466" s="12"/>
    </row>
    <row r="467" spans="1:2" s="13" customFormat="1">
      <c r="A467" s="3"/>
      <c r="B467" s="12"/>
    </row>
    <row r="468" spans="1:2" s="13" customFormat="1">
      <c r="A468" s="3"/>
      <c r="B468" s="12"/>
    </row>
    <row r="469" spans="1:2" s="13" customFormat="1">
      <c r="A469" s="3"/>
      <c r="B469" s="12"/>
    </row>
    <row r="470" spans="1:2" s="13" customFormat="1">
      <c r="A470" s="3"/>
      <c r="B470" s="12"/>
    </row>
    <row r="471" spans="1:2" s="13" customFormat="1">
      <c r="A471" s="3"/>
      <c r="B471" s="12"/>
    </row>
    <row r="472" spans="1:2" s="13" customFormat="1">
      <c r="A472" s="3"/>
      <c r="B472" s="12"/>
    </row>
    <row r="473" spans="1:2" s="13" customFormat="1">
      <c r="A473" s="3"/>
      <c r="B473" s="12"/>
    </row>
    <row r="474" spans="1:2" s="13" customFormat="1">
      <c r="A474" s="3"/>
      <c r="B474" s="12"/>
    </row>
    <row r="475" spans="1:2" s="13" customFormat="1">
      <c r="A475" s="3"/>
      <c r="B475" s="12"/>
    </row>
    <row r="476" spans="1:2" s="13" customFormat="1">
      <c r="A476" s="3"/>
      <c r="B476" s="12"/>
    </row>
    <row r="477" spans="1:2" s="13" customFormat="1">
      <c r="A477" s="3"/>
      <c r="B477" s="12"/>
    </row>
    <row r="478" spans="1:2" s="13" customFormat="1">
      <c r="A478" s="3"/>
      <c r="B478" s="12"/>
    </row>
    <row r="479" spans="1:2" s="13" customFormat="1">
      <c r="A479" s="3"/>
      <c r="B479" s="12"/>
    </row>
    <row r="480" spans="1:2" s="13" customFormat="1">
      <c r="A480" s="3"/>
      <c r="B480" s="12"/>
    </row>
    <row r="481" spans="1:2" s="13" customFormat="1">
      <c r="A481" s="3"/>
      <c r="B481" s="12"/>
    </row>
    <row r="482" spans="1:2" s="13" customFormat="1">
      <c r="A482" s="3"/>
      <c r="B482" s="12"/>
    </row>
    <row r="483" spans="1:2" s="13" customFormat="1">
      <c r="A483" s="3"/>
      <c r="B483" s="12"/>
    </row>
    <row r="484" spans="1:2" s="13" customFormat="1">
      <c r="A484" s="3"/>
      <c r="B484" s="12"/>
    </row>
    <row r="485" spans="1:2" s="13" customFormat="1">
      <c r="A485" s="3"/>
      <c r="B485" s="12"/>
    </row>
    <row r="486" spans="1:2" s="13" customFormat="1">
      <c r="A486" s="3"/>
      <c r="B486" s="12"/>
    </row>
    <row r="487" spans="1:2" s="13" customFormat="1">
      <c r="A487" s="3"/>
      <c r="B487" s="12"/>
    </row>
    <row r="488" spans="1:2" s="13" customFormat="1">
      <c r="A488" s="3"/>
      <c r="B488" s="12"/>
    </row>
    <row r="489" spans="1:2" s="13" customFormat="1">
      <c r="A489" s="3"/>
      <c r="B489" s="12"/>
    </row>
    <row r="490" spans="1:2" s="13" customFormat="1">
      <c r="A490" s="3"/>
      <c r="B490" s="12"/>
    </row>
    <row r="491" spans="1:2" s="13" customFormat="1">
      <c r="A491" s="3"/>
      <c r="B491" s="12"/>
    </row>
    <row r="492" spans="1:2" s="13" customFormat="1">
      <c r="A492" s="3"/>
      <c r="B492" s="12"/>
    </row>
    <row r="493" spans="1:2" s="13" customFormat="1">
      <c r="A493" s="3"/>
      <c r="B493" s="12"/>
    </row>
    <row r="494" spans="1:2" s="13" customFormat="1">
      <c r="A494" s="3"/>
      <c r="B494" s="12"/>
    </row>
    <row r="495" spans="1:2" s="13" customFormat="1">
      <c r="A495" s="3"/>
      <c r="B495" s="12"/>
    </row>
    <row r="496" spans="1:2" s="13" customFormat="1">
      <c r="A496" s="3"/>
      <c r="B496" s="12"/>
    </row>
    <row r="497" spans="1:2" s="13" customFormat="1">
      <c r="A497" s="3"/>
      <c r="B497" s="12"/>
    </row>
    <row r="498" spans="1:2" s="13" customFormat="1">
      <c r="A498" s="3"/>
      <c r="B498" s="12"/>
    </row>
    <row r="499" spans="1:2" s="13" customFormat="1">
      <c r="A499" s="3"/>
      <c r="B499" s="12"/>
    </row>
    <row r="500" spans="1:2" s="13" customFormat="1">
      <c r="A500" s="3"/>
      <c r="B500" s="12"/>
    </row>
    <row r="501" spans="1:2" s="13" customFormat="1">
      <c r="A501" s="3"/>
      <c r="B501" s="12"/>
    </row>
    <row r="502" spans="1:2" s="13" customFormat="1">
      <c r="A502" s="3"/>
      <c r="B502" s="12"/>
    </row>
    <row r="503" spans="1:2" s="13" customFormat="1">
      <c r="A503" s="3"/>
      <c r="B503" s="12"/>
    </row>
    <row r="504" spans="1:2" s="13" customFormat="1">
      <c r="A504" s="3"/>
      <c r="B504" s="12"/>
    </row>
    <row r="505" spans="1:2" s="13" customFormat="1">
      <c r="A505" s="3"/>
      <c r="B505" s="12"/>
    </row>
    <row r="506" spans="1:2" s="13" customFormat="1">
      <c r="A506" s="3"/>
      <c r="B506" s="12"/>
    </row>
    <row r="507" spans="1:2" s="13" customFormat="1">
      <c r="A507" s="3"/>
      <c r="B507" s="12"/>
    </row>
    <row r="508" spans="1:2" s="13" customFormat="1">
      <c r="A508" s="3"/>
      <c r="B508" s="12"/>
    </row>
    <row r="509" spans="1:2" s="13" customFormat="1">
      <c r="A509" s="3"/>
      <c r="B509" s="12"/>
    </row>
    <row r="510" spans="1:2" s="13" customFormat="1">
      <c r="A510" s="3"/>
      <c r="B510" s="12"/>
    </row>
    <row r="511" spans="1:2" s="13" customFormat="1">
      <c r="A511" s="3"/>
      <c r="B511" s="12"/>
    </row>
    <row r="512" spans="1:2" s="13" customFormat="1">
      <c r="A512" s="3"/>
      <c r="B512" s="12"/>
    </row>
    <row r="513" spans="1:2" s="13" customFormat="1">
      <c r="A513" s="3"/>
      <c r="B513" s="12"/>
    </row>
    <row r="514" spans="1:2" s="13" customFormat="1">
      <c r="A514" s="3"/>
      <c r="B514" s="12"/>
    </row>
    <row r="515" spans="1:2" s="13" customFormat="1">
      <c r="A515" s="3"/>
      <c r="B515" s="12"/>
    </row>
    <row r="516" spans="1:2" s="13" customFormat="1">
      <c r="A516" s="3"/>
      <c r="B516" s="12"/>
    </row>
    <row r="517" spans="1:2" s="13" customFormat="1">
      <c r="A517" s="3"/>
      <c r="B517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Index</vt:lpstr>
      <vt:lpstr>T1.0</vt:lpstr>
      <vt:lpstr>T 1.1</vt:lpstr>
      <vt:lpstr>T 2.1.1</vt:lpstr>
      <vt:lpstr>T 2.1.2</vt:lpstr>
      <vt:lpstr>T 2.1.3</vt:lpstr>
      <vt:lpstr>T 2.1.4</vt:lpstr>
      <vt:lpstr>T 2.2</vt:lpstr>
      <vt:lpstr>T 2.3</vt:lpstr>
      <vt:lpstr>T 2.4</vt:lpstr>
      <vt:lpstr>T 2.5</vt:lpstr>
      <vt:lpstr>T 2.6</vt:lpstr>
      <vt:lpstr>T 2.7</vt:lpstr>
      <vt:lpstr>T 2.8</vt:lpstr>
      <vt:lpstr>T 2.9</vt:lpstr>
      <vt:lpstr>T 2.10</vt:lpstr>
      <vt:lpstr>T 2.11</vt:lpstr>
      <vt:lpstr>T.2.12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Overheidsfinanciën</dc:title>
  <cp:keywords>Sme.GFS_jan 2023 - dec 2025_NL</cp:keywords>
  <dcterms:created xsi:type="dcterms:W3CDTF">2019-06-19T12:13:16Z</dcterms:created>
  <dcterms:modified xsi:type="dcterms:W3CDTF">2026-08-09T19:43:48Z</dcterms:modified>
  <cp:category>Jan 2023 - Dec 2025</cp:category>
</cp:coreProperties>
</file>